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6" activeTab="10"/>
  </bookViews>
  <sheets>
    <sheet name="CNTT K12A" sheetId="9" r:id="rId1"/>
    <sheet name="CNTT 12C" sheetId="11" r:id="rId2"/>
    <sheet name="CNTT 12D" sheetId="12" r:id="rId3"/>
    <sheet name="CNTT 12E" sheetId="16" r:id="rId4"/>
    <sheet name="MẠNG 12A" sheetId="14" r:id="rId5"/>
    <sheet name="KTPM 12A" sheetId="13" r:id="rId6"/>
    <sheet name="KTPM K12B" sheetId="8" r:id="rId7"/>
    <sheet name="KHMT K12A" sheetId="5" r:id="rId8"/>
    <sheet name="HTTT 12A" sheetId="15" r:id="rId9"/>
    <sheet name="HTTT K12A" sheetId="17" r:id="rId10"/>
    <sheet name="CNTT K12B" sheetId="18" r:id="rId11"/>
  </sheets>
  <calcPr calcId="124519"/>
</workbook>
</file>

<file path=xl/calcChain.xml><?xml version="1.0" encoding="utf-8"?>
<calcChain xmlns="http://schemas.openxmlformats.org/spreadsheetml/2006/main">
  <c r="J10" i="13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62" i="18"/>
  <c r="J58"/>
  <c r="J55"/>
  <c r="J29"/>
  <c r="J20"/>
  <c r="J61"/>
  <c r="J60"/>
  <c r="J59"/>
  <c r="J57"/>
  <c r="J56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0"/>
  <c r="J28"/>
  <c r="J27"/>
  <c r="J26"/>
  <c r="J25"/>
  <c r="J24"/>
  <c r="J23"/>
  <c r="J22"/>
  <c r="J21"/>
  <c r="J19"/>
  <c r="J18"/>
  <c r="J17"/>
  <c r="J16"/>
  <c r="J15"/>
  <c r="J14"/>
  <c r="J13"/>
  <c r="J12"/>
  <c r="J11"/>
  <c r="J10"/>
  <c r="C67" s="1"/>
  <c r="J9"/>
  <c r="C71" s="1"/>
  <c r="C66" l="1"/>
  <c r="C68"/>
  <c r="C70"/>
  <c r="C69"/>
  <c r="J34" i="17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C42" s="1"/>
  <c r="C72" i="18" l="1"/>
  <c r="C37" i="17"/>
  <c r="C39"/>
  <c r="C41"/>
  <c r="C38"/>
  <c r="C40"/>
  <c r="C43" l="1"/>
  <c r="I63" i="16" l="1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C38" i="15" l="1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C42" s="1"/>
  <c r="C55" i="13"/>
  <c r="J9"/>
  <c r="C59" s="1"/>
  <c r="C37" i="15" l="1"/>
  <c r="C39"/>
  <c r="C41"/>
  <c r="C40"/>
  <c r="C54" i="13"/>
  <c r="C56"/>
  <c r="C58"/>
  <c r="C57"/>
  <c r="C43" i="15" l="1"/>
  <c r="C60" i="13"/>
  <c r="J65" i="11" l="1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C73" s="1"/>
  <c r="C68" l="1"/>
  <c r="C70"/>
  <c r="C72"/>
  <c r="C69"/>
  <c r="C71"/>
  <c r="C74" l="1"/>
  <c r="J67" i="9" l="1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C75" s="1"/>
  <c r="C70" l="1"/>
  <c r="C72"/>
  <c r="C74"/>
  <c r="C71"/>
  <c r="C73"/>
  <c r="C76" l="1"/>
  <c r="J53" i="8" l="1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C57" s="1"/>
  <c r="J10"/>
  <c r="C61" s="1"/>
  <c r="J10" i="5"/>
  <c r="C52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C56" i="8" l="1"/>
  <c r="C58"/>
  <c r="C60"/>
  <c r="C59"/>
  <c r="C47" i="5"/>
  <c r="C49"/>
  <c r="C51"/>
  <c r="C48"/>
  <c r="C50"/>
  <c r="C62" i="8" l="1"/>
  <c r="C53" i="5"/>
</calcChain>
</file>

<file path=xl/sharedStrings.xml><?xml version="1.0" encoding="utf-8"?>
<sst xmlns="http://schemas.openxmlformats.org/spreadsheetml/2006/main" count="2404" uniqueCount="1430">
  <si>
    <t>CỘNG HÒA XÃ HỘI CHỦ NGHĨA VIỆT NAM</t>
  </si>
  <si>
    <t>Độc lập - Tự do - Hạnh phúc</t>
  </si>
  <si>
    <t>ĐẠI HỌC THÁI NGUYÊN</t>
  </si>
  <si>
    <t>TRƯỜNG ĐẠI HỌC CÔNG NGHỆ</t>
  </si>
  <si>
    <t>THÔNG TIN VÀ TRUYỀN THÔNG</t>
  </si>
  <si>
    <t>BẢNG TỔNG HỢP KẾT QUẢ RÈN LUYỆN</t>
  </si>
  <si>
    <t>GIÁO VIÊN CHỦ NHIỆM</t>
  </si>
  <si>
    <t>Khá:</t>
  </si>
  <si>
    <t>Yếu:</t>
  </si>
  <si>
    <t>Kém:</t>
  </si>
  <si>
    <t>Ngày sinh</t>
  </si>
  <si>
    <t>Khoa đánh giá</t>
  </si>
  <si>
    <t>Hội đồng nhà trường đánh giá</t>
  </si>
  <si>
    <t>Xếp loại</t>
  </si>
  <si>
    <t>Ghi chú</t>
  </si>
  <si>
    <t>Stt</t>
  </si>
  <si>
    <t xml:space="preserve">Mã sinh viên </t>
  </si>
  <si>
    <t xml:space="preserve">Họ tên </t>
  </si>
  <si>
    <t>TỔNG HỢP XẾP LOẠI</t>
  </si>
  <si>
    <t xml:space="preserve">Xuất sắc: </t>
  </si>
  <si>
    <t xml:space="preserve">Tốt: </t>
  </si>
  <si>
    <t>Trung bình:</t>
  </si>
  <si>
    <t>Tổng cộng:</t>
  </si>
  <si>
    <t>Lớp đánh giá</t>
  </si>
  <si>
    <t>SV 
tự đánh giá</t>
  </si>
  <si>
    <t>Nguyễn Thị</t>
  </si>
  <si>
    <t>BAN CHỦ NHIỆM KHOA</t>
  </si>
  <si>
    <t>DTC135D4802010743</t>
  </si>
  <si>
    <t>Nông Văn</t>
  </si>
  <si>
    <t>Chúc</t>
  </si>
  <si>
    <t>21/02/1995</t>
  </si>
  <si>
    <t>DTC135D3404050180</t>
  </si>
  <si>
    <t>Mùa A</t>
  </si>
  <si>
    <t>Dông</t>
  </si>
  <si>
    <t>26/06/1994</t>
  </si>
  <si>
    <t>DTC135D4802010430</t>
  </si>
  <si>
    <t>Lê Trung</t>
  </si>
  <si>
    <t>Hiếu</t>
  </si>
  <si>
    <t>17/04/1995</t>
  </si>
  <si>
    <t>DTC135D4801040003</t>
  </si>
  <si>
    <t>Nguyễn Trung</t>
  </si>
  <si>
    <t>26/05/1995</t>
  </si>
  <si>
    <t>DTC135D4802010263</t>
  </si>
  <si>
    <t>Đỗ Thị</t>
  </si>
  <si>
    <t>Hồng</t>
  </si>
  <si>
    <t>14/07/1995</t>
  </si>
  <si>
    <t>DTC135D4802010436</t>
  </si>
  <si>
    <t>Nguyễn Mạnh</t>
  </si>
  <si>
    <t>Hùng</t>
  </si>
  <si>
    <t>02/10/1995</t>
  </si>
  <si>
    <t>DTC135D4802010631</t>
  </si>
  <si>
    <t>Hoàng Thị Thu</t>
  </si>
  <si>
    <t>Huyền</t>
  </si>
  <si>
    <t>05/01/1995</t>
  </si>
  <si>
    <t>DTC135D4802010438</t>
  </si>
  <si>
    <t>Ngô Thị</t>
  </si>
  <si>
    <t>Hương</t>
  </si>
  <si>
    <t>21/05/1995</t>
  </si>
  <si>
    <t>DTC135D4801040026</t>
  </si>
  <si>
    <t xml:space="preserve">Nguyễn Sơn </t>
  </si>
  <si>
    <t>Lâm</t>
  </si>
  <si>
    <t>09/07/1995</t>
  </si>
  <si>
    <t>DTC135D4802010459</t>
  </si>
  <si>
    <t xml:space="preserve">Đỗ Thị Kiều </t>
  </si>
  <si>
    <t>Oanh</t>
  </si>
  <si>
    <t>26/12/1995</t>
  </si>
  <si>
    <t>DTC135D4802010745</t>
  </si>
  <si>
    <t xml:space="preserve">Nông Đình </t>
  </si>
  <si>
    <t>Phán</t>
  </si>
  <si>
    <t>08/03/1994</t>
  </si>
  <si>
    <t>DTC135D4801040029</t>
  </si>
  <si>
    <t xml:space="preserve">Đào Bá </t>
  </si>
  <si>
    <t>Phương</t>
  </si>
  <si>
    <t>01/08/1995</t>
  </si>
  <si>
    <t>DTC125D4801040010</t>
  </si>
  <si>
    <t xml:space="preserve">Bùi Văn </t>
  </si>
  <si>
    <t>Quỳnh</t>
  </si>
  <si>
    <t>12/11/1994</t>
  </si>
  <si>
    <t>DTC135D4802010152</t>
  </si>
  <si>
    <t>Hoàng Minh</t>
  </si>
  <si>
    <t>Son</t>
  </si>
  <si>
    <t>14/04/1995</t>
  </si>
  <si>
    <t>DTC135D4801040006</t>
  </si>
  <si>
    <t>Thảo</t>
  </si>
  <si>
    <t>25/08/1995</t>
  </si>
  <si>
    <t>DTC135D4802010288</t>
  </si>
  <si>
    <t xml:space="preserve">Phạm Văn </t>
  </si>
  <si>
    <t>Thắng</t>
  </si>
  <si>
    <t>DTC135D4801040005</t>
  </si>
  <si>
    <t>Hà Văn</t>
  </si>
  <si>
    <t>Thân</t>
  </si>
  <si>
    <t>22/03/1989</t>
  </si>
  <si>
    <t>DTC135D4802010293</t>
  </si>
  <si>
    <t xml:space="preserve">Lê Hà </t>
  </si>
  <si>
    <t>Thu</t>
  </si>
  <si>
    <t>16/01/1995</t>
  </si>
  <si>
    <t>DTC135D4801030201</t>
  </si>
  <si>
    <t xml:space="preserve">Hoàng Thị </t>
  </si>
  <si>
    <t>Thùy</t>
  </si>
  <si>
    <t>07/09/1995</t>
  </si>
  <si>
    <t>DTC135D4802010294</t>
  </si>
  <si>
    <t xml:space="preserve">Nguyễn Thị </t>
  </si>
  <si>
    <t>Thủy</t>
  </si>
  <si>
    <t>20/08/1995</t>
  </si>
  <si>
    <t>DTC135D4801040007</t>
  </si>
  <si>
    <t>Hoàng Vũ Thanh</t>
  </si>
  <si>
    <t>30/03/1995</t>
  </si>
  <si>
    <t>DTC135D4802010162</t>
  </si>
  <si>
    <t>Đỗ Văn</t>
  </si>
  <si>
    <t>Tiến</t>
  </si>
  <si>
    <t>28/02/1995</t>
  </si>
  <si>
    <t>DTC135D4801040034</t>
  </si>
  <si>
    <t>Phạm Quỳnh</t>
  </si>
  <si>
    <t>Trang</t>
  </si>
  <si>
    <t>25/11/1995</t>
  </si>
  <si>
    <t>DTC135D4802010304</t>
  </si>
  <si>
    <t>Nguyễn Ngọc</t>
  </si>
  <si>
    <t>Tùng</t>
  </si>
  <si>
    <t>05/09/1995</t>
  </si>
  <si>
    <t>DTC135D4801040009</t>
  </si>
  <si>
    <t>Lưu Văn</t>
  </si>
  <si>
    <t>Vượng</t>
  </si>
  <si>
    <t>08/06/1995</t>
  </si>
  <si>
    <t>Học kỳ: II Năm học: 2015-2016</t>
  </si>
  <si>
    <t>Học kỳ: 2  Năm học 2015 - 2016</t>
  </si>
  <si>
    <t>DTC1151200202</t>
  </si>
  <si>
    <t>Nông Hải</t>
  </si>
  <si>
    <t>Anh</t>
  </si>
  <si>
    <t>Thiếu HS</t>
  </si>
  <si>
    <t>DTC135D4802010043</t>
  </si>
  <si>
    <t>Trương Tuyến Anh</t>
  </si>
  <si>
    <t>DTC135D4802010244</t>
  </si>
  <si>
    <t>Lưu Thế</t>
  </si>
  <si>
    <t>10/09/1995</t>
  </si>
  <si>
    <t>DTC135D4802010044</t>
  </si>
  <si>
    <t>Hoàng Hữu</t>
  </si>
  <si>
    <t>Bách</t>
  </si>
  <si>
    <t>17/12/1995</t>
  </si>
  <si>
    <t>DTC135D4802010248</t>
  </si>
  <si>
    <t xml:space="preserve">Nguyễn Thành </t>
  </si>
  <si>
    <t>Công</t>
  </si>
  <si>
    <t>06/11/1995</t>
  </si>
  <si>
    <t>DTC135D4801020302</t>
  </si>
  <si>
    <t>Nguyễn Thành</t>
  </si>
  <si>
    <t>Dũng</t>
  </si>
  <si>
    <t>17/02/1994</t>
  </si>
  <si>
    <t>DTC135D4802010049</t>
  </si>
  <si>
    <t xml:space="preserve">Lê Tiến </t>
  </si>
  <si>
    <t>06/04/1995</t>
  </si>
  <si>
    <t>DTC135D4802010050</t>
  </si>
  <si>
    <t xml:space="preserve">Trần Văn </t>
  </si>
  <si>
    <t>Duy</t>
  </si>
  <si>
    <t>28/12/1994</t>
  </si>
  <si>
    <t>DTC135D4802010051</t>
  </si>
  <si>
    <t xml:space="preserve">Đào Quang </t>
  </si>
  <si>
    <t>Đại</t>
  </si>
  <si>
    <t>03/02/1995</t>
  </si>
  <si>
    <t>DTC135D4802010054</t>
  </si>
  <si>
    <t xml:space="preserve">Nguyễn Hữu </t>
  </si>
  <si>
    <t>Đỉnh</t>
  </si>
  <si>
    <t>DTC135D4802010056</t>
  </si>
  <si>
    <t xml:space="preserve">Kiều Minh </t>
  </si>
  <si>
    <t>Đức</t>
  </si>
  <si>
    <t>25/03/1995</t>
  </si>
  <si>
    <t>DTC135D4802010057</t>
  </si>
  <si>
    <t xml:space="preserve">Phạm Thị Thanh </t>
  </si>
  <si>
    <t>Giang</t>
  </si>
  <si>
    <t>21/07/1995</t>
  </si>
  <si>
    <t>DTC135D4802010058</t>
  </si>
  <si>
    <t xml:space="preserve">Đặng Duy </t>
  </si>
  <si>
    <t>Hải</t>
  </si>
  <si>
    <t>12/09/1995</t>
  </si>
  <si>
    <t>DTC135D4802010059</t>
  </si>
  <si>
    <t xml:space="preserve">Vi Thị </t>
  </si>
  <si>
    <t>Hằng</t>
  </si>
  <si>
    <t>08/08/1995</t>
  </si>
  <si>
    <t>VPQCT</t>
  </si>
  <si>
    <t>DTC135D4802010060</t>
  </si>
  <si>
    <t xml:space="preserve">Lê Thị </t>
  </si>
  <si>
    <t>Hiền</t>
  </si>
  <si>
    <t>17/10/1995</t>
  </si>
  <si>
    <t>DTC135D4802010061</t>
  </si>
  <si>
    <t>Vũ Thị</t>
  </si>
  <si>
    <t>15/08/1995</t>
  </si>
  <si>
    <t>DTC135D4802010062</t>
  </si>
  <si>
    <t>Hòa</t>
  </si>
  <si>
    <t>14/02/1995</t>
  </si>
  <si>
    <t>DTC135D4802010063</t>
  </si>
  <si>
    <t xml:space="preserve">Dương Văn </t>
  </si>
  <si>
    <t>Hoài</t>
  </si>
  <si>
    <t>01/10/1994</t>
  </si>
  <si>
    <t>DTC135D4802010064</t>
  </si>
  <si>
    <t xml:space="preserve">Hà Minh </t>
  </si>
  <si>
    <t>Hoàng</t>
  </si>
  <si>
    <t>DTC135D4802010067</t>
  </si>
  <si>
    <t xml:space="preserve">Trần Thị </t>
  </si>
  <si>
    <t>Hường</t>
  </si>
  <si>
    <t>10/10/1995</t>
  </si>
  <si>
    <t>DTC135D4802010070</t>
  </si>
  <si>
    <t xml:space="preserve">Ngô Văn </t>
  </si>
  <si>
    <t>Kiên</t>
  </si>
  <si>
    <t>26/01/1995</t>
  </si>
  <si>
    <t>DTC135D4802010069</t>
  </si>
  <si>
    <t xml:space="preserve">Nguyễn Văn Sơn </t>
  </si>
  <si>
    <t>Khải</t>
  </si>
  <si>
    <t>01/06/1995</t>
  </si>
  <si>
    <t>DTC135D4802010073</t>
  </si>
  <si>
    <t xml:space="preserve">Lê Ngọc </t>
  </si>
  <si>
    <t>Mai</t>
  </si>
  <si>
    <t>17/05/1995</t>
  </si>
  <si>
    <t>DTC135D4802010074</t>
  </si>
  <si>
    <t xml:space="preserve">Lương Đình </t>
  </si>
  <si>
    <t>Mạnh</t>
  </si>
  <si>
    <t>18/12/1995</t>
  </si>
  <si>
    <t>DTC135D4802010075</t>
  </si>
  <si>
    <t xml:space="preserve">Đỗ Tuấn </t>
  </si>
  <si>
    <t>Minh</t>
  </si>
  <si>
    <t>10/12/1995</t>
  </si>
  <si>
    <t>DTC135D4802010076</t>
  </si>
  <si>
    <t>Triệu Thị</t>
  </si>
  <si>
    <t>Nga</t>
  </si>
  <si>
    <t>06/12/1992</t>
  </si>
  <si>
    <t>DTC135D4802010078</t>
  </si>
  <si>
    <t xml:space="preserve">Lãnh Thị </t>
  </si>
  <si>
    <t>Nguyên</t>
  </si>
  <si>
    <t>20/04/1995</t>
  </si>
  <si>
    <t>DTC135D4802010079</t>
  </si>
  <si>
    <t xml:space="preserve">Đoàn Công </t>
  </si>
  <si>
    <t>Nhật</t>
  </si>
  <si>
    <t>30/01/1995</t>
  </si>
  <si>
    <t>DTC155D4802010309</t>
  </si>
  <si>
    <t>APHAYVONG</t>
  </si>
  <si>
    <t>Phonephukdee</t>
  </si>
  <si>
    <t>29/08/1993</t>
  </si>
  <si>
    <t>DTC135D4802010080</t>
  </si>
  <si>
    <t xml:space="preserve">Nguyễn Đình </t>
  </si>
  <si>
    <t>Phong</t>
  </si>
  <si>
    <t>21/11/1994</t>
  </si>
  <si>
    <t>DTC135D4802010082</t>
  </si>
  <si>
    <t xml:space="preserve">Đỗ Hồng </t>
  </si>
  <si>
    <t>Quân</t>
  </si>
  <si>
    <t>DTC135D4802010083</t>
  </si>
  <si>
    <t xml:space="preserve">Trần Thuý </t>
  </si>
  <si>
    <t>14/11/1995</t>
  </si>
  <si>
    <t>DTC155D4802010310</t>
  </si>
  <si>
    <t>KEOSAENHOM</t>
  </si>
  <si>
    <t>Salunyou</t>
  </si>
  <si>
    <t>01/12/1992</t>
  </si>
  <si>
    <t>DTC155D4802010311</t>
  </si>
  <si>
    <t>MANYVONG</t>
  </si>
  <si>
    <t>Sathan</t>
  </si>
  <si>
    <t>06/10/1994</t>
  </si>
  <si>
    <t>DTC135D4802010084</t>
  </si>
  <si>
    <t>Sinh</t>
  </si>
  <si>
    <t>30/10/1994</t>
  </si>
  <si>
    <t>DTC135D4802010085</t>
  </si>
  <si>
    <t xml:space="preserve">Hoàng Văn </t>
  </si>
  <si>
    <t>Sử</t>
  </si>
  <si>
    <t>16/03/1995</t>
  </si>
  <si>
    <t>DTC135D4802010096</t>
  </si>
  <si>
    <t>Quàng Văn</t>
  </si>
  <si>
    <t>Tiên</t>
  </si>
  <si>
    <t>22/06/1993</t>
  </si>
  <si>
    <t>DTC135D4802010101</t>
  </si>
  <si>
    <t xml:space="preserve">Nguyễn Văn </t>
  </si>
  <si>
    <t>Tú</t>
  </si>
  <si>
    <t>DTC135D4802010102</t>
  </si>
  <si>
    <t>Tuấn</t>
  </si>
  <si>
    <t>11/08/1995</t>
  </si>
  <si>
    <t>DTC135D4802010103</t>
  </si>
  <si>
    <t xml:space="preserve">Đào Duy </t>
  </si>
  <si>
    <t>19/04/1995</t>
  </si>
  <si>
    <t>DTC135D4802010104</t>
  </si>
  <si>
    <t xml:space="preserve">Hà Sơn </t>
  </si>
  <si>
    <t>21/11/1991</t>
  </si>
  <si>
    <t>DTC135D4801020039</t>
  </si>
  <si>
    <t xml:space="preserve">Đàm Mạnh </t>
  </si>
  <si>
    <t>Tứ</t>
  </si>
  <si>
    <t>10/05/1990</t>
  </si>
  <si>
    <t>DTC135D4802010088</t>
  </si>
  <si>
    <t xml:space="preserve">Lê Bá </t>
  </si>
  <si>
    <t>Thành</t>
  </si>
  <si>
    <t>09/08/1995</t>
  </si>
  <si>
    <t>DTC135D4802010289</t>
  </si>
  <si>
    <t>20/03/1993</t>
  </si>
  <si>
    <t>DTC135D4802010090</t>
  </si>
  <si>
    <t xml:space="preserve">Lương Tuấn </t>
  </si>
  <si>
    <t>22/09/1994</t>
  </si>
  <si>
    <t>DTC135D4802010086</t>
  </si>
  <si>
    <t xml:space="preserve">Lê Quốc </t>
  </si>
  <si>
    <t>04/11/1995</t>
  </si>
  <si>
    <t>DTC135D4802010087</t>
  </si>
  <si>
    <t xml:space="preserve">Phạm Ngọc </t>
  </si>
  <si>
    <t>05/10/1992</t>
  </si>
  <si>
    <t>DTC135D4802010566</t>
  </si>
  <si>
    <t>Phạm Ngọc</t>
  </si>
  <si>
    <t>DTC135D4802010091</t>
  </si>
  <si>
    <t>Giàng A</t>
  </si>
  <si>
    <t>Thếnh</t>
  </si>
  <si>
    <t>25/09/1993</t>
  </si>
  <si>
    <t>DTC135D4802010095</t>
  </si>
  <si>
    <t xml:space="preserve">Ninh Thế </t>
  </si>
  <si>
    <t>Thuyết</t>
  </si>
  <si>
    <t>19/08/1995</t>
  </si>
  <si>
    <t>DTC135D4802010093</t>
  </si>
  <si>
    <t xml:space="preserve">Nguyễn Anh </t>
  </si>
  <si>
    <t>Thư</t>
  </si>
  <si>
    <t>05/07/1995</t>
  </si>
  <si>
    <t>DTC135D4802010097</t>
  </si>
  <si>
    <t xml:space="preserve">Lê Thu </t>
  </si>
  <si>
    <t>28/04/1995</t>
  </si>
  <si>
    <t>DTC135D4802010098</t>
  </si>
  <si>
    <t xml:space="preserve">Nguyễn Thị Huyền </t>
  </si>
  <si>
    <t>28/08/1995</t>
  </si>
  <si>
    <t>DTC135D4801020312</t>
  </si>
  <si>
    <t>Trần Trọng Quang</t>
  </si>
  <si>
    <t>Trinh</t>
  </si>
  <si>
    <t>10/07/1995</t>
  </si>
  <si>
    <t>DTC135D4802010100</t>
  </si>
  <si>
    <t xml:space="preserve">Ngô Bảo </t>
  </si>
  <si>
    <t>Trung</t>
  </si>
  <si>
    <t>14/09/1994</t>
  </si>
  <si>
    <t>DTC135D4802010306</t>
  </si>
  <si>
    <t>Vân</t>
  </si>
  <si>
    <t>08/11/1995</t>
  </si>
  <si>
    <t>DTC135D4802010106</t>
  </si>
  <si>
    <t xml:space="preserve">Bế Văn </t>
  </si>
  <si>
    <t>Viết</t>
  </si>
  <si>
    <t>24/03/1995</t>
  </si>
  <si>
    <t>DTC135D4802010108</t>
  </si>
  <si>
    <t xml:space="preserve">Nông Hải </t>
  </si>
  <si>
    <t>Yến</t>
  </si>
  <si>
    <t>20/09/1995</t>
  </si>
  <si>
    <t>Học kỳ:      II     Năm học : 2015 - 2016</t>
  </si>
  <si>
    <t>DTC135D4802010206</t>
  </si>
  <si>
    <t>Lan</t>
  </si>
  <si>
    <t>07/03/1994</t>
  </si>
  <si>
    <t>DTC135D4802010227</t>
  </si>
  <si>
    <t xml:space="preserve">Triệu Thị </t>
  </si>
  <si>
    <t>09/06/1995</t>
  </si>
  <si>
    <t>DTC135D4802010221</t>
  </si>
  <si>
    <t>Thắm</t>
  </si>
  <si>
    <t>20/03/1995</t>
  </si>
  <si>
    <t>DTC135D4802010198</t>
  </si>
  <si>
    <t>Huệ</t>
  </si>
  <si>
    <t>24/08/1995</t>
  </si>
  <si>
    <t>DTC135D4802010239</t>
  </si>
  <si>
    <t xml:space="preserve">Lý Thị </t>
  </si>
  <si>
    <t>Tuyết</t>
  </si>
  <si>
    <t>20/10/1995</t>
  </si>
  <si>
    <t>DTC135D4802010237</t>
  </si>
  <si>
    <t xml:space="preserve">Hoàng Anh </t>
  </si>
  <si>
    <t>04/08/1995</t>
  </si>
  <si>
    <t>DTC135D4802010179</t>
  </si>
  <si>
    <t xml:space="preserve">Nguyễn Đức </t>
  </si>
  <si>
    <t>Bình</t>
  </si>
  <si>
    <t>29/11/1990</t>
  </si>
  <si>
    <t>DTC135D4802010191</t>
  </si>
  <si>
    <t>20/06/1995</t>
  </si>
  <si>
    <t>DTC135D4802010236</t>
  </si>
  <si>
    <t xml:space="preserve">Dương Hữu </t>
  </si>
  <si>
    <t>20/05/1994</t>
  </si>
  <si>
    <t>DTC135D4802010214</t>
  </si>
  <si>
    <t xml:space="preserve">Bùi Thị Hải </t>
  </si>
  <si>
    <t>Như</t>
  </si>
  <si>
    <t>09/11/1995</t>
  </si>
  <si>
    <t>DTC135D4802010215</t>
  </si>
  <si>
    <t>Phúc</t>
  </si>
  <si>
    <t>DTC135D4802010212</t>
  </si>
  <si>
    <t xml:space="preserve">Vũ Minh </t>
  </si>
  <si>
    <t>Ngọc</t>
  </si>
  <si>
    <t>22/09/1992</t>
  </si>
  <si>
    <t>DTC135D5103020057</t>
  </si>
  <si>
    <t xml:space="preserve">Phan Văn </t>
  </si>
  <si>
    <t>Sơn</t>
  </si>
  <si>
    <t>08/06/1994</t>
  </si>
  <si>
    <t>DTC135D4802010322</t>
  </si>
  <si>
    <t>Trần Thanh</t>
  </si>
  <si>
    <t>09/03/1994</t>
  </si>
  <si>
    <t>DTC135D4802010181</t>
  </si>
  <si>
    <t xml:space="preserve">Nguyễn Vũ </t>
  </si>
  <si>
    <t>DTC135D4802010200</t>
  </si>
  <si>
    <t>Hưng</t>
  </si>
  <si>
    <t>13/06/1995</t>
  </si>
  <si>
    <t>DTC135D4802010709</t>
  </si>
  <si>
    <t>Phạm Trung</t>
  </si>
  <si>
    <t>22/08/1994</t>
  </si>
  <si>
    <t>DTC135D4802010229</t>
  </si>
  <si>
    <t>23/10/1994</t>
  </si>
  <si>
    <t>DTC135D4802010242</t>
  </si>
  <si>
    <t>Ý</t>
  </si>
  <si>
    <t>07/01/1995</t>
  </si>
  <si>
    <t>DTC135D4802010201</t>
  </si>
  <si>
    <t xml:space="preserve">Ngô Tuấn </t>
  </si>
  <si>
    <t>Huy</t>
  </si>
  <si>
    <t>15/09/1995</t>
  </si>
  <si>
    <t>DTC135D4802010194</t>
  </si>
  <si>
    <t xml:space="preserve">Phạm Trọng </t>
  </si>
  <si>
    <t>11/04/1995</t>
  </si>
  <si>
    <t>DTC135D4802010222</t>
  </si>
  <si>
    <t xml:space="preserve">Nguyễn Công </t>
  </si>
  <si>
    <t>13/10/1994</t>
  </si>
  <si>
    <t>DTC135D4802010240</t>
  </si>
  <si>
    <t>23/03/1995</t>
  </si>
  <si>
    <t>DTC135D4802010193</t>
  </si>
  <si>
    <t>Hảo</t>
  </si>
  <si>
    <t>04/01/1995</t>
  </si>
  <si>
    <t>DTC135D4802010226</t>
  </si>
  <si>
    <t xml:space="preserve">Vũ Văn </t>
  </si>
  <si>
    <t>Thật</t>
  </si>
  <si>
    <t>25/12/1995</t>
  </si>
  <si>
    <t>DTC135D4802010185</t>
  </si>
  <si>
    <t>Dương</t>
  </si>
  <si>
    <t>09/05/1995</t>
  </si>
  <si>
    <t>DTC1354802010500</t>
  </si>
  <si>
    <t>Nông Đình</t>
  </si>
  <si>
    <t>DTC135D4802010190</t>
  </si>
  <si>
    <t>Hà</t>
  </si>
  <si>
    <t>12/05/1995</t>
  </si>
  <si>
    <t>DTC135D4801030210</t>
  </si>
  <si>
    <t>Đinh Văn</t>
  </si>
  <si>
    <t>03/03/1995</t>
  </si>
  <si>
    <t>DTC135D4802010230</t>
  </si>
  <si>
    <t>Tĩnh</t>
  </si>
  <si>
    <t>15/01/1994</t>
  </si>
  <si>
    <t>DTC135D4802010310</t>
  </si>
  <si>
    <t xml:space="preserve">Sùng A </t>
  </si>
  <si>
    <t>Đông</t>
  </si>
  <si>
    <t>05/10/1994</t>
  </si>
  <si>
    <t>DTC135D4802010241</t>
  </si>
  <si>
    <t xml:space="preserve">Hoàng Thế </t>
  </si>
  <si>
    <t>Vinh</t>
  </si>
  <si>
    <t>16/11/1995</t>
  </si>
  <si>
    <t>DTC135D4802010235</t>
  </si>
  <si>
    <t>Trường</t>
  </si>
  <si>
    <t>02/06/1994</t>
  </si>
  <si>
    <t>DTC135D4802010211</t>
  </si>
  <si>
    <t xml:space="preserve">Đặng Văn </t>
  </si>
  <si>
    <t>Nam</t>
  </si>
  <si>
    <t>19/05/1995</t>
  </si>
  <si>
    <t>DTC135D4802010197</t>
  </si>
  <si>
    <t xml:space="preserve">Triệu Bông </t>
  </si>
  <si>
    <t>DTC135D4802010192</t>
  </si>
  <si>
    <t>Chẩu Văn</t>
  </si>
  <si>
    <t>Hành</t>
  </si>
  <si>
    <t>13/05/1992</t>
  </si>
  <si>
    <t>DTC135D4802010189</t>
  </si>
  <si>
    <t xml:space="preserve">Nguyễn Tuấn </t>
  </si>
  <si>
    <t>09/12/1995</t>
  </si>
  <si>
    <t>DTC135D4801020375</t>
  </si>
  <si>
    <t xml:space="preserve">Lê Xuân </t>
  </si>
  <si>
    <t>Thường</t>
  </si>
  <si>
    <t>11/09/1995</t>
  </si>
  <si>
    <t>DTC135D4802010702</t>
  </si>
  <si>
    <t>Nguyễn Duy</t>
  </si>
  <si>
    <t>Long</t>
  </si>
  <si>
    <t>06/12/1994</t>
  </si>
  <si>
    <t>DTC135D4802010801</t>
  </si>
  <si>
    <t>Hoàng Pao</t>
  </si>
  <si>
    <t>Mìn</t>
  </si>
  <si>
    <t>21/11/1993</t>
  </si>
  <si>
    <t>DTC135D4802010311</t>
  </si>
  <si>
    <t>08/09/1994</t>
  </si>
  <si>
    <t>DTC135D4802010182</t>
  </si>
  <si>
    <t>Cường</t>
  </si>
  <si>
    <t>04/03/1992</t>
  </si>
  <si>
    <t>DTC135D4802010706</t>
  </si>
  <si>
    <t>Nguyễn Văn</t>
  </si>
  <si>
    <t>DTC135D4802010705</t>
  </si>
  <si>
    <t xml:space="preserve">Lường Hồng </t>
  </si>
  <si>
    <t>20/10/1993</t>
  </si>
  <si>
    <t>DTC135D4802010231</t>
  </si>
  <si>
    <t xml:space="preserve">Đàm Văn </t>
  </si>
  <si>
    <t>Toản</t>
  </si>
  <si>
    <t>04/12/1993</t>
  </si>
  <si>
    <t>DTC135D4802010177</t>
  </si>
  <si>
    <t xml:space="preserve">Nguyễn Việt </t>
  </si>
  <si>
    <t>05/02/1995</t>
  </si>
  <si>
    <t>DTC135D4802010700</t>
  </si>
  <si>
    <t>15/02/1995</t>
  </si>
  <si>
    <t>DTC135D4802010703</t>
  </si>
  <si>
    <t>Ma Văn</t>
  </si>
  <si>
    <t>Cương</t>
  </si>
  <si>
    <t>29/10/1995</t>
  </si>
  <si>
    <t>DTC135D4802010309</t>
  </si>
  <si>
    <t xml:space="preserve">Nông Quang </t>
  </si>
  <si>
    <t>16/10/1994</t>
  </si>
  <si>
    <t>DTC135D4802010708</t>
  </si>
  <si>
    <t>Hoàng Văn</t>
  </si>
  <si>
    <t>Giáp</t>
  </si>
  <si>
    <t>03/11/1994</t>
  </si>
  <si>
    <t>DTC1051200026</t>
  </si>
  <si>
    <t>Hà Trung</t>
  </si>
  <si>
    <t>14/09/1992</t>
  </si>
  <si>
    <t>DTC135D4802010204</t>
  </si>
  <si>
    <t xml:space="preserve">Trần Huy </t>
  </si>
  <si>
    <t>12/03/1995</t>
  </si>
  <si>
    <t>DTC135D4802010234</t>
  </si>
  <si>
    <t xml:space="preserve">Sầm Quang </t>
  </si>
  <si>
    <t>14/08/1995</t>
  </si>
  <si>
    <t>DTC135D4802010707</t>
  </si>
  <si>
    <t>Nguyễn Phương</t>
  </si>
  <si>
    <t>01/07/1995</t>
  </si>
  <si>
    <t>Học kỳ:  II  Năm học 2015 - 2016</t>
  </si>
  <si>
    <t>Lớp: KHMT-K12A  Tổng số sinh viên: 36  Khoa: CNTT</t>
  </si>
  <si>
    <t>DTC135D4802010400</t>
  </si>
  <si>
    <t>Triệu Đức</t>
  </si>
  <si>
    <t>An</t>
  </si>
  <si>
    <t>DTC135D4801010001</t>
  </si>
  <si>
    <t xml:space="preserve">Vũ Tuấn </t>
  </si>
  <si>
    <t>DTC135D4802010401</t>
  </si>
  <si>
    <t>Dương Hữu</t>
  </si>
  <si>
    <t>DTC135D4802010601</t>
  </si>
  <si>
    <t>Lê Thị Bích</t>
  </si>
  <si>
    <t>Diệp</t>
  </si>
  <si>
    <t>DTC135D4802010255</t>
  </si>
  <si>
    <t>DTC135D4802010421</t>
  </si>
  <si>
    <t xml:space="preserve"> Phạm Thế</t>
  </si>
  <si>
    <t>DTC135D4802010257</t>
  </si>
  <si>
    <t>DTC135D4802010612</t>
  </si>
  <si>
    <t xml:space="preserve"> Nguyễn Bá Hoàng</t>
  </si>
  <si>
    <t>DTC135D4801010002</t>
  </si>
  <si>
    <t xml:space="preserve">Ngô Thị Yến </t>
  </si>
  <si>
    <t>Hoa</t>
  </si>
  <si>
    <t>DTC135D4802010261</t>
  </si>
  <si>
    <t xml:space="preserve">Trần Minh </t>
  </si>
  <si>
    <t>DTC135D4802010432</t>
  </si>
  <si>
    <t>Nguyễn Nam</t>
  </si>
  <si>
    <t>DTC135D4802010434</t>
  </si>
  <si>
    <t>Huê</t>
  </si>
  <si>
    <t>DTC135D4801010025</t>
  </si>
  <si>
    <t>Nguyễn Thị Ngọc</t>
  </si>
  <si>
    <t>DTC135D4802010066</t>
  </si>
  <si>
    <t xml:space="preserve">Nguyễn Minh </t>
  </si>
  <si>
    <t>DTC135D4802010629</t>
  </si>
  <si>
    <t>Hưởng</t>
  </si>
  <si>
    <t>DTC135D4801010100</t>
  </si>
  <si>
    <t xml:space="preserve">Hoàng Văn </t>
  </si>
  <si>
    <t>Linh</t>
  </si>
  <si>
    <t>DTC135D4802010448</t>
  </si>
  <si>
    <t xml:space="preserve"> Nguyễn Đình</t>
  </si>
  <si>
    <t>DTC135D4802010273</t>
  </si>
  <si>
    <t>Lý</t>
  </si>
  <si>
    <t>DTC135D4802010453</t>
  </si>
  <si>
    <t>Đàm Công</t>
  </si>
  <si>
    <t>DTC135D4801020303</t>
  </si>
  <si>
    <t>Nguyễn Thị Hồng</t>
  </si>
  <si>
    <t>DTC135D4801020308</t>
  </si>
  <si>
    <t>Lò Văn</t>
  </si>
  <si>
    <t>DTC135D4802010278</t>
  </si>
  <si>
    <t xml:space="preserve">Hà Thị </t>
  </si>
  <si>
    <t>Nguyệt</t>
  </si>
  <si>
    <t>DTC135D4802010081</t>
  </si>
  <si>
    <t xml:space="preserve">Cà Văn </t>
  </si>
  <si>
    <t>Phước</t>
  </si>
  <si>
    <t>DTC135D4802010281</t>
  </si>
  <si>
    <t xml:space="preserve">Quách Thị </t>
  </si>
  <si>
    <t>DTC135D4802010655</t>
  </si>
  <si>
    <t xml:space="preserve"> Hoàng Văn</t>
  </si>
  <si>
    <t>Quang</t>
  </si>
  <si>
    <t>DTC135D4802010286</t>
  </si>
  <si>
    <t>DTC135D4801010032</t>
  </si>
  <si>
    <t>Tấn</t>
  </si>
  <si>
    <t>DTC135D4801010046</t>
  </si>
  <si>
    <t>Tín</t>
  </si>
  <si>
    <t>DTC135D4801010005</t>
  </si>
  <si>
    <t xml:space="preserve">Vương Đình </t>
  </si>
  <si>
    <t>DTC135D4802010800</t>
  </si>
  <si>
    <t>Nguyễn Anh</t>
  </si>
  <si>
    <t>DTC135D4802010789</t>
  </si>
  <si>
    <t>Phạm Thị</t>
  </si>
  <si>
    <t>Tươi</t>
  </si>
  <si>
    <t>DTC135D4802010565</t>
  </si>
  <si>
    <t xml:space="preserve"> Nguyễn Đức</t>
  </si>
  <si>
    <t>Thái</t>
  </si>
  <si>
    <t>DTC135D4801010035</t>
  </si>
  <si>
    <t>Đặng quang</t>
  </si>
  <si>
    <t>Thuần</t>
  </si>
  <si>
    <t>DTC135D4801010037</t>
  </si>
  <si>
    <t xml:space="preserve"> Phạm Thị</t>
  </si>
  <si>
    <t>DTC135D4802010681</t>
  </si>
  <si>
    <t>Uy</t>
  </si>
  <si>
    <t>DTC135D4802010491</t>
  </si>
  <si>
    <t>Nghiêm Thị Thu</t>
  </si>
  <si>
    <t>Uyên</t>
  </si>
  <si>
    <r>
      <t>Độc</t>
    </r>
    <r>
      <rPr>
        <b/>
        <u/>
        <sz val="13"/>
        <color rgb="FF000000"/>
        <rFont val="Times New Roman"/>
        <family val="1"/>
      </rPr>
      <t xml:space="preserve"> lập - Tự do - Hạnh </t>
    </r>
    <r>
      <rPr>
        <b/>
        <sz val="13"/>
        <color rgb="FF000000"/>
        <rFont val="Times New Roman"/>
        <family val="1"/>
      </rPr>
      <t>phúc</t>
    </r>
  </si>
  <si>
    <r>
      <t>THÔ</t>
    </r>
    <r>
      <rPr>
        <b/>
        <u/>
        <sz val="12"/>
        <color rgb="FF000000"/>
        <rFont val="Times New Roman"/>
        <family val="1"/>
      </rPr>
      <t>NG TIN VÀ TRUYỀN</t>
    </r>
    <r>
      <rPr>
        <b/>
        <sz val="12"/>
        <color rgb="FF000000"/>
        <rFont val="Times New Roman"/>
        <family val="1"/>
      </rPr>
      <t xml:space="preserve"> THÔNG</t>
    </r>
  </si>
  <si>
    <t>24/05/1995</t>
  </si>
  <si>
    <t>28/01/1995</t>
  </si>
  <si>
    <t>22/12/1994</t>
  </si>
  <si>
    <t>14/01/1995</t>
  </si>
  <si>
    <t>25/06/1994</t>
  </si>
  <si>
    <t>18/07/1992</t>
  </si>
  <si>
    <t>25/06/1995</t>
  </si>
  <si>
    <t>01/02/1995</t>
  </si>
  <si>
    <t>11/11/1995</t>
  </si>
  <si>
    <t>20/12/1995</t>
  </si>
  <si>
    <t>28/10/1995</t>
  </si>
  <si>
    <t>23/07/1995</t>
  </si>
  <si>
    <t>01/04/1995</t>
  </si>
  <si>
    <t>19/09/1994</t>
  </si>
  <si>
    <t>20/07/1994</t>
  </si>
  <si>
    <t>04/05/1995</t>
  </si>
  <si>
    <t>07/05/1994</t>
  </si>
  <si>
    <t>09/05/1993</t>
  </si>
  <si>
    <t>06/10/1995</t>
  </si>
  <si>
    <t>17/06/1995</t>
  </si>
  <si>
    <t>30/12/1995</t>
  </si>
  <si>
    <t>12/01/1995</t>
  </si>
  <si>
    <t>05/11/1994</t>
  </si>
  <si>
    <t>01/12/1995</t>
  </si>
  <si>
    <t>02/05/1992</t>
  </si>
  <si>
    <t>03/07/1995</t>
  </si>
  <si>
    <t>13/01/1994</t>
  </si>
  <si>
    <t>05/06/1995</t>
  </si>
  <si>
    <t>24/10/1995</t>
  </si>
  <si>
    <t>13/03/1995</t>
  </si>
  <si>
    <t>15/11/1995</t>
  </si>
  <si>
    <t>Đào</t>
  </si>
  <si>
    <t xml:space="preserve">Đỗ Thị </t>
  </si>
  <si>
    <t>Đạt</t>
  </si>
  <si>
    <t>10/05/1995</t>
  </si>
  <si>
    <t>02/08/1995</t>
  </si>
  <si>
    <t>Khánh</t>
  </si>
  <si>
    <t>Nguyễn Đức</t>
  </si>
  <si>
    <t xml:space="preserve">Đinh Văn </t>
  </si>
  <si>
    <t>26/02/1995</t>
  </si>
  <si>
    <t>30/05/1995</t>
  </si>
  <si>
    <t>04/04/1995</t>
  </si>
  <si>
    <t>DTC135D4802010264</t>
  </si>
  <si>
    <t>DTC135D4802010300</t>
  </si>
  <si>
    <t>Tốt</t>
  </si>
  <si>
    <t>Học kỳ:2 Năm học: 2015-2016</t>
  </si>
  <si>
    <t>Lớp: KTPM K12B  Tổng số sinh viên: 44  Khoa: Công nghệ thông tin</t>
  </si>
  <si>
    <t>SV đánh giá</t>
  </si>
  <si>
    <t>DTC135D4801030080</t>
  </si>
  <si>
    <t>La Tuấn</t>
  </si>
  <si>
    <t>01/11/1994</t>
  </si>
  <si>
    <t>DTC135D4801030202</t>
  </si>
  <si>
    <t>Vũ Hải</t>
  </si>
  <si>
    <t>DTC135D4801030081</t>
  </si>
  <si>
    <t>Nguyễn Đình</t>
  </si>
  <si>
    <t>Bắc</t>
  </si>
  <si>
    <t>DTC135D4801030082</t>
  </si>
  <si>
    <t xml:space="preserve"> Nguyễn Văn</t>
  </si>
  <si>
    <t>Ban</t>
  </si>
  <si>
    <t>15/10/1995</t>
  </si>
  <si>
    <t>DTC135D5103040100</t>
  </si>
  <si>
    <t>Nguyễn Mạnh</t>
  </si>
  <si>
    <t>Báo</t>
  </si>
  <si>
    <t>13/07/1993</t>
  </si>
  <si>
    <t>DTC135D4801030088</t>
  </si>
  <si>
    <t>Trần Văn</t>
  </si>
  <si>
    <t>15/12/1995</t>
  </si>
  <si>
    <t>DTC135D4801030092</t>
  </si>
  <si>
    <t>Trần</t>
  </si>
  <si>
    <t>04/08/1994</t>
  </si>
  <si>
    <t>DTC135D4801030094</t>
  </si>
  <si>
    <t>Dương Thành</t>
  </si>
  <si>
    <t>Đô</t>
  </si>
  <si>
    <t>08/05/1995</t>
  </si>
  <si>
    <t>DTC135D4801030095</t>
  </si>
  <si>
    <t>Tô Thành</t>
  </si>
  <si>
    <t>Đồng</t>
  </si>
  <si>
    <t>05/08/1995</t>
  </si>
  <si>
    <t>DTC135D4801030152</t>
  </si>
  <si>
    <t>Bùi Văn</t>
  </si>
  <si>
    <t>Hạnh</t>
  </si>
  <si>
    <t>30/03/1994</t>
  </si>
  <si>
    <t>DTC135D4801030098</t>
  </si>
  <si>
    <t>Nguyễn Thị Mỹ</t>
  </si>
  <si>
    <t>DTC135D4801030100</t>
  </si>
  <si>
    <t xml:space="preserve"> Lê Thị</t>
  </si>
  <si>
    <t>Hợi</t>
  </si>
  <si>
    <t>16/09/1995</t>
  </si>
  <si>
    <t>DTC135D4801030101</t>
  </si>
  <si>
    <t>DTC135D5103040050</t>
  </si>
  <si>
    <t>Lý Thanh</t>
  </si>
  <si>
    <t>Huân</t>
  </si>
  <si>
    <t>01/04/1994</t>
  </si>
  <si>
    <t>DTC135D4801030200</t>
  </si>
  <si>
    <t>Phùng Hữu</t>
  </si>
  <si>
    <t>DTC135D4801030107</t>
  </si>
  <si>
    <t>Chu Xuân</t>
  </si>
  <si>
    <t>25/03/1991</t>
  </si>
  <si>
    <t>DTC135D4801030108</t>
  </si>
  <si>
    <t>Đặng Thùy</t>
  </si>
  <si>
    <t>DTC135D4801030109</t>
  </si>
  <si>
    <t>05/05/1995</t>
  </si>
  <si>
    <t>DTC135D4801030111</t>
  </si>
  <si>
    <t>Trương Thị</t>
  </si>
  <si>
    <t>Lợi</t>
  </si>
  <si>
    <t>31/01/1995</t>
  </si>
  <si>
    <t>DTC135D4801030176</t>
  </si>
  <si>
    <t>Bùi Hoàng</t>
  </si>
  <si>
    <t>Lực</t>
  </si>
  <si>
    <t>04/09/1995</t>
  </si>
  <si>
    <t>DTC135D4801030197</t>
  </si>
  <si>
    <t>Nguyễn Hùng</t>
  </si>
  <si>
    <t>Mạnh</t>
  </si>
  <si>
    <t>20/02/1992</t>
  </si>
  <si>
    <t>DTC135D4801030113</t>
  </si>
  <si>
    <t>04/05/1994</t>
  </si>
  <si>
    <t>DTC135D4801030115</t>
  </si>
  <si>
    <t>29/11/1995</t>
  </si>
  <si>
    <t>DTC135D4801030120</t>
  </si>
  <si>
    <t>Bùi Minh</t>
  </si>
  <si>
    <t>DTC135D4801030125</t>
  </si>
  <si>
    <t>Đinh Hồng</t>
  </si>
  <si>
    <t>DTC135D4801030126</t>
  </si>
  <si>
    <t>02/07/1995</t>
  </si>
  <si>
    <t>DTC135D4801030130</t>
  </si>
  <si>
    <t>Đỗ Tấn</t>
  </si>
  <si>
    <t>Sang</t>
  </si>
  <si>
    <t>01/05/1995</t>
  </si>
  <si>
    <t>DTC135D4801020100</t>
  </si>
  <si>
    <t>Sáng</t>
  </si>
  <si>
    <t>10/03/1994</t>
  </si>
  <si>
    <t>DTC135D4801030132</t>
  </si>
  <si>
    <t>Mai Xuân</t>
  </si>
  <si>
    <t>DTC135D4801030186</t>
  </si>
  <si>
    <t xml:space="preserve">Phạm Thị </t>
  </si>
  <si>
    <t>DTC135D4801030136</t>
  </si>
  <si>
    <t>Trần Thị</t>
  </si>
  <si>
    <t>Thương</t>
  </si>
  <si>
    <t>DTC135D4801030137</t>
  </si>
  <si>
    <t>Trương Quang</t>
  </si>
  <si>
    <t>23/10/1995</t>
  </si>
  <si>
    <t>DTC135D4801030139</t>
  </si>
  <si>
    <t>Vũ Quyết</t>
  </si>
  <si>
    <t>DTC135D4801030140</t>
  </si>
  <si>
    <t xml:space="preserve"> Ngô Doãn</t>
  </si>
  <si>
    <t>Tình</t>
  </si>
  <si>
    <t>20/02/1995</t>
  </si>
  <si>
    <t>DTC135D4801020110</t>
  </si>
  <si>
    <t xml:space="preserve"> Phạm Xuân</t>
  </si>
  <si>
    <t>18/02/1995</t>
  </si>
  <si>
    <t>DTC135D4801030144</t>
  </si>
  <si>
    <t>26/08/1994</t>
  </si>
  <si>
    <t>DTC135D4801020111</t>
  </si>
  <si>
    <t xml:space="preserve"> Dương Xuân</t>
  </si>
  <si>
    <t>DTC135D4801030160</t>
  </si>
  <si>
    <t>Quản Thanh</t>
  </si>
  <si>
    <t>DTC135D4801030145</t>
  </si>
  <si>
    <t>Tuyên</t>
  </si>
  <si>
    <t>DTC135D4801030146</t>
  </si>
  <si>
    <t>Vương Quang</t>
  </si>
  <si>
    <t>31/08/1994</t>
  </si>
  <si>
    <t>DTC135D4801030150</t>
  </si>
  <si>
    <t>Hoàng Thị Hải</t>
  </si>
  <si>
    <t>25/05/1994</t>
  </si>
  <si>
    <t>DTC135D4802010344</t>
  </si>
  <si>
    <t>Trương Minh</t>
  </si>
  <si>
    <t>Vương</t>
  </si>
  <si>
    <t>DTC135D3404050018</t>
  </si>
  <si>
    <t>Hoàng Thị</t>
  </si>
  <si>
    <t>DTC135D5103020177</t>
  </si>
  <si>
    <t>Vũ Quang</t>
  </si>
  <si>
    <t>Nghỉ học dài ngày</t>
  </si>
  <si>
    <t>Không nộp phiếu</t>
  </si>
  <si>
    <t>Lớp: CNTT K12C  Tổng số sinh viên:     56     Khoa : Công nghệ thông tin</t>
  </si>
  <si>
    <t>Thiếu hồ sơ</t>
  </si>
  <si>
    <t>K nộp phiếu đánh giá, nghỉ học dài ngày không lý do</t>
  </si>
  <si>
    <t>K nộp phiếu đánh giá , nghỉ học dài ngày không lý do</t>
  </si>
  <si>
    <t>K nộp phiếu đánh giá</t>
  </si>
  <si>
    <t>DTC13ND4802010001</t>
  </si>
  <si>
    <t>Ngô Trung</t>
  </si>
  <si>
    <t>01/09/1990</t>
  </si>
  <si>
    <t>DTC13ND4802010003</t>
  </si>
  <si>
    <t>Bùi Hồng</t>
  </si>
  <si>
    <t>18/08/1991</t>
  </si>
  <si>
    <t>Không nộp phiếu đánh giá</t>
  </si>
  <si>
    <t>K nộp hội phí</t>
  </si>
  <si>
    <t>Học kỳ: II. Năm học 2015-2016</t>
  </si>
  <si>
    <t>SV tự đánh giá</t>
  </si>
  <si>
    <t>DTC135D4802010593</t>
  </si>
  <si>
    <t xml:space="preserve">Nguyễn Lương Tuấn </t>
  </si>
  <si>
    <t>DTC135D4802010245</t>
  </si>
  <si>
    <t>DTC135D4802010407</t>
  </si>
  <si>
    <t>Vũ Thanh</t>
  </si>
  <si>
    <t>Xuất Sắc</t>
  </si>
  <si>
    <t>DTC135D4802010114</t>
  </si>
  <si>
    <t>Thào</t>
  </si>
  <si>
    <t>Chư</t>
  </si>
  <si>
    <t>Khá</t>
  </si>
  <si>
    <t>Thiếu bằng</t>
  </si>
  <si>
    <t>DTC135D4802010599</t>
  </si>
  <si>
    <t>Chương</t>
  </si>
  <si>
    <t>DTC135D4802012004</t>
  </si>
  <si>
    <t>Lê Văn</t>
  </si>
  <si>
    <t>DTC135D4802010411</t>
  </si>
  <si>
    <t>Dịu</t>
  </si>
  <si>
    <t>DTC135D4802010412</t>
  </si>
  <si>
    <t xml:space="preserve">Phạm Tiến </t>
  </si>
  <si>
    <t>DTC135D4801020304</t>
  </si>
  <si>
    <t>Phạm Tiến</t>
  </si>
  <si>
    <t>kém</t>
  </si>
  <si>
    <t>DTC135D4802010605</t>
  </si>
  <si>
    <t>DTC135D4802010312</t>
  </si>
  <si>
    <t>DTC135D4802010415</t>
  </si>
  <si>
    <t xml:space="preserve">Nguyễn Tiến </t>
  </si>
  <si>
    <t>DTC135D3201040014</t>
  </si>
  <si>
    <t>Nguyễn Xuân</t>
  </si>
  <si>
    <t>DTC135D4802010420</t>
  </si>
  <si>
    <t>Trần Thị Hồng</t>
  </si>
  <si>
    <t>Gấm</t>
  </si>
  <si>
    <t>DTC135D4802010611</t>
  </si>
  <si>
    <t xml:space="preserve">Phạm Hà </t>
  </si>
  <si>
    <t>DTC135D4802010615</t>
  </si>
  <si>
    <t>DTC135D4802010425</t>
  </si>
  <si>
    <t>Hán</t>
  </si>
  <si>
    <t>DTC135d4802011000</t>
  </si>
  <si>
    <t>DTC135D4802010619</t>
  </si>
  <si>
    <t>DTC135D4802010780</t>
  </si>
  <si>
    <t xml:space="preserve">Đặng Thị Minh </t>
  </si>
  <si>
    <t>Hoà</t>
  </si>
  <si>
    <t>DTC135D4802010433</t>
  </si>
  <si>
    <t>Nịnh Văn</t>
  </si>
  <si>
    <t>DTC135D4802010625</t>
  </si>
  <si>
    <t>DTC135D4802010266</t>
  </si>
  <si>
    <t>Huyên</t>
  </si>
  <si>
    <t>DTC135D4802010439</t>
  </si>
  <si>
    <t>Trung Bình</t>
  </si>
  <si>
    <t>DTC135D4802010268</t>
  </si>
  <si>
    <t xml:space="preserve">Đàm Quang </t>
  </si>
  <si>
    <t>Hỷ</t>
  </si>
  <si>
    <t>DTC135D4801020305</t>
  </si>
  <si>
    <t>Hoàng Đình</t>
  </si>
  <si>
    <t>Luân</t>
  </si>
  <si>
    <t>Thiếu Hồ Sơ</t>
  </si>
  <si>
    <t>DTC135D4802010639</t>
  </si>
  <si>
    <t>Lượng</t>
  </si>
  <si>
    <t>DTC135D4802010274</t>
  </si>
  <si>
    <t>DTC135D4802010641</t>
  </si>
  <si>
    <t xml:space="preserve">Lương Thế </t>
  </si>
  <si>
    <t>DTC135D4802010450</t>
  </si>
  <si>
    <t xml:space="preserve">Nguyễn Hùng </t>
  </si>
  <si>
    <t>DTC135D4802012007</t>
  </si>
  <si>
    <t xml:space="preserve">Vũ Thị </t>
  </si>
  <si>
    <t>Mận</t>
  </si>
  <si>
    <t>DTC135D4802010460</t>
  </si>
  <si>
    <t xml:space="preserve">Trần Xuân </t>
  </si>
  <si>
    <t>DTC135D4802010280</t>
  </si>
  <si>
    <t xml:space="preserve">Nguyễn Văn Thành </t>
  </si>
  <si>
    <t>DTC135D4802010462</t>
  </si>
  <si>
    <t>DTC135D4802010464</t>
  </si>
  <si>
    <t xml:space="preserve">Vũ Hồng </t>
  </si>
  <si>
    <t>DTC135D4802010466</t>
  </si>
  <si>
    <t xml:space="preserve">Nguyễn Ngọc </t>
  </si>
  <si>
    <t>DTC135D4802012005</t>
  </si>
  <si>
    <t>Ngô Đức</t>
  </si>
  <si>
    <t>Tài</t>
  </si>
  <si>
    <t>DTC135D4802010469</t>
  </si>
  <si>
    <t xml:space="preserve">Nguyễn Hồng </t>
  </si>
  <si>
    <t>DTC135D4802011100</t>
  </si>
  <si>
    <t xml:space="preserve">Lữ Thị </t>
  </si>
  <si>
    <t>Thanh</t>
  </si>
  <si>
    <t>DTC135D4802010472</t>
  </si>
  <si>
    <t xml:space="preserve">Vũ Xuân </t>
  </si>
  <si>
    <t>DTC135D4802010665</t>
  </si>
  <si>
    <t>Thi</t>
  </si>
  <si>
    <t>DTC135D4802010475</t>
  </si>
  <si>
    <t>Thịnh</t>
  </si>
  <si>
    <t>DTC135D4802010478</t>
  </si>
  <si>
    <t xml:space="preserve">Cao Thị </t>
  </si>
  <si>
    <t>DTC135D4802010480</t>
  </si>
  <si>
    <t xml:space="preserve">Nguyễn Bảo </t>
  </si>
  <si>
    <t>DTC135D4802010298</t>
  </si>
  <si>
    <t>DTC135D4802010485</t>
  </si>
  <si>
    <t xml:space="preserve">Hoàng Thành </t>
  </si>
  <si>
    <t xml:space="preserve">Cao Văn </t>
  </si>
  <si>
    <t>DTC135D4802010301</t>
  </si>
  <si>
    <t xml:space="preserve">Thào A </t>
  </si>
  <si>
    <t>Tủa</t>
  </si>
  <si>
    <t>DTC135D4802010488</t>
  </si>
  <si>
    <t xml:space="preserve">Trần Anh </t>
  </si>
  <si>
    <t>DTC135D4802010303</t>
  </si>
  <si>
    <t>DTC135D4802010302</t>
  </si>
  <si>
    <t xml:space="preserve">Đoàn Quang </t>
  </si>
  <si>
    <t>DTC135D5103040012</t>
  </si>
  <si>
    <t xml:space="preserve">Hạc Thông </t>
  </si>
  <si>
    <t>Yếu</t>
  </si>
  <si>
    <t>Kém</t>
  </si>
  <si>
    <t>Tổng Cộng</t>
  </si>
  <si>
    <t>Thiếu SYLL</t>
  </si>
  <si>
    <t>Thiếu bằng + SYLL</t>
  </si>
  <si>
    <t>Lớp: CNTT_K12D Tổng số sinh viên : 53 Khoa: Công nghệ thông tin</t>
  </si>
  <si>
    <t>Lớp: CNTT K12A    Tổng số sinh viên: 58    Khoa: Công nghệ thông tin</t>
  </si>
  <si>
    <t>Học kỳ: II      Năm học: 2015 - 2016</t>
  </si>
  <si>
    <t>Lớp: KTPM K12A  Tổng số sinh viên: 43  Khoa: CNTT</t>
  </si>
  <si>
    <t>DTC135D4801020215</t>
  </si>
  <si>
    <t>Lý Tuấn</t>
  </si>
  <si>
    <t>DTC135D4801030002</t>
  </si>
  <si>
    <t>Hướng Xuân </t>
  </si>
  <si>
    <t>DTC135D4801030007</t>
  </si>
  <si>
    <t>Nguyễn Văn </t>
  </si>
  <si>
    <t>Đạo</t>
  </si>
  <si>
    <t>DTC135D4801020321</t>
  </si>
  <si>
    <t>Hoàng Đức</t>
  </si>
  <si>
    <t>Duẩn</t>
  </si>
  <si>
    <t>DTC135D4801030005</t>
  </si>
  <si>
    <t>Dính</t>
  </si>
  <si>
    <t>DTC135D4801030008</t>
  </si>
  <si>
    <t>Phạm Công </t>
  </si>
  <si>
    <t>Thiếu HS, K nộp ĐP</t>
  </si>
  <si>
    <t>DTC135D4801030006</t>
  </si>
  <si>
    <t>Đào Trung </t>
  </si>
  <si>
    <t>DTC135D4801030010</t>
  </si>
  <si>
    <t>Vũ Thanh </t>
  </si>
  <si>
    <t>DTC135D4801030011</t>
  </si>
  <si>
    <t>Trần Văn </t>
  </si>
  <si>
    <t>DTC135D4801030012</t>
  </si>
  <si>
    <t>Phương Quốc </t>
  </si>
  <si>
    <t>DTC135D4801030016</t>
  </si>
  <si>
    <t>Hoạch</t>
  </si>
  <si>
    <t>DTC135D4801030017</t>
  </si>
  <si>
    <t>Vũ Thái </t>
  </si>
  <si>
    <t>DTC135D4801030018</t>
  </si>
  <si>
    <t>Phạm Thanh </t>
  </si>
  <si>
    <t>DTC135D4801030056</t>
  </si>
  <si>
    <t>Ma Duy</t>
  </si>
  <si>
    <t>Khương</t>
  </si>
  <si>
    <t>DTC135D510304086</t>
  </si>
  <si>
    <t>Ngô Khánh</t>
  </si>
  <si>
    <t>Ly</t>
  </si>
  <si>
    <t>DTC135D5103020045</t>
  </si>
  <si>
    <t>Hà Văn </t>
  </si>
  <si>
    <t>DTC135D4801030024</t>
  </si>
  <si>
    <t>Mai Anh </t>
  </si>
  <si>
    <t>Nghỉ 12 buổi, 
Thiếu HS, K nộp ĐP</t>
  </si>
  <si>
    <t>DTC135D4801030025</t>
  </si>
  <si>
    <t>Thái Phương </t>
  </si>
  <si>
    <t>DTC135D4801030026</t>
  </si>
  <si>
    <t>Nguyễn Thị </t>
  </si>
  <si>
    <t>Ngân</t>
  </si>
  <si>
    <t>DTC135D4801030027</t>
  </si>
  <si>
    <t>Lường Văn</t>
  </si>
  <si>
    <t>Nọi</t>
  </si>
  <si>
    <t>DTC135D4801030028</t>
  </si>
  <si>
    <t>Lưu Văn </t>
  </si>
  <si>
    <t>DTC135D4801030029</t>
  </si>
  <si>
    <t>Nông Văn </t>
  </si>
  <si>
    <t>DTC135D4801030030</t>
  </si>
  <si>
    <t>Hoàng Ngọc </t>
  </si>
  <si>
    <t>DTC135D4801030031</t>
  </si>
  <si>
    <t>Sao</t>
  </si>
  <si>
    <t>DTC135D4801030032</t>
  </si>
  <si>
    <t>Đỗ Anh </t>
  </si>
  <si>
    <t>DTC135D4801020322</t>
  </si>
  <si>
    <t>Nguyễn Thiên</t>
  </si>
  <si>
    <t>Nghỉ 9 buổi, Thiếu HS</t>
  </si>
  <si>
    <t>DTC135D4801030033</t>
  </si>
  <si>
    <t>Ngô Văn </t>
  </si>
  <si>
    <t>Nghỉ 4 buổi</t>
  </si>
  <si>
    <t>DTC135D4801030034</t>
  </si>
  <si>
    <t>Trần Tấn</t>
  </si>
  <si>
    <t>VPQCT, Nghỉ 4 buổi, 
Thiếu HS, K nộp ĐP</t>
  </si>
  <si>
    <t>DTC135D4801030036</t>
  </si>
  <si>
    <t>Quách Duy </t>
  </si>
  <si>
    <t>DTC135D4801030037</t>
  </si>
  <si>
    <t>Mạc Thị </t>
  </si>
  <si>
    <t>DTC135D4801030038</t>
  </si>
  <si>
    <t>Ngô Xuân </t>
  </si>
  <si>
    <t>Thế</t>
  </si>
  <si>
    <t>DTC135D4801030039</t>
  </si>
  <si>
    <t>Nông Duy </t>
  </si>
  <si>
    <t>Thiệu</t>
  </si>
  <si>
    <t>DTC135D4801030040</t>
  </si>
  <si>
    <t>Đinh Văn </t>
  </si>
  <si>
    <t>DTC135D4801030044</t>
  </si>
  <si>
    <t>Lê Văn </t>
  </si>
  <si>
    <t>Tuân</t>
  </si>
  <si>
    <t>DTC135D4801030045</t>
  </si>
  <si>
    <t>DTC135D4801030046</t>
  </si>
  <si>
    <t>Lương Việt </t>
  </si>
  <si>
    <t>Tường</t>
  </si>
  <si>
    <t>DTC135D4801030047</t>
  </si>
  <si>
    <t>DTC125D4801020027</t>
  </si>
  <si>
    <t>Phí Văn</t>
  </si>
  <si>
    <t>Tuy</t>
  </si>
  <si>
    <t>DTC135D4801030049</t>
  </si>
  <si>
    <t>Lăng Bảo </t>
  </si>
  <si>
    <t>Việt</t>
  </si>
  <si>
    <t>Nghỉ 10 buổi, Thiếu HS</t>
  </si>
  <si>
    <t>DTC135D4801030050</t>
  </si>
  <si>
    <t>Nông Minh </t>
  </si>
  <si>
    <t>K nộp ĐP</t>
  </si>
  <si>
    <t>DTC135D4801030051</t>
  </si>
  <si>
    <t>Vũ Văn </t>
  </si>
  <si>
    <t>DTC135D4801030052</t>
  </si>
  <si>
    <t>Hoàng Quang </t>
  </si>
  <si>
    <t>DTC135D4801030054</t>
  </si>
  <si>
    <t>Xuân</t>
  </si>
  <si>
    <t>Nguyễn Văn Núi</t>
  </si>
  <si>
    <t>28/06/1994</t>
  </si>
  <si>
    <t>29/09/1995</t>
  </si>
  <si>
    <t>27/12/1995</t>
  </si>
  <si>
    <t>19/07/1995</t>
  </si>
  <si>
    <t>18/05/1994</t>
  </si>
  <si>
    <t>13/01/1995</t>
  </si>
  <si>
    <t>19/03/1995</t>
  </si>
  <si>
    <t>20/01/1995</t>
  </si>
  <si>
    <t>18/06/1995</t>
  </si>
  <si>
    <t>23/01/1995</t>
  </si>
  <si>
    <t>25/04/1995</t>
  </si>
  <si>
    <t>27/09/1995</t>
  </si>
  <si>
    <t>27/04/1995</t>
  </si>
  <si>
    <t>16/04/1995</t>
  </si>
  <si>
    <t>Học kỳ: 2 Năm học 2015-1016</t>
  </si>
  <si>
    <t>Lớp: TT&amp;MMT-K12A Tổng số sinh viên: 63  Khoa: CNTT</t>
  </si>
  <si>
    <t>DTC135D4801020001</t>
  </si>
  <si>
    <t>La Đức</t>
  </si>
  <si>
    <t>12/02/1995</t>
  </si>
  <si>
    <t>DTC135D4801020002</t>
  </si>
  <si>
    <t>03/01/1994</t>
  </si>
  <si>
    <t>Thiếu HS,nghỉ học</t>
  </si>
  <si>
    <t>DTC135D4801020150</t>
  </si>
  <si>
    <t>Phạm Tuấn</t>
  </si>
  <si>
    <t>26/09/1995</t>
  </si>
  <si>
    <t>DTC135D4801020003</t>
  </si>
  <si>
    <t xml:space="preserve">Trịnh Thị Lan </t>
  </si>
  <si>
    <t>24/11/1994</t>
  </si>
  <si>
    <t>DTC135D4801020005</t>
  </si>
  <si>
    <t>Trung bình</t>
  </si>
  <si>
    <t>VPQCT,Thiếu HS</t>
  </si>
  <si>
    <t>DTC135D4801020200</t>
  </si>
  <si>
    <t>Nguyễn Duy</t>
  </si>
  <si>
    <t>Bình</t>
  </si>
  <si>
    <t>DTC135D4801020212</t>
  </si>
  <si>
    <t>Đậu Thị</t>
  </si>
  <si>
    <t>12/02/1991</t>
  </si>
  <si>
    <t xml:space="preserve"> thiếu HS</t>
  </si>
  <si>
    <t>DTC135D4801020010</t>
  </si>
  <si>
    <t xml:space="preserve">Quàng Văn </t>
  </si>
  <si>
    <t>22/10/1995</t>
  </si>
  <si>
    <t>DTC09M1200220</t>
  </si>
  <si>
    <t>29/12/1993</t>
  </si>
  <si>
    <t>Nghỉ học</t>
  </si>
  <si>
    <t>DTC135D4801020012</t>
  </si>
  <si>
    <t xml:space="preserve">Vàng A </t>
  </si>
  <si>
    <t>Di</t>
  </si>
  <si>
    <t>DTC135D4801020013</t>
  </si>
  <si>
    <t xml:space="preserve">Ma Văn </t>
  </si>
  <si>
    <t>27/02/1991</t>
  </si>
  <si>
    <t>DTC135D4801020014</t>
  </si>
  <si>
    <t xml:space="preserve">Hoàng Thị Thu </t>
  </si>
  <si>
    <t>Xuất sắc</t>
  </si>
  <si>
    <t>DTC135D4801020080</t>
  </si>
  <si>
    <t>20/07/1995</t>
  </si>
  <si>
    <t>DTC135D4801020081</t>
  </si>
  <si>
    <t xml:space="preserve"> Đỗ Văn</t>
  </si>
  <si>
    <t>06/08/1995</t>
  </si>
  <si>
    <t>TRung bình</t>
  </si>
  <si>
    <t>DTC135D4801020082</t>
  </si>
  <si>
    <t>27/04/1994</t>
  </si>
  <si>
    <t>thiếu HS</t>
  </si>
  <si>
    <t>DTC125D4801020009</t>
  </si>
  <si>
    <t>Trịnh Đức</t>
  </si>
  <si>
    <t>17/11/1995</t>
  </si>
  <si>
    <t>DTC135D4801020015</t>
  </si>
  <si>
    <t xml:space="preserve">Bùi Lệ </t>
  </si>
  <si>
    <t>26/11/1994</t>
  </si>
  <si>
    <t>DTC135D4801020016</t>
  </si>
  <si>
    <t xml:space="preserve">Triệu Trung </t>
  </si>
  <si>
    <t>02/03/1995</t>
  </si>
  <si>
    <t>DTC135D4801020085</t>
  </si>
  <si>
    <t>Phạm Hồng</t>
  </si>
  <si>
    <t>DTC135D4801020087</t>
  </si>
  <si>
    <t>DTC135D4801020018</t>
  </si>
  <si>
    <t>14/05/1993</t>
  </si>
  <si>
    <t>DTC135D4801020088</t>
  </si>
  <si>
    <t>Lâm Thị</t>
  </si>
  <si>
    <t>DTC135D4801020019</t>
  </si>
  <si>
    <t xml:space="preserve">Hoàng Quốc </t>
  </si>
  <si>
    <t>DTC135D4801030155</t>
  </si>
  <si>
    <t>04/11/1994</t>
  </si>
  <si>
    <t>DTC135D4801020089</t>
  </si>
  <si>
    <t>Nguyễn Quang</t>
  </si>
  <si>
    <t>27/03/1995</t>
  </si>
  <si>
    <t>DTC135D4801020021</t>
  </si>
  <si>
    <t>17/08/1992</t>
  </si>
  <si>
    <t>DTC135D5103020035</t>
  </si>
  <si>
    <t xml:space="preserve">Nguyễn Trung </t>
  </si>
  <si>
    <t>DTC135D4801020022</t>
  </si>
  <si>
    <t xml:space="preserve">La Thị Vân </t>
  </si>
  <si>
    <t>Kiều</t>
  </si>
  <si>
    <t>15/08/1994</t>
  </si>
  <si>
    <t>DTC135D4801020090</t>
  </si>
  <si>
    <t>Lê Phúc</t>
  </si>
  <si>
    <t>DTC135D4801020023</t>
  </si>
  <si>
    <t xml:space="preserve">Chu Thuỳ </t>
  </si>
  <si>
    <t>24/07/1995</t>
  </si>
  <si>
    <t>DTC125D4801020015</t>
  </si>
  <si>
    <t>03/06/1994</t>
  </si>
  <si>
    <t>DTC135D4801020092</t>
  </si>
  <si>
    <t>Lê Tuấn</t>
  </si>
  <si>
    <t>yếu</t>
  </si>
  <si>
    <t>DTC135D4801020167</t>
  </si>
  <si>
    <t>Lục Văn</t>
  </si>
  <si>
    <t>01/07/1994</t>
  </si>
  <si>
    <t>DTC135D4801020024</t>
  </si>
  <si>
    <t>22/05/1994</t>
  </si>
  <si>
    <t>DTC135D4801020025</t>
  </si>
  <si>
    <t>07/06/1993</t>
  </si>
  <si>
    <t>DTC135D4801020026</t>
  </si>
  <si>
    <t>Ninh</t>
  </si>
  <si>
    <t>16/06/1991</t>
  </si>
  <si>
    <t>DTC135D4801020027</t>
  </si>
  <si>
    <t>Vũ Hoài</t>
  </si>
  <si>
    <t>DTC135D4801020155</t>
  </si>
  <si>
    <t>Phạm Minh</t>
  </si>
  <si>
    <t>18/10/1995</t>
  </si>
  <si>
    <t>DTC135D4801020098</t>
  </si>
  <si>
    <t xml:space="preserve"> Đỗ Thị</t>
  </si>
  <si>
    <t>Quyên</t>
  </si>
  <si>
    <t>04/12/1995</t>
  </si>
  <si>
    <t>DTC135D4801020102</t>
  </si>
  <si>
    <t xml:space="preserve"> Đặng Thế</t>
  </si>
  <si>
    <t>Song</t>
  </si>
  <si>
    <t>20/09/1994</t>
  </si>
  <si>
    <t>DTC135D4801020029</t>
  </si>
  <si>
    <t>Hoàng Ngọc</t>
  </si>
  <si>
    <t>04/07/1995</t>
  </si>
  <si>
    <t>DTC135D4801020103</t>
  </si>
  <si>
    <t>15/06/1995</t>
  </si>
  <si>
    <t>DTC135D4801020104</t>
  </si>
  <si>
    <t>Trần Công</t>
  </si>
  <si>
    <t>02/04/1995</t>
  </si>
  <si>
    <t>DTC135D4801020031</t>
  </si>
  <si>
    <t>Vy Nghĩa</t>
  </si>
  <si>
    <t>14/12/1994</t>
  </si>
  <si>
    <t>DTC135D4801020032</t>
  </si>
  <si>
    <t>DTC135D4801020107</t>
  </si>
  <si>
    <t>Nguyễn Dương</t>
  </si>
  <si>
    <t>Toàn</t>
  </si>
  <si>
    <t>09/10/1995</t>
  </si>
  <si>
    <t>DTC135D4801020108</t>
  </si>
  <si>
    <t>Lê Thanh</t>
  </si>
  <si>
    <t>Trà</t>
  </si>
  <si>
    <t>18/09/1995</t>
  </si>
  <si>
    <t>DTC135D4801020035</t>
  </si>
  <si>
    <t xml:space="preserve">Lưu Thị Quỳnh </t>
  </si>
  <si>
    <t>13/03/1993</t>
  </si>
  <si>
    <t>DTC135D4801020036</t>
  </si>
  <si>
    <t xml:space="preserve">Nguyễn Đỗ Huyền </t>
  </si>
  <si>
    <t>10/06/1994</t>
  </si>
  <si>
    <t>DTC135D4801020037</t>
  </si>
  <si>
    <t xml:space="preserve">Đỗ Ngọc </t>
  </si>
  <si>
    <t>15/10/1994</t>
  </si>
  <si>
    <t>DTC135D4801020038</t>
  </si>
  <si>
    <t xml:space="preserve">Nguyễn Duy </t>
  </si>
  <si>
    <t>Tư</t>
  </si>
  <si>
    <t>21/12/1995</t>
  </si>
  <si>
    <t>DTC135D4801020046</t>
  </si>
  <si>
    <t>DTC135D4801020041</t>
  </si>
  <si>
    <t>DTC135D4801020042</t>
  </si>
  <si>
    <t xml:space="preserve">Nguyễn Thanh </t>
  </si>
  <si>
    <t>21/03/1995</t>
  </si>
  <si>
    <t>DTC135D4801020112</t>
  </si>
  <si>
    <t>26/10/1994</t>
  </si>
  <si>
    <t>DTC135D4801020113</t>
  </si>
  <si>
    <t>Trần Tuấn</t>
  </si>
  <si>
    <t>Vũ</t>
  </si>
  <si>
    <t>06/08/1992</t>
  </si>
  <si>
    <t>DTC135D4802010233</t>
  </si>
  <si>
    <t xml:space="preserve">Phạm Thị Thuỳ </t>
  </si>
  <si>
    <t>10/04/1994</t>
  </si>
  <si>
    <t>DTC135D4801020301</t>
  </si>
  <si>
    <t>DTC135D4801020306</t>
  </si>
  <si>
    <t>Đoàn Minh</t>
  </si>
  <si>
    <t>23/04/1995</t>
  </si>
  <si>
    <t>DTC135D4802012003</t>
  </si>
  <si>
    <t>DTC155D4801030200</t>
  </si>
  <si>
    <t>NUNTHAVONG</t>
  </si>
  <si>
    <t xml:space="preserve"> Khamlar</t>
  </si>
  <si>
    <t>DTC155D4801030202</t>
  </si>
  <si>
    <t>SAELEE Naichien</t>
  </si>
  <si>
    <t>Naichien</t>
  </si>
  <si>
    <t>Lớp:HTTT-K12A  Tổng số sinh viên: 25  Khoa: Công nghệ thông tin</t>
  </si>
  <si>
    <t>Thiếu HS,K LĐ</t>
  </si>
  <si>
    <t>Học kỳ: 1 Năm học: 2015-2016</t>
  </si>
  <si>
    <t>Lớp: CNTTK12E Tổng số sinh viên: 54 Khoa: Công nghệ thông tin</t>
  </si>
  <si>
    <t>Sinh viên đánh giá</t>
  </si>
  <si>
    <t>DTC135D4802010591</t>
  </si>
  <si>
    <t>Đinh Thế Anh</t>
  </si>
  <si>
    <t>K đi SH</t>
  </si>
  <si>
    <t>DTC135D4802010499</t>
  </si>
  <si>
    <t>Trần Lệnh Tuấn Anh</t>
  </si>
  <si>
    <t>DTC135D4802010500</t>
  </si>
  <si>
    <t>Vũ Tuấn Anh</t>
  </si>
  <si>
    <t>DTC135D4802010598</t>
  </si>
  <si>
    <t>Nguyễn Văn Chiến</t>
  </si>
  <si>
    <t>DTC135D4802010503</t>
  </si>
  <si>
    <t>Nông Văn Chiến</t>
  </si>
  <si>
    <t>DTC135D4802010504</t>
  </si>
  <si>
    <t>Nguyễn Văn Chung</t>
  </si>
  <si>
    <t>K đi học đầy đủ</t>
  </si>
  <si>
    <t>DTC135D4802010505</t>
  </si>
  <si>
    <t>Phí Vinh Công</t>
  </si>
  <si>
    <t>DTC135D4802010600</t>
  </si>
  <si>
    <t>Nguyễn Chí Công</t>
  </si>
  <si>
    <t>DTC135D4802010506</t>
  </si>
  <si>
    <t>Nguyễn Hùng Cường</t>
  </si>
  <si>
    <t>DTC135D4802010249</t>
  </si>
  <si>
    <t>Đỗ Mạnh Cường</t>
  </si>
  <si>
    <t>K đi học đầy đủ, K đi SH</t>
  </si>
  <si>
    <t>DTC135D4802010507</t>
  </si>
  <si>
    <t>Nguyễn Hán Dư</t>
  </si>
  <si>
    <t>DTC135D4802011500</t>
  </si>
  <si>
    <t>Bàn Văn Dương</t>
  </si>
  <si>
    <t>DTC135D4802010606</t>
  </si>
  <si>
    <t>Giang Văn Đạt</t>
  </si>
  <si>
    <t>DTC135D4802010512</t>
  </si>
  <si>
    <t>Nguyễn Mạnh Đạt</t>
  </si>
  <si>
    <t>DTC135D4802010514</t>
  </si>
  <si>
    <t>Hà Trung Đôn</t>
  </si>
  <si>
    <t>DTC135D4802010608</t>
  </si>
  <si>
    <t>Phạm Văn Đông</t>
  </si>
  <si>
    <t>DTC135D4802010256</t>
  </si>
  <si>
    <t>Nguyễn Trường Giang</t>
  </si>
  <si>
    <t>DTC135D4802010517</t>
  </si>
  <si>
    <t>Hoàng Thị Hương Giang</t>
  </si>
  <si>
    <t>DTC135D4802010520</t>
  </si>
  <si>
    <t>Hoàng Văn Hải</t>
  </si>
  <si>
    <t>DTC135D4802010616</t>
  </si>
  <si>
    <t>Dương Thị Hằng</t>
  </si>
  <si>
    <t>DTC135D4802010524</t>
  </si>
  <si>
    <t>Đinh Thị Hiền</t>
  </si>
  <si>
    <t>DTC135D4802010526</t>
  </si>
  <si>
    <t>Lâm Thị Hoa</t>
  </si>
  <si>
    <t>DTC135D4802010529</t>
  </si>
  <si>
    <t>Nguyễn Duy Hoạt</t>
  </si>
  <si>
    <t>DTC135D4802010627</t>
  </si>
  <si>
    <t>Nguyễn Mạnh Hùng</t>
  </si>
  <si>
    <t>DTC135D4802010532</t>
  </si>
  <si>
    <t>Lê Văn Hùng</t>
  </si>
  <si>
    <t>DTC135D4802010630</t>
  </si>
  <si>
    <t>Đỗ Ngọc Huy</t>
  </si>
  <si>
    <t>DTC135D4802010535</t>
  </si>
  <si>
    <t>Ngô Văn Huy</t>
  </si>
  <si>
    <t xml:space="preserve"> K đi học đầy đủ</t>
  </si>
  <si>
    <t>DTC135D4802010628</t>
  </si>
  <si>
    <t>Nguyễn Thị Lan Hương</t>
  </si>
  <si>
    <t>DTC135D4802010269</t>
  </si>
  <si>
    <t>Tống Chung Kiên</t>
  </si>
  <si>
    <t xml:space="preserve"> K đi học đầy đủ, K đi SH</t>
  </si>
  <si>
    <t>DTC135D4802010539</t>
  </si>
  <si>
    <t>Phạm Hoàng Lan</t>
  </si>
  <si>
    <t>DTC135D4802010270</t>
  </si>
  <si>
    <t>Ma Nguyễn Lệnh</t>
  </si>
  <si>
    <t>DTC135D4802010544</t>
  </si>
  <si>
    <t>Nguyễn Đức Long</t>
  </si>
  <si>
    <t>DTC135D4802010640</t>
  </si>
  <si>
    <t>Đinh Thị Huyền Mai</t>
  </si>
  <si>
    <t>DTC135D4802010546</t>
  </si>
  <si>
    <t>Hoàng Thế Mạnh</t>
  </si>
  <si>
    <t>DTC135D4802010642</t>
  </si>
  <si>
    <t>Nguyễn Duy Minh</t>
  </si>
  <si>
    <t>DTC135D4802010644</t>
  </si>
  <si>
    <t>Đoàn Thanh Nam</t>
  </si>
  <si>
    <t>DTC135D4802010554</t>
  </si>
  <si>
    <t>Nguyễn Thị Oanh</t>
  </si>
  <si>
    <t>DTC135D4802011510</t>
  </si>
  <si>
    <t>Lê Văn Phi</t>
  </si>
  <si>
    <t>DTC135D4802010556</t>
  </si>
  <si>
    <t>Phạm Thị Phúc</t>
  </si>
  <si>
    <t>DTC135D5103040007</t>
  </si>
  <si>
    <t>Nguyễn Duy Phúc</t>
  </si>
  <si>
    <t>DTC135D4802010561</t>
  </si>
  <si>
    <t>Nguyễn Thị Thu Quyên</t>
  </si>
  <si>
    <t>DTC135D4802010562</t>
  </si>
  <si>
    <t>Nguyễn Thị Ngọc Quỳnh</t>
  </si>
  <si>
    <t>DTC135D4802010658</t>
  </si>
  <si>
    <t>Trần Bá Sơn</t>
  </si>
  <si>
    <t>DTC135D4802010563</t>
  </si>
  <si>
    <t>Hoàng Tùng Sơn</t>
  </si>
  <si>
    <t>DTC135D4802010285</t>
  </si>
  <si>
    <t>Đỗ Tùng Sơn</t>
  </si>
  <si>
    <t>DTC135D4802010568</t>
  </si>
  <si>
    <t>Nguyễn Văn Thành</t>
  </si>
  <si>
    <t>DTC135D4802010572</t>
  </si>
  <si>
    <t>Đỗ Xuân Thu</t>
  </si>
  <si>
    <t>DTC135D4802010667</t>
  </si>
  <si>
    <t>Nguyễn Hữu Thường</t>
  </si>
  <si>
    <t>DTC135D4802010578</t>
  </si>
  <si>
    <t>Nguyễn Khánh Toàn</t>
  </si>
  <si>
    <t>DTC135D4802010579</t>
  </si>
  <si>
    <t>Phạm Thị Trang</t>
  </si>
  <si>
    <t>DTC135D4802011515</t>
  </si>
  <si>
    <t>Vi Đình Trưởng</t>
  </si>
  <si>
    <t>DTC135D4802010582</t>
  </si>
  <si>
    <t>Dương Anh Tú</t>
  </si>
  <si>
    <t>DTC135D4802010585</t>
  </si>
  <si>
    <t>Bùi Thanh Tùng</t>
  </si>
  <si>
    <t>DTC135D5103010178</t>
  </si>
  <si>
    <t>Trần Văn Tuyên</t>
  </si>
  <si>
    <r>
      <t xml:space="preserve">Độc </t>
    </r>
    <r>
      <rPr>
        <b/>
        <u/>
        <sz val="13"/>
        <rFont val="Times New Roman"/>
        <family val="1"/>
      </rPr>
      <t xml:space="preserve">lập - Tự do - Hạnh </t>
    </r>
    <r>
      <rPr>
        <b/>
        <sz val="13"/>
        <rFont val="Times New Roman"/>
        <family val="1"/>
      </rPr>
      <t>phúc</t>
    </r>
  </si>
  <si>
    <t>Học kỳ:…II…..Năm học: 2015-2016</t>
  </si>
  <si>
    <t>Lớp: HTTT-K12A  Tổng số sinh viên: 25  Khoa: Công nghệ thông tin</t>
  </si>
  <si>
    <t>Học kỳ: 2 Năm học: 2015 - 2016</t>
  </si>
  <si>
    <t>DTC135D4802010109</t>
  </si>
  <si>
    <t xml:space="preserve">Dương Ngọc </t>
  </si>
  <si>
    <t>DTC135D4802010110</t>
  </si>
  <si>
    <t xml:space="preserve">Đoàn Tuấn </t>
  </si>
  <si>
    <t>12/11/1995</t>
  </si>
  <si>
    <t>DTC135D4802010112</t>
  </si>
  <si>
    <t xml:space="preserve">Trịnh Xuân </t>
  </si>
  <si>
    <t>DTC135D4802010741</t>
  </si>
  <si>
    <t>Lục Thị Ngọc</t>
  </si>
  <si>
    <t>Chiên</t>
  </si>
  <si>
    <t>13/11/1995</t>
  </si>
  <si>
    <t>DTC135D4802010116</t>
  </si>
  <si>
    <t>14/03/1995</t>
  </si>
  <si>
    <t>DTC135D4802010313</t>
  </si>
  <si>
    <t>28/08/1994</t>
  </si>
  <si>
    <t>DTC135D4802010120</t>
  </si>
  <si>
    <t>01/11/1995</t>
  </si>
  <si>
    <t>DTC135D4802010121</t>
  </si>
  <si>
    <t xml:space="preserve">Đỗ Văn </t>
  </si>
  <si>
    <t>DTC135D4802010747</t>
  </si>
  <si>
    <t>Diện</t>
  </si>
  <si>
    <t>DTC135D4802010123</t>
  </si>
  <si>
    <t xml:space="preserve">Tạ Văn </t>
  </si>
  <si>
    <t>23/05/1995</t>
  </si>
  <si>
    <t>DTC135D4802010117</t>
  </si>
  <si>
    <t xml:space="preserve">Hầu Thị </t>
  </si>
  <si>
    <t>Dung</t>
  </si>
  <si>
    <t>DTC135D4802010118</t>
  </si>
  <si>
    <t>15/03/1995</t>
  </si>
  <si>
    <t>DTC135D4802010379</t>
  </si>
  <si>
    <t>Đỗ Bình</t>
  </si>
  <si>
    <t>DTC135D4802010119</t>
  </si>
  <si>
    <t xml:space="preserve">Nguyễn Khương </t>
  </si>
  <si>
    <t>DTC135D4802010746</t>
  </si>
  <si>
    <t>Lục Thị</t>
  </si>
  <si>
    <t>DTC135D4802010127</t>
  </si>
  <si>
    <t xml:space="preserve">Lê Thị Thu </t>
  </si>
  <si>
    <t>10/02/1995</t>
  </si>
  <si>
    <t>DTC135D4801030014</t>
  </si>
  <si>
    <t>Dương Thị</t>
  </si>
  <si>
    <t>12/10/1994</t>
  </si>
  <si>
    <t>DTC135D4802010742</t>
  </si>
  <si>
    <t>Lâm Thị Như</t>
  </si>
  <si>
    <t>14/09/1995</t>
  </si>
  <si>
    <t>DTC135D4802010131</t>
  </si>
  <si>
    <t>Phạm Văn</t>
  </si>
  <si>
    <t>Học</t>
  </si>
  <si>
    <t>DTC135D4802010133</t>
  </si>
  <si>
    <t>Huế</t>
  </si>
  <si>
    <t>15/04/1995</t>
  </si>
  <si>
    <t>DTC135D4801020234</t>
  </si>
  <si>
    <t>Lương Tuấn</t>
  </si>
  <si>
    <t>DTC135D4801020235</t>
  </si>
  <si>
    <t>Trịnh Văn</t>
  </si>
  <si>
    <t>DTC135D4802010135</t>
  </si>
  <si>
    <t xml:space="preserve">Cao Xuân </t>
  </si>
  <si>
    <t>15/08/1993</t>
  </si>
  <si>
    <t>DTC135D4802010267</t>
  </si>
  <si>
    <t>Mã Thị</t>
  </si>
  <si>
    <t>28/12/1991</t>
  </si>
  <si>
    <t>DTC135D4802010138</t>
  </si>
  <si>
    <t xml:space="preserve">Hà Sĩ </t>
  </si>
  <si>
    <t>DTC135D4802010139</t>
  </si>
  <si>
    <t xml:space="preserve">Nông Thị Thu </t>
  </si>
  <si>
    <t>09/01/1995</t>
  </si>
  <si>
    <t>DTC135D4802010140</t>
  </si>
  <si>
    <t xml:space="preserve">Trần Thị Thanh </t>
  </si>
  <si>
    <t>Loan</t>
  </si>
  <si>
    <t>DTC135D4801020323</t>
  </si>
  <si>
    <t>DTC135D4802010141</t>
  </si>
  <si>
    <t>01/01/1995</t>
  </si>
  <si>
    <t>DTC135D4802010142</t>
  </si>
  <si>
    <t>DTC135D4802010320</t>
  </si>
  <si>
    <t>Nguyễn Hữu</t>
  </si>
  <si>
    <t>13/07/1995</t>
  </si>
  <si>
    <t>DTC135D4802010143</t>
  </si>
  <si>
    <t>DTC135D4802010145</t>
  </si>
  <si>
    <t>15/05/1994</t>
  </si>
  <si>
    <t>DTC135D4802010146</t>
  </si>
  <si>
    <t>Nguyện</t>
  </si>
  <si>
    <t>DTC135D4802010147</t>
  </si>
  <si>
    <t xml:space="preserve">Ngô Minh </t>
  </si>
  <si>
    <t>02/01/1994</t>
  </si>
  <si>
    <t>DTC135D4802010148</t>
  </si>
  <si>
    <t xml:space="preserve">Vi Văn </t>
  </si>
  <si>
    <t>22/02/1995</t>
  </si>
  <si>
    <t>DTC135D4802010149</t>
  </si>
  <si>
    <t xml:space="preserve">Nguyễn Thị Thu </t>
  </si>
  <si>
    <t>DTC135D4802010150</t>
  </si>
  <si>
    <t xml:space="preserve">Triệu Văn </t>
  </si>
  <si>
    <t>12/09/1993</t>
  </si>
  <si>
    <t>DTC135D4802010154</t>
  </si>
  <si>
    <t>DTC135D4802010155</t>
  </si>
  <si>
    <t xml:space="preserve">Quách Văn </t>
  </si>
  <si>
    <t>DTC135D4802010156</t>
  </si>
  <si>
    <t xml:space="preserve">Phạm Đức </t>
  </si>
  <si>
    <t>24/12/1995</t>
  </si>
  <si>
    <t>DTC135D4801020320</t>
  </si>
  <si>
    <t>Lê Hữu</t>
  </si>
  <si>
    <t>Thọ</t>
  </si>
  <si>
    <t>10/08/1995</t>
  </si>
  <si>
    <t>DTC135D4802010161</t>
  </si>
  <si>
    <t>Thuỷ</t>
  </si>
  <si>
    <t>DTC135D4802010164</t>
  </si>
  <si>
    <t xml:space="preserve">Vũ Hà Huyền </t>
  </si>
  <si>
    <t>DTC135D4802010166</t>
  </si>
  <si>
    <t>14/04/1994</t>
  </si>
  <si>
    <t>DTC135D4802010168</t>
  </si>
  <si>
    <t>22/06/1995</t>
  </si>
  <si>
    <t>DTC135D4802010170</t>
  </si>
  <si>
    <t>11/02/1994</t>
  </si>
  <si>
    <t>DTC135D4802010169</t>
  </si>
  <si>
    <t xml:space="preserve">Lâm Văn </t>
  </si>
  <si>
    <t>22/11/1995</t>
  </si>
  <si>
    <t>DTC135D4802010171</t>
  </si>
  <si>
    <t xml:space="preserve">Nông Văn </t>
  </si>
  <si>
    <t>Tuyến</t>
  </si>
  <si>
    <t>DTC135D4802010172</t>
  </si>
  <si>
    <t>DTC135D4802010173</t>
  </si>
  <si>
    <t>Tráng Seo</t>
  </si>
  <si>
    <t>Viện</t>
  </si>
  <si>
    <t>17/12/1993</t>
  </si>
  <si>
    <t>DTC135D4802010174</t>
  </si>
  <si>
    <t xml:space="preserve">Nguyễn Hà </t>
  </si>
  <si>
    <t>DTC135D4802010740</t>
  </si>
  <si>
    <t>26/11/1995</t>
  </si>
  <si>
    <t>Hoàng Trung</t>
  </si>
  <si>
    <t>02/05/1995</t>
  </si>
  <si>
    <t>Nghỉ học dài ngày 
k nộp phiếu ĐG</t>
  </si>
  <si>
    <t>Lớp: CNTT K12B Tổng số sinh viên: 56  Khoa Công nghệ thông tin.</t>
  </si>
</sst>
</file>

<file path=xl/styles.xml><?xml version="1.0" encoding="utf-8"?>
<styleSheet xmlns="http://schemas.openxmlformats.org/spreadsheetml/2006/main">
  <fonts count="48">
    <font>
      <sz val="11"/>
      <color theme="1"/>
      <name val="Calibri"/>
      <family val="2"/>
      <scheme val="minor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VNI-Times"/>
    </font>
    <font>
      <b/>
      <sz val="12"/>
      <color indexed="8"/>
      <name val="Bookman Old Style"/>
      <family val="1"/>
    </font>
    <font>
      <sz val="10"/>
      <color indexed="8"/>
      <name val="Arial"/>
      <family val="2"/>
    </font>
    <font>
      <b/>
      <sz val="13"/>
      <name val="Times New Roman"/>
      <family val="1"/>
    </font>
    <font>
      <b/>
      <sz val="11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Times New Roman"/>
      <family val="1"/>
    </font>
    <font>
      <i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u/>
      <sz val="13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3"/>
      <name val="Times New Roman"/>
      <family val="1"/>
    </font>
    <font>
      <sz val="12"/>
      <color theme="1"/>
      <name val="Cambria"/>
      <family val="1"/>
      <charset val="163"/>
      <scheme val="major"/>
    </font>
    <font>
      <b/>
      <sz val="13"/>
      <color indexed="8"/>
      <name val="Times New Roman"/>
      <family val="1"/>
      <charset val="163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  <font>
      <sz val="13"/>
      <color rgb="FFFF0000"/>
      <name val="Times New Roman"/>
      <family val="1"/>
      <charset val="163"/>
    </font>
    <font>
      <sz val="13"/>
      <color indexed="8"/>
      <name val="Times New Roman"/>
      <family val="1"/>
      <charset val="163"/>
    </font>
    <font>
      <b/>
      <sz val="14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  <charset val="163"/>
    </font>
    <font>
      <sz val="10"/>
      <name val="VNI-Times"/>
    </font>
    <font>
      <b/>
      <sz val="11"/>
      <color indexed="8"/>
      <name val="Bookman Old Style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2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  <charset val="163"/>
    </font>
    <font>
      <sz val="11"/>
      <color theme="1"/>
      <name val="Times New Roman"/>
      <family val="1"/>
    </font>
    <font>
      <b/>
      <u/>
      <sz val="13"/>
      <name val="Times New Roman"/>
      <family val="1"/>
    </font>
    <font>
      <sz val="11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6" fillId="0" borderId="0"/>
  </cellStyleXfs>
  <cellXfs count="428">
    <xf numFmtId="0" fontId="0" fillId="0" borderId="0" xfId="0"/>
    <xf numFmtId="0" fontId="1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7" fillId="0" borderId="0" xfId="0" applyFont="1"/>
    <xf numFmtId="0" fontId="8" fillId="0" borderId="0" xfId="0" applyNumberFormat="1" applyFont="1" applyFill="1" applyBorder="1" applyAlignment="1" applyProtection="1">
      <alignment horizontal="center" shrinkToFit="1"/>
    </xf>
    <xf numFmtId="0" fontId="8" fillId="0" borderId="0" xfId="0" applyNumberFormat="1" applyFont="1" applyFill="1" applyBorder="1" applyAlignment="1" applyProtection="1">
      <alignment shrinkToFit="1"/>
    </xf>
    <xf numFmtId="0" fontId="8" fillId="0" borderId="0" xfId="0" applyNumberFormat="1" applyFont="1" applyFill="1" applyBorder="1" applyAlignment="1" applyProtection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9" fillId="0" borderId="0" xfId="0" applyNumberFormat="1" applyFont="1" applyFill="1" applyAlignment="1" applyProtection="1"/>
    <xf numFmtId="0" fontId="10" fillId="0" borderId="0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5" fillId="0" borderId="4" xfId="0" applyNumberFormat="1" applyFont="1" applyFill="1" applyBorder="1" applyAlignment="1" applyProtection="1">
      <alignment horizontal="center" vertical="center" wrapText="1" shrinkToFit="1"/>
    </xf>
    <xf numFmtId="1" fontId="15" fillId="0" borderId="1" xfId="1" applyNumberFormat="1" applyFont="1" applyFill="1" applyBorder="1" applyAlignment="1" applyProtection="1">
      <alignment horizontal="center" vertical="center" wrapText="1" shrinkToFit="1"/>
    </xf>
    <xf numFmtId="0" fontId="5" fillId="0" borderId="4" xfId="0" applyFont="1" applyFill="1" applyBorder="1" applyAlignment="1">
      <alignment horizontal="center" vertical="center" wrapText="1"/>
    </xf>
    <xf numFmtId="0" fontId="15" fillId="0" borderId="7" xfId="0" applyNumberFormat="1" applyFont="1" applyFill="1" applyBorder="1" applyAlignment="1" applyProtection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11" fillId="0" borderId="0" xfId="0" applyFont="1" applyAlignment="1">
      <alignment horizontal="left"/>
    </xf>
    <xf numFmtId="0" fontId="3" fillId="0" borderId="0" xfId="0" applyNumberFormat="1" applyFont="1" applyFill="1" applyBorder="1" applyAlignment="1" applyProtection="1">
      <alignment shrinkToFit="1"/>
    </xf>
    <xf numFmtId="0" fontId="3" fillId="0" borderId="0" xfId="0" applyNumberFormat="1" applyFont="1" applyFill="1" applyBorder="1" applyAlignment="1" applyProtection="1"/>
    <xf numFmtId="0" fontId="15" fillId="0" borderId="1" xfId="0" applyNumberFormat="1" applyFont="1" applyFill="1" applyBorder="1" applyAlignment="1" applyProtection="1">
      <alignment horizontal="center" vertical="center" wrapText="1" shrinkToFit="1"/>
    </xf>
    <xf numFmtId="0" fontId="15" fillId="0" borderId="2" xfId="0" applyNumberFormat="1" applyFont="1" applyFill="1" applyBorder="1" applyAlignment="1" applyProtection="1">
      <alignment vertical="center" wrapText="1" shrinkToFit="1"/>
    </xf>
    <xf numFmtId="0" fontId="15" fillId="0" borderId="3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 shrinkToFit="1"/>
    </xf>
    <xf numFmtId="0" fontId="15" fillId="0" borderId="5" xfId="0" applyNumberFormat="1" applyFont="1" applyFill="1" applyBorder="1" applyAlignment="1" applyProtection="1">
      <alignment vertical="center" wrapText="1" shrinkToFit="1"/>
    </xf>
    <xf numFmtId="0" fontId="15" fillId="0" borderId="6" xfId="0" applyNumberFormat="1" applyFont="1" applyFill="1" applyBorder="1" applyAlignment="1" applyProtection="1">
      <alignment horizontal="left" vertical="center" wrapText="1"/>
    </xf>
    <xf numFmtId="0" fontId="5" fillId="0" borderId="4" xfId="0" applyNumberFormat="1" applyFont="1" applyFill="1" applyBorder="1" applyAlignment="1" applyProtection="1">
      <alignment horizontal="center" vertical="center" wrapText="1" shrinkToFit="1"/>
    </xf>
    <xf numFmtId="0" fontId="15" fillId="0" borderId="8" xfId="0" applyNumberFormat="1" applyFont="1" applyFill="1" applyBorder="1" applyAlignment="1" applyProtection="1">
      <alignment vertical="center" wrapText="1" shrinkToFit="1"/>
    </xf>
    <xf numFmtId="0" fontId="15" fillId="0" borderId="9" xfId="0" applyNumberFormat="1" applyFont="1" applyFill="1" applyBorder="1" applyAlignment="1" applyProtection="1">
      <alignment horizontal="left" vertical="center" wrapText="1"/>
    </xf>
    <xf numFmtId="0" fontId="5" fillId="0" borderId="7" xfId="0" applyNumberFormat="1" applyFont="1" applyFill="1" applyBorder="1" applyAlignment="1" applyProtection="1">
      <alignment horizontal="center" vertical="center" wrapText="1" shrinkToFit="1"/>
    </xf>
    <xf numFmtId="0" fontId="15" fillId="0" borderId="0" xfId="0" applyNumberFormat="1" applyFont="1" applyFill="1" applyBorder="1" applyAlignment="1" applyProtection="1">
      <alignment horizontal="center" vertical="center" wrapText="1" shrinkToFit="1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0" fontId="15" fillId="0" borderId="1" xfId="0" applyNumberFormat="1" applyFont="1" applyFill="1" applyBorder="1" applyAlignment="1" applyProtection="1">
      <alignment vertical="center" wrapText="1" shrinkToFit="1"/>
    </xf>
    <xf numFmtId="0" fontId="5" fillId="0" borderId="1" xfId="0" applyNumberFormat="1" applyFont="1" applyFill="1" applyBorder="1" applyAlignment="1" applyProtection="1">
      <alignment vertical="center" wrapText="1" shrinkToFit="1"/>
    </xf>
    <xf numFmtId="0" fontId="5" fillId="0" borderId="0" xfId="0" applyFont="1" applyFill="1" applyAlignment="1">
      <alignment horizontal="center" vertical="center"/>
    </xf>
    <xf numFmtId="0" fontId="15" fillId="0" borderId="4" xfId="0" applyNumberFormat="1" applyFont="1" applyFill="1" applyBorder="1" applyAlignment="1" applyProtection="1">
      <alignment vertical="center" wrapText="1" shrinkToFit="1"/>
    </xf>
    <xf numFmtId="0" fontId="5" fillId="0" borderId="4" xfId="0" applyNumberFormat="1" applyFont="1" applyFill="1" applyBorder="1" applyAlignment="1" applyProtection="1">
      <alignment vertical="center" wrapText="1" shrinkToFit="1"/>
    </xf>
    <xf numFmtId="1" fontId="15" fillId="0" borderId="4" xfId="1" applyNumberFormat="1" applyFont="1" applyFill="1" applyBorder="1" applyAlignment="1" applyProtection="1">
      <alignment horizontal="center" vertical="center" wrapText="1" shrinkToFit="1"/>
    </xf>
    <xf numFmtId="0" fontId="12" fillId="0" borderId="4" xfId="0" applyNumberFormat="1" applyFont="1" applyFill="1" applyBorder="1" applyAlignment="1" applyProtection="1">
      <alignment horizontal="center" vertical="center" wrapText="1"/>
    </xf>
    <xf numFmtId="0" fontId="15" fillId="0" borderId="7" xfId="0" applyNumberFormat="1" applyFont="1" applyFill="1" applyBorder="1" applyAlignment="1" applyProtection="1">
      <alignment vertical="center" wrapText="1" shrinkToFit="1"/>
    </xf>
    <xf numFmtId="0" fontId="5" fillId="0" borderId="7" xfId="0" applyNumberFormat="1" applyFont="1" applyFill="1" applyBorder="1" applyAlignment="1" applyProtection="1">
      <alignment vertical="center" wrapText="1" shrinkToFit="1"/>
    </xf>
    <xf numFmtId="1" fontId="15" fillId="0" borderId="7" xfId="1" applyNumberFormat="1" applyFont="1" applyFill="1" applyBorder="1" applyAlignment="1" applyProtection="1">
      <alignment horizontal="center" vertical="center" wrapText="1" shrinkToFit="1"/>
    </xf>
    <xf numFmtId="0" fontId="12" fillId="0" borderId="7" xfId="0" applyNumberFormat="1" applyFont="1" applyFill="1" applyBorder="1" applyAlignment="1" applyProtection="1">
      <alignment horizontal="center" vertical="center" wrapText="1"/>
    </xf>
    <xf numFmtId="0" fontId="19" fillId="0" borderId="0" xfId="0" applyFont="1" applyAlignment="1"/>
    <xf numFmtId="0" fontId="20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applyFont="1" applyAlignment="1">
      <alignment horizontal="center" shrinkToFit="1"/>
    </xf>
    <xf numFmtId="0" fontId="20" fillId="0" borderId="0" xfId="0" applyFont="1" applyAlignment="1">
      <alignment shrinkToFit="1"/>
    </xf>
    <xf numFmtId="0" fontId="20" fillId="0" borderId="0" xfId="0" applyFont="1" applyAlignment="1">
      <alignment horizontal="center" vertical="center" shrinkToFi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/>
    </xf>
    <xf numFmtId="0" fontId="19" fillId="0" borderId="13" xfId="0" applyFont="1" applyBorder="1"/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/>
    </xf>
    <xf numFmtId="0" fontId="19" fillId="0" borderId="16" xfId="0" applyFont="1" applyBorder="1"/>
    <xf numFmtId="0" fontId="18" fillId="0" borderId="16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left" vertical="center"/>
    </xf>
    <xf numFmtId="0" fontId="18" fillId="0" borderId="16" xfId="0" applyFont="1" applyBorder="1"/>
    <xf numFmtId="0" fontId="18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/>
    </xf>
    <xf numFmtId="0" fontId="19" fillId="0" borderId="22" xfId="0" applyFont="1" applyBorder="1"/>
    <xf numFmtId="0" fontId="18" fillId="0" borderId="25" xfId="0" applyFont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4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3" fillId="0" borderId="26" xfId="0" applyNumberFormat="1" applyFont="1" applyFill="1" applyBorder="1" applyAlignment="1" applyProtection="1">
      <alignment horizontal="center" vertical="center"/>
    </xf>
    <xf numFmtId="0" fontId="3" fillId="0" borderId="27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Fill="1" applyBorder="1" applyAlignment="1" applyProtection="1">
      <alignment horizontal="center" vertical="center" wrapText="1"/>
    </xf>
    <xf numFmtId="0" fontId="17" fillId="0" borderId="1" xfId="2" applyNumberFormat="1" applyFont="1" applyFill="1" applyBorder="1" applyAlignment="1" applyProtection="1">
      <alignment horizontal="left" vertical="center" wrapText="1"/>
    </xf>
    <xf numFmtId="0" fontId="17" fillId="0" borderId="2" xfId="2" applyNumberFormat="1" applyFont="1" applyFill="1" applyBorder="1" applyAlignment="1" applyProtection="1">
      <alignment vertical="center" wrapText="1"/>
    </xf>
    <xf numFmtId="0" fontId="17" fillId="0" borderId="3" xfId="2" applyNumberFormat="1" applyFont="1" applyFill="1" applyBorder="1" applyAlignment="1" applyProtection="1">
      <alignment horizontal="left" vertical="center" wrapText="1"/>
    </xf>
    <xf numFmtId="0" fontId="17" fillId="0" borderId="1" xfId="2" applyNumberFormat="1" applyFont="1" applyFill="1" applyBorder="1" applyAlignment="1" applyProtection="1">
      <alignment horizontal="center" vertical="center" wrapText="1"/>
    </xf>
    <xf numFmtId="0" fontId="27" fillId="0" borderId="1" xfId="0" applyNumberFormat="1" applyFont="1" applyFill="1" applyBorder="1" applyAlignment="1" applyProtection="1">
      <alignment horizontal="center" vertical="center" wrapText="1"/>
    </xf>
    <xf numFmtId="0" fontId="17" fillId="0" borderId="4" xfId="2" applyNumberFormat="1" applyFont="1" applyFill="1" applyBorder="1" applyAlignment="1" applyProtection="1">
      <alignment horizontal="left" vertical="center" wrapText="1"/>
    </xf>
    <xf numFmtId="0" fontId="17" fillId="0" borderId="5" xfId="2" applyNumberFormat="1" applyFont="1" applyFill="1" applyBorder="1" applyAlignment="1" applyProtection="1">
      <alignment vertical="center" wrapText="1"/>
    </xf>
    <xf numFmtId="0" fontId="17" fillId="0" borderId="6" xfId="2" applyNumberFormat="1" applyFont="1" applyFill="1" applyBorder="1" applyAlignment="1" applyProtection="1">
      <alignment horizontal="left" vertical="center" wrapText="1"/>
    </xf>
    <xf numFmtId="0" fontId="17" fillId="0" borderId="4" xfId="2" applyNumberFormat="1" applyFont="1" applyFill="1" applyBorder="1" applyAlignment="1" applyProtection="1">
      <alignment horizontal="center" vertical="center" wrapText="1"/>
    </xf>
    <xf numFmtId="0" fontId="17" fillId="0" borderId="5" xfId="2" applyNumberFormat="1" applyFont="1" applyFill="1" applyBorder="1" applyAlignment="1" applyProtection="1">
      <alignment horizontal="left" vertical="center" wrapText="1"/>
    </xf>
    <xf numFmtId="0" fontId="17" fillId="0" borderId="4" xfId="0" applyNumberFormat="1" applyFont="1" applyFill="1" applyBorder="1" applyAlignment="1" applyProtection="1">
      <alignment horizontal="left" vertical="center" wrapText="1"/>
    </xf>
    <xf numFmtId="0" fontId="17" fillId="0" borderId="5" xfId="0" applyNumberFormat="1" applyFont="1" applyFill="1" applyBorder="1" applyAlignment="1" applyProtection="1">
      <alignment vertical="center" wrapText="1"/>
    </xf>
    <xf numFmtId="0" fontId="17" fillId="0" borderId="6" xfId="0" applyNumberFormat="1" applyFont="1" applyFill="1" applyBorder="1" applyAlignment="1" applyProtection="1">
      <alignment horizontal="left" vertical="center" wrapText="1"/>
    </xf>
    <xf numFmtId="0" fontId="17" fillId="0" borderId="4" xfId="0" applyNumberFormat="1" applyFont="1" applyFill="1" applyBorder="1" applyAlignment="1" applyProtection="1">
      <alignment horizontal="center" vertical="center" wrapText="1"/>
    </xf>
    <xf numFmtId="0" fontId="27" fillId="0" borderId="4" xfId="0" applyNumberFormat="1" applyFont="1" applyFill="1" applyBorder="1" applyAlignment="1" applyProtection="1">
      <alignment horizontal="center" vertical="center" wrapText="1"/>
    </xf>
    <xf numFmtId="0" fontId="17" fillId="2" borderId="4" xfId="2" applyNumberFormat="1" applyFont="1" applyFill="1" applyBorder="1" applyAlignment="1" applyProtection="1">
      <alignment horizontal="center" vertical="center" wrapText="1"/>
    </xf>
    <xf numFmtId="0" fontId="17" fillId="2" borderId="5" xfId="2" applyNumberFormat="1" applyFont="1" applyFill="1" applyBorder="1" applyAlignment="1" applyProtection="1">
      <alignment vertical="center" wrapText="1"/>
    </xf>
    <xf numFmtId="0" fontId="17" fillId="2" borderId="6" xfId="2" applyNumberFormat="1" applyFont="1" applyFill="1" applyBorder="1" applyAlignment="1" applyProtection="1">
      <alignment horizontal="left" vertical="center" wrapText="1"/>
    </xf>
    <xf numFmtId="14" fontId="28" fillId="0" borderId="4" xfId="0" applyNumberFormat="1" applyFont="1" applyBorder="1" applyAlignment="1">
      <alignment horizontal="center" vertical="center"/>
    </xf>
    <xf numFmtId="0" fontId="28" fillId="0" borderId="7" xfId="0" applyNumberFormat="1" applyFont="1" applyFill="1" applyBorder="1" applyAlignment="1" applyProtection="1">
      <alignment horizontal="center" vertical="center" wrapText="1" shrinkToFit="1"/>
    </xf>
    <xf numFmtId="0" fontId="28" fillId="0" borderId="7" xfId="0" applyFont="1" applyBorder="1"/>
    <xf numFmtId="0" fontId="28" fillId="0" borderId="8" xfId="0" applyFont="1" applyBorder="1" applyAlignment="1"/>
    <xf numFmtId="0" fontId="28" fillId="0" borderId="9" xfId="0" applyFont="1" applyBorder="1"/>
    <xf numFmtId="14" fontId="28" fillId="0" borderId="7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5" fillId="0" borderId="29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3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30" xfId="0" applyNumberFormat="1" applyFont="1" applyFill="1" applyBorder="1" applyAlignment="1" applyProtection="1">
      <alignment horizontal="center" vertical="center" wrapText="1"/>
    </xf>
    <xf numFmtId="0" fontId="3" fillId="0" borderId="31" xfId="0" applyNumberFormat="1" applyFont="1" applyFill="1" applyBorder="1" applyAlignment="1" applyProtection="1">
      <alignment horizontal="center" vertical="center" wrapText="1"/>
    </xf>
    <xf numFmtId="0" fontId="15" fillId="0" borderId="32" xfId="0" applyNumberFormat="1" applyFont="1" applyFill="1" applyBorder="1" applyAlignment="1" applyProtection="1">
      <alignment horizontal="center" vertical="center" wrapText="1" shrinkToFit="1"/>
    </xf>
    <xf numFmtId="0" fontId="2" fillId="0" borderId="32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3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3" fillId="0" borderId="33" xfId="0" applyNumberFormat="1" applyFont="1" applyFill="1" applyBorder="1" applyAlignment="1" applyProtection="1">
      <alignment horizontal="center" vertical="center"/>
    </xf>
    <xf numFmtId="0" fontId="3" fillId="0" borderId="33" xfId="0" applyNumberFormat="1" applyFont="1" applyFill="1" applyBorder="1" applyAlignment="1" applyProtection="1">
      <alignment horizontal="center" vertical="center" wrapText="1"/>
    </xf>
    <xf numFmtId="0" fontId="29" fillId="0" borderId="26" xfId="0" applyNumberFormat="1" applyFont="1" applyFill="1" applyBorder="1" applyAlignment="1" applyProtection="1">
      <alignment horizontal="center" vertical="center"/>
    </xf>
    <xf numFmtId="0" fontId="29" fillId="0" borderId="30" xfId="0" applyNumberFormat="1" applyFont="1" applyFill="1" applyBorder="1" applyAlignment="1" applyProtection="1">
      <alignment horizontal="center" vertical="center" wrapText="1"/>
    </xf>
    <xf numFmtId="0" fontId="29" fillId="0" borderId="34" xfId="0" applyNumberFormat="1" applyFont="1" applyFill="1" applyBorder="1" applyAlignment="1" applyProtection="1">
      <alignment horizontal="center" vertical="center" wrapText="1"/>
    </xf>
    <xf numFmtId="0" fontId="29" fillId="0" borderId="34" xfId="0" applyNumberFormat="1" applyFont="1" applyFill="1" applyBorder="1" applyAlignment="1" applyProtection="1">
      <alignment horizontal="center" vertical="center"/>
    </xf>
    <xf numFmtId="0" fontId="29" fillId="0" borderId="35" xfId="0" applyNumberFormat="1" applyFont="1" applyFill="1" applyBorder="1" applyAlignment="1" applyProtection="1">
      <alignment horizontal="center" vertical="center" wrapText="1"/>
    </xf>
    <xf numFmtId="0" fontId="30" fillId="0" borderId="1" xfId="0" applyNumberFormat="1" applyFont="1" applyFill="1" applyBorder="1" applyAlignment="1" applyProtection="1">
      <alignment horizontal="center" vertical="center" wrapText="1" shrinkToFi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0" xfId="0" applyFont="1"/>
    <xf numFmtId="0" fontId="30" fillId="0" borderId="1" xfId="0" applyNumberFormat="1" applyFont="1" applyFill="1" applyBorder="1" applyAlignment="1" applyProtection="1">
      <alignment horizontal="left" vertical="center" wrapText="1" shrinkToFit="1"/>
    </xf>
    <xf numFmtId="14" fontId="31" fillId="0" borderId="1" xfId="0" applyNumberFormat="1" applyFont="1" applyFill="1" applyBorder="1" applyAlignment="1" applyProtection="1">
      <alignment horizontal="left" vertical="center" wrapText="1" shrinkToFit="1"/>
    </xf>
    <xf numFmtId="0" fontId="31" fillId="0" borderId="1" xfId="0" applyNumberFormat="1" applyFont="1" applyFill="1" applyBorder="1" applyAlignment="1" applyProtection="1">
      <alignment horizontal="center" vertical="center" wrapText="1" shrinkToFit="1"/>
    </xf>
    <xf numFmtId="1" fontId="30" fillId="0" borderId="1" xfId="1" applyNumberFormat="1" applyFont="1" applyFill="1" applyBorder="1" applyAlignment="1" applyProtection="1">
      <alignment horizontal="center" vertical="center" wrapText="1" shrinkToFit="1"/>
    </xf>
    <xf numFmtId="0" fontId="32" fillId="0" borderId="1" xfId="0" applyNumberFormat="1" applyFont="1" applyFill="1" applyBorder="1" applyAlignment="1" applyProtection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0" fillId="0" borderId="4" xfId="0" applyNumberFormat="1" applyFont="1" applyFill="1" applyBorder="1" applyAlignment="1" applyProtection="1">
      <alignment horizontal="center" vertical="center" wrapText="1" shrinkToFit="1"/>
    </xf>
    <xf numFmtId="0" fontId="30" fillId="0" borderId="4" xfId="0" applyNumberFormat="1" applyFont="1" applyFill="1" applyBorder="1" applyAlignment="1" applyProtection="1">
      <alignment horizontal="left" vertical="center" wrapText="1" shrinkToFit="1"/>
    </xf>
    <xf numFmtId="14" fontId="31" fillId="0" borderId="4" xfId="0" applyNumberFormat="1" applyFont="1" applyFill="1" applyBorder="1" applyAlignment="1" applyProtection="1">
      <alignment horizontal="left" vertical="center" wrapText="1" shrinkToFit="1"/>
    </xf>
    <xf numFmtId="0" fontId="31" fillId="0" borderId="4" xfId="0" applyNumberFormat="1" applyFont="1" applyFill="1" applyBorder="1" applyAlignment="1" applyProtection="1">
      <alignment horizontal="center" vertical="center" wrapText="1" shrinkToFit="1"/>
    </xf>
    <xf numFmtId="0" fontId="33" fillId="0" borderId="4" xfId="0" applyNumberFormat="1" applyFont="1" applyFill="1" applyBorder="1" applyAlignment="1" applyProtection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3" fillId="0" borderId="4" xfId="0" applyNumberFormat="1" applyFont="1" applyFill="1" applyBorder="1" applyAlignment="1" applyProtection="1">
      <alignment vertical="center" wrapText="1"/>
    </xf>
    <xf numFmtId="14" fontId="30" fillId="0" borderId="4" xfId="0" applyNumberFormat="1" applyFont="1" applyFill="1" applyBorder="1" applyAlignment="1" applyProtection="1">
      <alignment horizontal="left" vertical="center" wrapText="1" shrinkToFit="1"/>
    </xf>
    <xf numFmtId="0" fontId="5" fillId="0" borderId="4" xfId="0" applyFont="1" applyBorder="1" applyAlignment="1">
      <alignment horizontal="center"/>
    </xf>
    <xf numFmtId="0" fontId="31" fillId="0" borderId="4" xfId="0" applyNumberFormat="1" applyFont="1" applyFill="1" applyBorder="1" applyAlignment="1" applyProtection="1">
      <alignment horizontal="left" vertical="center" wrapText="1" shrinkToFit="1"/>
    </xf>
    <xf numFmtId="0" fontId="31" fillId="0" borderId="4" xfId="0" applyFont="1" applyBorder="1" applyAlignment="1">
      <alignment horizontal="left"/>
    </xf>
    <xf numFmtId="14" fontId="31" fillId="0" borderId="4" xfId="0" applyNumberFormat="1" applyFont="1" applyBorder="1" applyAlignment="1">
      <alignment horizontal="left"/>
    </xf>
    <xf numFmtId="0" fontId="31" fillId="0" borderId="4" xfId="0" applyNumberFormat="1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4" xfId="0" applyFont="1" applyBorder="1" applyAlignment="1">
      <alignment horizontal="center" vertical="center"/>
    </xf>
    <xf numFmtId="0" fontId="31" fillId="0" borderId="4" xfId="0" applyFont="1" applyBorder="1" applyAlignment="1"/>
    <xf numFmtId="14" fontId="33" fillId="0" borderId="4" xfId="0" applyNumberFormat="1" applyFont="1" applyFill="1" applyBorder="1" applyAlignment="1" applyProtection="1">
      <alignment horizontal="left"/>
    </xf>
    <xf numFmtId="0" fontId="33" fillId="0" borderId="4" xfId="0" applyNumberFormat="1" applyFont="1" applyFill="1" applyBorder="1" applyAlignment="1" applyProtection="1">
      <alignment horizontal="center"/>
    </xf>
    <xf numFmtId="0" fontId="31" fillId="0" borderId="7" xfId="0" applyFont="1" applyBorder="1" applyAlignment="1">
      <alignment horizontal="left"/>
    </xf>
    <xf numFmtId="14" fontId="31" fillId="0" borderId="7" xfId="0" applyNumberFormat="1" applyFont="1" applyBorder="1" applyAlignment="1">
      <alignment horizontal="left"/>
    </xf>
    <xf numFmtId="0" fontId="31" fillId="0" borderId="7" xfId="0" applyNumberFormat="1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30" fillId="0" borderId="2" xfId="0" applyNumberFormat="1" applyFont="1" applyFill="1" applyBorder="1" applyAlignment="1" applyProtection="1">
      <alignment vertical="center" wrapText="1" shrinkToFit="1"/>
    </xf>
    <xf numFmtId="0" fontId="30" fillId="0" borderId="5" xfId="0" applyNumberFormat="1" applyFont="1" applyFill="1" applyBorder="1" applyAlignment="1" applyProtection="1">
      <alignment vertical="center" wrapText="1" shrinkToFit="1"/>
    </xf>
    <xf numFmtId="0" fontId="31" fillId="0" borderId="5" xfId="0" applyFont="1" applyBorder="1"/>
    <xf numFmtId="0" fontId="31" fillId="0" borderId="5" xfId="0" applyFont="1" applyBorder="1" applyAlignment="1"/>
    <xf numFmtId="0" fontId="31" fillId="0" borderId="5" xfId="0" applyFont="1" applyBorder="1" applyAlignment="1">
      <alignment horizontal="left"/>
    </xf>
    <xf numFmtId="0" fontId="31" fillId="0" borderId="8" xfId="0" applyFont="1" applyBorder="1"/>
    <xf numFmtId="0" fontId="30" fillId="0" borderId="3" xfId="0" applyNumberFormat="1" applyFont="1" applyFill="1" applyBorder="1" applyAlignment="1" applyProtection="1">
      <alignment horizontal="left" wrapText="1"/>
    </xf>
    <xf numFmtId="0" fontId="30" fillId="0" borderId="6" xfId="0" applyNumberFormat="1" applyFont="1" applyFill="1" applyBorder="1" applyAlignment="1" applyProtection="1">
      <alignment horizontal="left" wrapText="1"/>
    </xf>
    <xf numFmtId="0" fontId="31" fillId="0" borderId="6" xfId="0" applyFont="1" applyBorder="1" applyAlignment="1">
      <alignment horizontal="left"/>
    </xf>
    <xf numFmtId="0" fontId="30" fillId="0" borderId="6" xfId="0" applyFont="1" applyBorder="1" applyAlignment="1">
      <alignment horizontal="left"/>
    </xf>
    <xf numFmtId="0" fontId="31" fillId="0" borderId="9" xfId="0" applyFont="1" applyBorder="1" applyAlignment="1">
      <alignment horizontal="left"/>
    </xf>
    <xf numFmtId="0" fontId="30" fillId="0" borderId="32" xfId="0" applyNumberFormat="1" applyFont="1" applyFill="1" applyBorder="1" applyAlignment="1" applyProtection="1">
      <alignment horizontal="center" vertical="center" wrapText="1" shrinkToFit="1"/>
    </xf>
    <xf numFmtId="0" fontId="30" fillId="0" borderId="0" xfId="0" applyNumberFormat="1" applyFont="1" applyFill="1" applyBorder="1" applyAlignment="1" applyProtection="1">
      <alignment horizontal="center" vertical="center" wrapText="1" shrinkToFit="1"/>
    </xf>
    <xf numFmtId="0" fontId="25" fillId="0" borderId="1" xfId="0" applyNumberFormat="1" applyFont="1" applyFill="1" applyBorder="1" applyAlignment="1" applyProtection="1">
      <alignment horizontal="center" vertical="center" wrapText="1"/>
    </xf>
    <xf numFmtId="0" fontId="25" fillId="0" borderId="4" xfId="0" applyNumberFormat="1" applyFont="1" applyFill="1" applyBorder="1" applyAlignment="1" applyProtection="1">
      <alignment horizontal="center" vertical="center" wrapText="1"/>
    </xf>
    <xf numFmtId="0" fontId="25" fillId="0" borderId="7" xfId="0" applyNumberFormat="1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/>
    </xf>
    <xf numFmtId="0" fontId="25" fillId="0" borderId="16" xfId="0" applyFont="1" applyFill="1" applyBorder="1"/>
    <xf numFmtId="0" fontId="25" fillId="0" borderId="16" xfId="0" applyFont="1" applyFill="1" applyBorder="1" applyAlignment="1"/>
    <xf numFmtId="0" fontId="25" fillId="0" borderId="0" xfId="0" applyFont="1" applyFill="1" applyAlignment="1"/>
    <xf numFmtId="0" fontId="37" fillId="0" borderId="0" xfId="0" applyFont="1"/>
    <xf numFmtId="0" fontId="38" fillId="0" borderId="0" xfId="0" applyNumberFormat="1" applyFont="1" applyFill="1" applyBorder="1" applyAlignment="1" applyProtection="1">
      <alignment horizontal="center" shrinkToFit="1"/>
    </xf>
    <xf numFmtId="0" fontId="39" fillId="0" borderId="30" xfId="0" applyNumberFormat="1" applyFont="1" applyFill="1" applyBorder="1" applyAlignment="1" applyProtection="1">
      <alignment horizontal="center" vertical="center"/>
    </xf>
    <xf numFmtId="0" fontId="40" fillId="0" borderId="31" xfId="0" applyNumberFormat="1" applyFont="1" applyFill="1" applyBorder="1" applyAlignment="1" applyProtection="1">
      <alignment horizontal="center" vertical="center" wrapText="1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25" fillId="0" borderId="0" xfId="0" applyFont="1" applyBorder="1"/>
    <xf numFmtId="0" fontId="5" fillId="0" borderId="0" xfId="0" applyFont="1" applyBorder="1"/>
    <xf numFmtId="0" fontId="42" fillId="0" borderId="0" xfId="0" applyFont="1" applyBorder="1"/>
    <xf numFmtId="0" fontId="42" fillId="0" borderId="0" xfId="0" applyFont="1"/>
    <xf numFmtId="0" fontId="11" fillId="0" borderId="0" xfId="0" applyFont="1" applyBorder="1" applyAlignment="1">
      <alignment horizontal="left"/>
    </xf>
    <xf numFmtId="0" fontId="11" fillId="0" borderId="0" xfId="0" applyFont="1" applyAlignment="1"/>
    <xf numFmtId="0" fontId="11" fillId="0" borderId="0" xfId="0" applyFont="1"/>
    <xf numFmtId="0" fontId="11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30" xfId="0" applyNumberFormat="1" applyFont="1" applyFill="1" applyBorder="1" applyAlignment="1" applyProtection="1">
      <alignment horizontal="center" vertical="center"/>
    </xf>
    <xf numFmtId="0" fontId="7" fillId="0" borderId="0" xfId="0" applyFont="1" applyBorder="1"/>
    <xf numFmtId="0" fontId="6" fillId="0" borderId="0" xfId="0" applyFont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left" shrinkToFit="1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/>
    <xf numFmtId="0" fontId="1" fillId="0" borderId="0" xfId="0" applyNumberFormat="1" applyFont="1" applyFill="1" applyBorder="1" applyAlignment="1" applyProtection="1">
      <alignment horizontal="left"/>
    </xf>
    <xf numFmtId="0" fontId="45" fillId="0" borderId="0" xfId="0" applyFont="1" applyBorder="1" applyAlignment="1">
      <alignment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0" borderId="4" xfId="0" applyNumberFormat="1" applyFont="1" applyFill="1" applyBorder="1" applyAlignment="1" applyProtection="1">
      <alignment horizontal="center" vertical="center"/>
    </xf>
    <xf numFmtId="0" fontId="17" fillId="0" borderId="5" xfId="0" applyNumberFormat="1" applyFont="1" applyFill="1" applyBorder="1" applyAlignment="1" applyProtection="1">
      <alignment horizontal="lef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0" fillId="0" borderId="0" xfId="0" applyFont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7" fillId="0" borderId="5" xfId="0" applyNumberFormat="1" applyFont="1" applyFill="1" applyBorder="1" applyAlignment="1" applyProtection="1">
      <alignment horizontal="left" vertical="center"/>
    </xf>
    <xf numFmtId="0" fontId="17" fillId="0" borderId="6" xfId="0" applyNumberFormat="1" applyFont="1" applyFill="1" applyBorder="1" applyAlignment="1" applyProtection="1">
      <alignment horizontal="left" vertical="center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5" fillId="0" borderId="5" xfId="0" applyNumberFormat="1" applyFont="1" applyFill="1" applyBorder="1" applyAlignment="1" applyProtection="1">
      <alignment horizontal="left" vertical="center" wrapText="1"/>
    </xf>
    <xf numFmtId="0" fontId="5" fillId="0" borderId="6" xfId="0" applyNumberFormat="1" applyFont="1" applyFill="1" applyBorder="1" applyAlignment="1" applyProtection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41" fillId="0" borderId="6" xfId="0" applyNumberFormat="1" applyFont="1" applyFill="1" applyBorder="1" applyAlignment="1" applyProtection="1">
      <alignment horizontal="left" vertical="center" wrapText="1"/>
    </xf>
    <xf numFmtId="0" fontId="5" fillId="0" borderId="4" xfId="2" applyNumberFormat="1" applyFont="1" applyFill="1" applyBorder="1" applyAlignment="1" applyProtection="1">
      <alignment horizontal="center" vertical="center" wrapText="1"/>
    </xf>
    <xf numFmtId="0" fontId="5" fillId="0" borderId="5" xfId="2" applyNumberFormat="1" applyFont="1" applyFill="1" applyBorder="1" applyAlignment="1" applyProtection="1">
      <alignment horizontal="left" vertical="center" wrapText="1"/>
    </xf>
    <xf numFmtId="0" fontId="5" fillId="0" borderId="6" xfId="2" applyNumberFormat="1" applyFont="1" applyFill="1" applyBorder="1" applyAlignment="1" applyProtection="1">
      <alignment horizontal="left" vertical="center" wrapText="1"/>
    </xf>
    <xf numFmtId="0" fontId="18" fillId="0" borderId="4" xfId="0" applyFont="1" applyBorder="1" applyAlignment="1">
      <alignment horizontal="center"/>
    </xf>
    <xf numFmtId="0" fontId="18" fillId="3" borderId="5" xfId="0" applyFont="1" applyFill="1" applyBorder="1" applyAlignment="1">
      <alignment horizontal="left" wrapText="1"/>
    </xf>
    <xf numFmtId="0" fontId="5" fillId="0" borderId="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6" fillId="0" borderId="0" xfId="0" applyFont="1" applyBorder="1" applyAlignment="1"/>
    <xf numFmtId="0" fontId="6" fillId="0" borderId="0" xfId="0" applyFont="1" applyBorder="1"/>
    <xf numFmtId="0" fontId="45" fillId="0" borderId="0" xfId="0" applyFont="1" applyBorder="1" applyAlignment="1">
      <alignment horizontal="center" vertical="center" wrapText="1"/>
    </xf>
    <xf numFmtId="0" fontId="17" fillId="0" borderId="36" xfId="0" applyNumberFormat="1" applyFont="1" applyFill="1" applyBorder="1" applyAlignment="1" applyProtection="1">
      <alignment horizontal="left" shrinkToFit="1"/>
    </xf>
    <xf numFmtId="0" fontId="17" fillId="0" borderId="37" xfId="0" applyNumberFormat="1" applyFont="1" applyFill="1" applyBorder="1" applyAlignment="1" applyProtection="1">
      <alignment horizontal="left" shrinkToFit="1"/>
    </xf>
    <xf numFmtId="1" fontId="5" fillId="0" borderId="1" xfId="1" applyNumberFormat="1" applyFont="1" applyFill="1" applyBorder="1" applyAlignment="1" applyProtection="1">
      <alignment horizontal="center" vertical="center" wrapText="1" shrinkToFit="1"/>
    </xf>
    <xf numFmtId="0" fontId="15" fillId="0" borderId="38" xfId="0" applyNumberFormat="1" applyFont="1" applyFill="1" applyBorder="1" applyAlignment="1" applyProtection="1">
      <alignment vertical="center" wrapText="1" shrinkToFit="1"/>
    </xf>
    <xf numFmtId="0" fontId="15" fillId="0" borderId="39" xfId="0" applyNumberFormat="1" applyFont="1" applyFill="1" applyBorder="1" applyAlignment="1" applyProtection="1">
      <alignment horizontal="left" vertical="center" wrapText="1"/>
    </xf>
    <xf numFmtId="0" fontId="5" fillId="0" borderId="32" xfId="0" applyNumberFormat="1" applyFont="1" applyFill="1" applyBorder="1" applyAlignment="1" applyProtection="1">
      <alignment horizontal="center" vertical="center" wrapText="1" shrinkToFit="1"/>
    </xf>
    <xf numFmtId="0" fontId="17" fillId="0" borderId="40" xfId="0" applyNumberFormat="1" applyFont="1" applyFill="1" applyBorder="1" applyAlignment="1" applyProtection="1">
      <alignment horizontal="left" shrinkToFit="1"/>
    </xf>
    <xf numFmtId="0" fontId="15" fillId="0" borderId="33" xfId="0" applyNumberFormat="1" applyFont="1" applyFill="1" applyBorder="1" applyAlignment="1" applyProtection="1">
      <alignment horizontal="center" vertical="center" wrapText="1" shrinkToFi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33" xfId="0" applyFont="1" applyBorder="1"/>
    <xf numFmtId="0" fontId="5" fillId="0" borderId="3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3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3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15" fillId="0" borderId="33" xfId="1" applyNumberFormat="1" applyFont="1" applyFill="1" applyBorder="1" applyAlignment="1" applyProtection="1">
      <alignment horizontal="center" vertical="center" wrapText="1" shrinkToFit="1"/>
    </xf>
    <xf numFmtId="0" fontId="12" fillId="0" borderId="33" xfId="0" applyNumberFormat="1" applyFont="1" applyFill="1" applyBorder="1" applyAlignment="1" applyProtection="1">
      <alignment horizontal="center" vertical="center" wrapText="1"/>
    </xf>
    <xf numFmtId="0" fontId="2" fillId="0" borderId="33" xfId="0" applyNumberFormat="1" applyFont="1" applyFill="1" applyBorder="1" applyAlignment="1" applyProtection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5" fillId="4" borderId="33" xfId="0" applyNumberFormat="1" applyFont="1" applyFill="1" applyBorder="1" applyAlignment="1" applyProtection="1">
      <alignment horizontal="center" vertical="center" wrapText="1" shrinkToFit="1"/>
    </xf>
    <xf numFmtId="0" fontId="2" fillId="4" borderId="33" xfId="0" applyNumberFormat="1" applyFont="1" applyFill="1" applyBorder="1" applyAlignment="1" applyProtection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5" fillId="4" borderId="0" xfId="0" applyFont="1" applyFill="1"/>
    <xf numFmtId="0" fontId="45" fillId="2" borderId="33" xfId="0" applyFont="1" applyFill="1" applyBorder="1" applyAlignment="1">
      <alignment vertical="center" wrapText="1"/>
    </xf>
    <xf numFmtId="14" fontId="47" fillId="0" borderId="33" xfId="0" applyNumberFormat="1" applyFont="1" applyBorder="1" applyAlignment="1">
      <alignment vertical="center"/>
    </xf>
    <xf numFmtId="0" fontId="45" fillId="0" borderId="33" xfId="0" applyFont="1" applyBorder="1" applyAlignment="1">
      <alignment horizontal="center"/>
    </xf>
    <xf numFmtId="14" fontId="47" fillId="3" borderId="33" xfId="0" applyNumberFormat="1" applyFont="1" applyFill="1" applyBorder="1" applyAlignment="1">
      <alignment vertical="center" wrapText="1"/>
    </xf>
    <xf numFmtId="0" fontId="45" fillId="4" borderId="33" xfId="0" applyFont="1" applyFill="1" applyBorder="1" applyAlignment="1">
      <alignment vertical="center" wrapText="1"/>
    </xf>
    <xf numFmtId="14" fontId="47" fillId="4" borderId="33" xfId="0" applyNumberFormat="1" applyFont="1" applyFill="1" applyBorder="1" applyAlignment="1">
      <alignment vertical="center"/>
    </xf>
    <xf numFmtId="0" fontId="45" fillId="4" borderId="33" xfId="0" applyFont="1" applyFill="1" applyBorder="1" applyAlignment="1">
      <alignment horizontal="center"/>
    </xf>
    <xf numFmtId="0" fontId="17" fillId="0" borderId="1" xfId="0" applyNumberFormat="1" applyFont="1" applyFill="1" applyBorder="1" applyAlignment="1" applyProtection="1">
      <alignment horizontal="left" shrinkToFit="1"/>
    </xf>
    <xf numFmtId="0" fontId="17" fillId="0" borderId="4" xfId="0" applyNumberFormat="1" applyFont="1" applyFill="1" applyBorder="1" applyAlignment="1" applyProtection="1">
      <alignment horizontal="left" shrinkToFit="1"/>
    </xf>
    <xf numFmtId="0" fontId="17" fillId="0" borderId="7" xfId="0" applyNumberFormat="1" applyFont="1" applyFill="1" applyBorder="1" applyAlignment="1" applyProtection="1">
      <alignment horizontal="left" shrinkToFit="1"/>
    </xf>
    <xf numFmtId="0" fontId="5" fillId="0" borderId="0" xfId="0" applyFont="1" applyAlignment="1">
      <alignment horizontal="center"/>
    </xf>
    <xf numFmtId="0" fontId="3" fillId="0" borderId="3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41" xfId="0" applyNumberFormat="1" applyFont="1" applyFill="1" applyBorder="1" applyAlignment="1" applyProtection="1">
      <alignment horizontal="center" vertical="center" wrapText="1"/>
    </xf>
    <xf numFmtId="0" fontId="5" fillId="0" borderId="43" xfId="0" applyNumberFormat="1" applyFont="1" applyFill="1" applyBorder="1" applyAlignment="1" applyProtection="1">
      <alignment horizontal="center" vertical="center" wrapText="1"/>
    </xf>
    <xf numFmtId="0" fontId="5" fillId="0" borderId="43" xfId="0" applyNumberFormat="1" applyFont="1" applyFill="1" applyBorder="1" applyAlignment="1" applyProtection="1">
      <alignment horizontal="center" vertical="center" wrapText="1" shrinkToFit="1"/>
    </xf>
    <xf numFmtId="1" fontId="15" fillId="0" borderId="43" xfId="1" applyNumberFormat="1" applyFont="1" applyFill="1" applyBorder="1" applyAlignment="1" applyProtection="1">
      <alignment horizontal="center" vertical="center" wrapText="1" shrinkToFit="1"/>
    </xf>
    <xf numFmtId="0" fontId="12" fillId="0" borderId="43" xfId="0" applyNumberFormat="1" applyFont="1" applyFill="1" applyBorder="1" applyAlignment="1" applyProtection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13" fillId="0" borderId="42" xfId="0" applyNumberFormat="1" applyFont="1" applyFill="1" applyBorder="1" applyAlignment="1" applyProtection="1">
      <alignment horizontal="center" vertical="center" wrapText="1"/>
    </xf>
    <xf numFmtId="0" fontId="5" fillId="0" borderId="44" xfId="0" applyNumberFormat="1" applyFont="1" applyFill="1" applyBorder="1" applyAlignment="1" applyProtection="1">
      <alignment horizontal="center" vertical="center" wrapText="1"/>
    </xf>
    <xf numFmtId="0" fontId="5" fillId="0" borderId="44" xfId="0" applyNumberFormat="1" applyFont="1" applyFill="1" applyBorder="1" applyAlignment="1" applyProtection="1">
      <alignment horizontal="center" vertical="center" wrapText="1" shrinkToFit="1"/>
    </xf>
    <xf numFmtId="0" fontId="15" fillId="0" borderId="44" xfId="0" applyNumberFormat="1" applyFont="1" applyFill="1" applyBorder="1" applyAlignment="1" applyProtection="1">
      <alignment horizontal="center" vertical="center" wrapText="1" shrinkToFit="1"/>
    </xf>
    <xf numFmtId="0" fontId="2" fillId="0" borderId="44" xfId="0" applyNumberFormat="1" applyFont="1" applyFill="1" applyBorder="1" applyAlignment="1" applyProtection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2" fillId="0" borderId="45" xfId="0" applyNumberFormat="1" applyFont="1" applyFill="1" applyBorder="1" applyAlignment="1" applyProtection="1">
      <alignment horizontal="center" vertical="center" wrapText="1"/>
    </xf>
    <xf numFmtId="14" fontId="5" fillId="0" borderId="44" xfId="0" applyNumberFormat="1" applyFont="1" applyFill="1" applyBorder="1" applyAlignment="1" applyProtection="1">
      <alignment horizontal="center" vertical="center" wrapText="1"/>
    </xf>
    <xf numFmtId="0" fontId="5" fillId="0" borderId="44" xfId="2" applyNumberFormat="1" applyFont="1" applyFill="1" applyBorder="1" applyAlignment="1" applyProtection="1">
      <alignment horizontal="center" vertical="center" wrapText="1"/>
    </xf>
    <xf numFmtId="0" fontId="5" fillId="0" borderId="47" xfId="0" applyNumberFormat="1" applyFont="1" applyFill="1" applyBorder="1" applyAlignment="1" applyProtection="1">
      <alignment horizontal="left" vertical="center" wrapText="1"/>
    </xf>
    <xf numFmtId="0" fontId="5" fillId="0" borderId="48" xfId="0" applyNumberFormat="1" applyFont="1" applyFill="1" applyBorder="1" applyAlignment="1" applyProtection="1">
      <alignment horizontal="left" vertical="center" wrapText="1"/>
    </xf>
    <xf numFmtId="0" fontId="5" fillId="0" borderId="48" xfId="2" applyNumberFormat="1" applyFont="1" applyFill="1" applyBorder="1" applyAlignment="1" applyProtection="1">
      <alignment horizontal="left" vertical="center" wrapText="1"/>
    </xf>
    <xf numFmtId="0" fontId="5" fillId="0" borderId="46" xfId="0" applyNumberFormat="1" applyFont="1" applyFill="1" applyBorder="1" applyAlignment="1" applyProtection="1">
      <alignment horizontal="left" vertical="center" wrapText="1"/>
    </xf>
    <xf numFmtId="0" fontId="5" fillId="0" borderId="49" xfId="0" applyNumberFormat="1" applyFont="1" applyFill="1" applyBorder="1" applyAlignment="1" applyProtection="1">
      <alignment horizontal="left" vertical="center" wrapText="1"/>
    </xf>
    <xf numFmtId="0" fontId="5" fillId="0" borderId="49" xfId="2" applyNumberFormat="1" applyFont="1" applyFill="1" applyBorder="1" applyAlignment="1" applyProtection="1">
      <alignment horizontal="left" vertical="center" wrapText="1"/>
    </xf>
    <xf numFmtId="0" fontId="25" fillId="0" borderId="33" xfId="0" applyNumberFormat="1" applyFont="1" applyFill="1" applyBorder="1" applyAlignment="1" applyProtection="1">
      <alignment horizontal="left"/>
    </xf>
    <xf numFmtId="14" fontId="5" fillId="0" borderId="33" xfId="0" applyNumberFormat="1" applyFont="1" applyFill="1" applyBorder="1" applyAlignment="1" applyProtection="1">
      <alignment horizontal="left" wrapText="1"/>
    </xf>
    <xf numFmtId="0" fontId="5" fillId="0" borderId="33" xfId="0" applyNumberFormat="1" applyFont="1" applyFill="1" applyBorder="1" applyAlignment="1" applyProtection="1">
      <alignment horizontal="center" wrapText="1"/>
    </xf>
    <xf numFmtId="0" fontId="41" fillId="0" borderId="33" xfId="0" applyNumberFormat="1" applyFont="1" applyFill="1" applyBorder="1" applyAlignment="1" applyProtection="1">
      <alignment horizontal="center" vertical="center" wrapText="1"/>
    </xf>
    <xf numFmtId="0" fontId="42" fillId="0" borderId="33" xfId="0" applyNumberFormat="1" applyFont="1" applyFill="1" applyBorder="1" applyAlignment="1" applyProtection="1">
      <alignment horizontal="left" wrapText="1"/>
    </xf>
    <xf numFmtId="0" fontId="25" fillId="0" borderId="33" xfId="2" applyNumberFormat="1" applyFont="1" applyFill="1" applyBorder="1" applyAlignment="1" applyProtection="1">
      <alignment horizontal="left"/>
    </xf>
    <xf numFmtId="0" fontId="5" fillId="0" borderId="33" xfId="2" applyNumberFormat="1" applyFont="1" applyFill="1" applyBorder="1" applyAlignment="1" applyProtection="1">
      <alignment horizontal="left" wrapText="1"/>
    </xf>
    <xf numFmtId="0" fontId="17" fillId="0" borderId="33" xfId="0" applyNumberFormat="1" applyFont="1" applyFill="1" applyBorder="1" applyAlignment="1" applyProtection="1">
      <alignment horizontal="center" vertical="center" wrapText="1"/>
    </xf>
    <xf numFmtId="14" fontId="5" fillId="0" borderId="33" xfId="2" applyNumberFormat="1" applyFont="1" applyFill="1" applyBorder="1" applyAlignment="1" applyProtection="1">
      <alignment horizontal="left" wrapText="1"/>
    </xf>
    <xf numFmtId="0" fontId="25" fillId="0" borderId="33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42" fillId="0" borderId="33" xfId="0" applyFont="1" applyBorder="1" applyAlignment="1">
      <alignment horizontal="left"/>
    </xf>
    <xf numFmtId="14" fontId="5" fillId="0" borderId="33" xfId="0" applyNumberFormat="1" applyFont="1" applyBorder="1" applyAlignment="1">
      <alignment horizontal="left"/>
    </xf>
    <xf numFmtId="0" fontId="42" fillId="0" borderId="33" xfId="0" applyFont="1" applyBorder="1" applyAlignment="1">
      <alignment horizontal="left" wrapText="1"/>
    </xf>
    <xf numFmtId="0" fontId="25" fillId="0" borderId="33" xfId="0" applyFont="1" applyBorder="1" applyAlignment="1">
      <alignment wrapText="1"/>
    </xf>
    <xf numFmtId="14" fontId="5" fillId="0" borderId="33" xfId="0" applyNumberFormat="1" applyFont="1" applyBorder="1" applyAlignment="1">
      <alignment horizontal="left" wrapText="1"/>
    </xf>
    <xf numFmtId="0" fontId="5" fillId="0" borderId="33" xfId="0" applyFont="1" applyBorder="1" applyAlignment="1">
      <alignment horizontal="left" wrapText="1"/>
    </xf>
    <xf numFmtId="0" fontId="42" fillId="0" borderId="33" xfId="0" applyFont="1" applyBorder="1" applyAlignment="1">
      <alignment wrapText="1"/>
    </xf>
    <xf numFmtId="0" fontId="42" fillId="0" borderId="33" xfId="0" applyFont="1" applyBorder="1" applyAlignment="1">
      <alignment horizontal="left" vertical="top"/>
    </xf>
    <xf numFmtId="0" fontId="25" fillId="2" borderId="33" xfId="0" applyFont="1" applyFill="1" applyBorder="1" applyAlignment="1">
      <alignment horizontal="left" vertical="center"/>
    </xf>
    <xf numFmtId="14" fontId="5" fillId="2" borderId="33" xfId="0" applyNumberFormat="1" applyFont="1" applyFill="1" applyBorder="1" applyAlignment="1">
      <alignment horizontal="left"/>
    </xf>
    <xf numFmtId="0" fontId="5" fillId="2" borderId="33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 vertical="center"/>
    </xf>
    <xf numFmtId="0" fontId="42" fillId="2" borderId="33" xfId="0" applyFont="1" applyFill="1" applyBorder="1" applyAlignment="1">
      <alignment horizontal="left"/>
    </xf>
    <xf numFmtId="0" fontId="25" fillId="0" borderId="33" xfId="0" applyFont="1" applyBorder="1" applyAlignment="1">
      <alignment horizontal="left" vertical="center"/>
    </xf>
    <xf numFmtId="0" fontId="5" fillId="0" borderId="51" xfId="0" applyNumberFormat="1" applyFont="1" applyFill="1" applyBorder="1" applyAlignment="1" applyProtection="1">
      <alignment horizontal="left"/>
    </xf>
    <xf numFmtId="0" fontId="5" fillId="0" borderId="51" xfId="2" applyNumberFormat="1" applyFont="1" applyFill="1" applyBorder="1" applyAlignment="1" applyProtection="1">
      <alignment horizontal="left"/>
    </xf>
    <xf numFmtId="0" fontId="5" fillId="0" borderId="51" xfId="0" applyFont="1" applyBorder="1" applyAlignment="1">
      <alignment horizontal="left"/>
    </xf>
    <xf numFmtId="0" fontId="5" fillId="0" borderId="51" xfId="0" applyFont="1" applyBorder="1" applyAlignment="1">
      <alignment wrapText="1"/>
    </xf>
    <xf numFmtId="0" fontId="5" fillId="2" borderId="51" xfId="0" applyFont="1" applyFill="1" applyBorder="1" applyAlignment="1">
      <alignment horizontal="left"/>
    </xf>
    <xf numFmtId="0" fontId="5" fillId="0" borderId="50" xfId="0" applyNumberFormat="1" applyFont="1" applyFill="1" applyBorder="1" applyAlignment="1" applyProtection="1">
      <alignment horizontal="left"/>
    </xf>
    <xf numFmtId="0" fontId="5" fillId="0" borderId="50" xfId="2" applyNumberFormat="1" applyFont="1" applyFill="1" applyBorder="1" applyAlignment="1" applyProtection="1">
      <alignment horizontal="left"/>
    </xf>
    <xf numFmtId="0" fontId="5" fillId="0" borderId="50" xfId="0" applyFont="1" applyBorder="1" applyAlignment="1">
      <alignment horizontal="left"/>
    </xf>
    <xf numFmtId="0" fontId="5" fillId="0" borderId="50" xfId="0" applyFont="1" applyBorder="1" applyAlignment="1">
      <alignment wrapText="1"/>
    </xf>
    <xf numFmtId="0" fontId="5" fillId="2" borderId="50" xfId="0" applyFont="1" applyFill="1" applyBorder="1" applyAlignment="1">
      <alignment horizontal="left"/>
    </xf>
    <xf numFmtId="0" fontId="15" fillId="0" borderId="33" xfId="0" applyNumberFormat="1" applyFont="1" applyFill="1" applyBorder="1" applyAlignment="1" applyProtection="1">
      <alignment vertical="center" wrapText="1" shrinkToFit="1"/>
    </xf>
    <xf numFmtId="14" fontId="5" fillId="0" borderId="33" xfId="0" applyNumberFormat="1" applyFont="1" applyFill="1" applyBorder="1" applyAlignment="1" applyProtection="1">
      <alignment vertical="center" wrapText="1" shrinkToFit="1"/>
    </xf>
    <xf numFmtId="0" fontId="13" fillId="0" borderId="33" xfId="0" applyNumberFormat="1" applyFont="1" applyFill="1" applyBorder="1" applyAlignment="1" applyProtection="1">
      <alignment horizontal="center" vertical="center" wrapText="1"/>
    </xf>
    <xf numFmtId="14" fontId="15" fillId="0" borderId="33" xfId="0" applyNumberFormat="1" applyFont="1" applyFill="1" applyBorder="1" applyAlignment="1" applyProtection="1">
      <alignment horizontal="center" vertical="center" wrapText="1" shrinkToFit="1"/>
    </xf>
    <xf numFmtId="0" fontId="15" fillId="4" borderId="33" xfId="0" applyNumberFormat="1" applyFont="1" applyFill="1" applyBorder="1" applyAlignment="1" applyProtection="1">
      <alignment vertical="center" wrapText="1" shrinkToFit="1"/>
    </xf>
    <xf numFmtId="0" fontId="13" fillId="4" borderId="33" xfId="0" applyNumberFormat="1" applyFont="1" applyFill="1" applyBorder="1" applyAlignment="1" applyProtection="1">
      <alignment horizontal="center" vertical="center" wrapText="1"/>
    </xf>
    <xf numFmtId="0" fontId="15" fillId="0" borderId="51" xfId="0" applyNumberFormat="1" applyFont="1" applyFill="1" applyBorder="1" applyAlignment="1" applyProtection="1">
      <alignment vertical="center" wrapText="1" shrinkToFit="1"/>
    </xf>
    <xf numFmtId="0" fontId="15" fillId="4" borderId="51" xfId="0" applyNumberFormat="1" applyFont="1" applyFill="1" applyBorder="1" applyAlignment="1" applyProtection="1">
      <alignment vertical="center" wrapText="1" shrinkToFit="1"/>
    </xf>
    <xf numFmtId="0" fontId="15" fillId="0" borderId="50" xfId="0" applyNumberFormat="1" applyFont="1" applyFill="1" applyBorder="1" applyAlignment="1" applyProtection="1">
      <alignment horizontal="left" vertical="center" wrapText="1"/>
    </xf>
    <xf numFmtId="0" fontId="15" fillId="4" borderId="5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center"/>
    </xf>
    <xf numFmtId="0" fontId="3" fillId="0" borderId="3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33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29" fillId="0" borderId="26" xfId="0" applyNumberFormat="1" applyFont="1" applyFill="1" applyBorder="1" applyAlignment="1" applyProtection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4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/>
    <xf numFmtId="0" fontId="21" fillId="0" borderId="0" xfId="0" applyFont="1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25" fillId="0" borderId="12" xfId="0" applyFont="1" applyBorder="1"/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0</xdr:rowOff>
    </xdr:from>
    <xdr:to>
      <xdr:col>2</xdr:col>
      <xdr:colOff>1038225</xdr:colOff>
      <xdr:row>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47700" y="609600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1104900</xdr:colOff>
      <xdr:row>1</xdr:row>
      <xdr:rowOff>209550</xdr:rowOff>
    </xdr:from>
    <xdr:to>
      <xdr:col>8</xdr:col>
      <xdr:colOff>676275</xdr:colOff>
      <xdr:row>1</xdr:row>
      <xdr:rowOff>209550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6677025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409575</xdr:colOff>
      <xdr:row>2</xdr:row>
      <xdr:rowOff>0</xdr:rowOff>
    </xdr:from>
    <xdr:to>
      <xdr:col>9</xdr:col>
      <xdr:colOff>19050</xdr:colOff>
      <xdr:row>2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5143500" y="409575"/>
          <a:ext cx="1552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0</xdr:rowOff>
    </xdr:from>
    <xdr:to>
      <xdr:col>2</xdr:col>
      <xdr:colOff>1038225</xdr:colOff>
      <xdr:row>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47700" y="609600"/>
          <a:ext cx="1962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1104900</xdr:colOff>
      <xdr:row>1</xdr:row>
      <xdr:rowOff>209550</xdr:rowOff>
    </xdr:from>
    <xdr:to>
      <xdr:col>8</xdr:col>
      <xdr:colOff>676275</xdr:colOff>
      <xdr:row>1</xdr:row>
      <xdr:rowOff>209550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7258050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409575</xdr:colOff>
      <xdr:row>2</xdr:row>
      <xdr:rowOff>0</xdr:rowOff>
    </xdr:from>
    <xdr:to>
      <xdr:col>9</xdr:col>
      <xdr:colOff>19050</xdr:colOff>
      <xdr:row>2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5324475" y="409575"/>
          <a:ext cx="1952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0</xdr:rowOff>
    </xdr:from>
    <xdr:to>
      <xdr:col>2</xdr:col>
      <xdr:colOff>1038225</xdr:colOff>
      <xdr:row>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47700" y="609600"/>
          <a:ext cx="2286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1104900</xdr:colOff>
      <xdr:row>1</xdr:row>
      <xdr:rowOff>209550</xdr:rowOff>
    </xdr:from>
    <xdr:to>
      <xdr:col>8</xdr:col>
      <xdr:colOff>676275</xdr:colOff>
      <xdr:row>1</xdr:row>
      <xdr:rowOff>209550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7286625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647700</xdr:colOff>
      <xdr:row>1</xdr:row>
      <xdr:rowOff>209550</xdr:rowOff>
    </xdr:from>
    <xdr:to>
      <xdr:col>9</xdr:col>
      <xdr:colOff>257175</xdr:colOff>
      <xdr:row>1</xdr:row>
      <xdr:rowOff>209550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5819775" y="409575"/>
          <a:ext cx="1724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3</xdr:row>
      <xdr:rowOff>10583</xdr:rowOff>
    </xdr:from>
    <xdr:to>
      <xdr:col>2</xdr:col>
      <xdr:colOff>1260474</xdr:colOff>
      <xdr:row>3</xdr:row>
      <xdr:rowOff>10584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104900" y="620183"/>
          <a:ext cx="2089149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1104900</xdr:colOff>
      <xdr:row>1</xdr:row>
      <xdr:rowOff>209550</xdr:rowOff>
    </xdr:from>
    <xdr:to>
      <xdr:col>8</xdr:col>
      <xdr:colOff>676275</xdr:colOff>
      <xdr:row>1</xdr:row>
      <xdr:rowOff>209550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8305800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84668</xdr:colOff>
      <xdr:row>2</xdr:row>
      <xdr:rowOff>17991</xdr:rowOff>
    </xdr:from>
    <xdr:to>
      <xdr:col>9</xdr:col>
      <xdr:colOff>105834</xdr:colOff>
      <xdr:row>2</xdr:row>
      <xdr:rowOff>21167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6647393" y="427566"/>
          <a:ext cx="1764241" cy="31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0</xdr:rowOff>
    </xdr:from>
    <xdr:to>
      <xdr:col>2</xdr:col>
      <xdr:colOff>1038225</xdr:colOff>
      <xdr:row>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28650" y="600075"/>
          <a:ext cx="2286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1104900</xdr:colOff>
      <xdr:row>1</xdr:row>
      <xdr:rowOff>209550</xdr:rowOff>
    </xdr:from>
    <xdr:to>
      <xdr:col>7</xdr:col>
      <xdr:colOff>676275</xdr:colOff>
      <xdr:row>1</xdr:row>
      <xdr:rowOff>209550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6848475" y="40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381000</xdr:colOff>
      <xdr:row>3</xdr:row>
      <xdr:rowOff>0</xdr:rowOff>
    </xdr:from>
    <xdr:to>
      <xdr:col>2</xdr:col>
      <xdr:colOff>1038225</xdr:colOff>
      <xdr:row>3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628650" y="609600"/>
          <a:ext cx="2028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1104900</xdr:colOff>
      <xdr:row>1</xdr:row>
      <xdr:rowOff>209550</xdr:rowOff>
    </xdr:from>
    <xdr:to>
      <xdr:col>7</xdr:col>
      <xdr:colOff>676275</xdr:colOff>
      <xdr:row>1</xdr:row>
      <xdr:rowOff>209550</xdr:rowOff>
    </xdr:to>
    <xdr:sp macro="" textlink="">
      <xdr:nvSpPr>
        <xdr:cNvPr id="5" name="Line 18"/>
        <xdr:cNvSpPr>
          <a:spLocks noChangeShapeType="1"/>
        </xdr:cNvSpPr>
      </xdr:nvSpPr>
      <xdr:spPr bwMode="auto">
        <a:xfrm>
          <a:off x="6581775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1104900</xdr:colOff>
      <xdr:row>1</xdr:row>
      <xdr:rowOff>209550</xdr:rowOff>
    </xdr:from>
    <xdr:to>
      <xdr:col>7</xdr:col>
      <xdr:colOff>676275</xdr:colOff>
      <xdr:row>1</xdr:row>
      <xdr:rowOff>209550</xdr:rowOff>
    </xdr:to>
    <xdr:sp macro="" textlink="">
      <xdr:nvSpPr>
        <xdr:cNvPr id="2" name="Line 18"/>
        <xdr:cNvSpPr>
          <a:spLocks noChangeShapeType="1"/>
        </xdr:cNvSpPr>
      </xdr:nvSpPr>
      <xdr:spPr bwMode="auto">
        <a:xfrm>
          <a:off x="6105525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763793</xdr:colOff>
      <xdr:row>3</xdr:row>
      <xdr:rowOff>1617</xdr:rowOff>
    </xdr:from>
    <xdr:to>
      <xdr:col>2</xdr:col>
      <xdr:colOff>640687</xdr:colOff>
      <xdr:row>3</xdr:row>
      <xdr:rowOff>1617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1011443" y="611217"/>
          <a:ext cx="153424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242623</xdr:colOff>
      <xdr:row>2</xdr:row>
      <xdr:rowOff>0</xdr:rowOff>
    </xdr:from>
    <xdr:to>
      <xdr:col>8</xdr:col>
      <xdr:colOff>243162</xdr:colOff>
      <xdr:row>2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576498" y="409575"/>
          <a:ext cx="177218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0</xdr:rowOff>
    </xdr:from>
    <xdr:to>
      <xdr:col>2</xdr:col>
      <xdr:colOff>1038225</xdr:colOff>
      <xdr:row>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57225" y="609600"/>
          <a:ext cx="2085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1104900</xdr:colOff>
      <xdr:row>1</xdr:row>
      <xdr:rowOff>209550</xdr:rowOff>
    </xdr:from>
    <xdr:to>
      <xdr:col>8</xdr:col>
      <xdr:colOff>676275</xdr:colOff>
      <xdr:row>1</xdr:row>
      <xdr:rowOff>209550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6591300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95250</xdr:colOff>
      <xdr:row>2</xdr:row>
      <xdr:rowOff>9525</xdr:rowOff>
    </xdr:from>
    <xdr:to>
      <xdr:col>8</xdr:col>
      <xdr:colOff>552450</xdr:colOff>
      <xdr:row>2</xdr:row>
      <xdr:rowOff>9525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5410200" y="419100"/>
          <a:ext cx="1047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0</xdr:rowOff>
    </xdr:from>
    <xdr:to>
      <xdr:col>2</xdr:col>
      <xdr:colOff>1038225</xdr:colOff>
      <xdr:row>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28650" y="609600"/>
          <a:ext cx="2162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1104900</xdr:colOff>
      <xdr:row>1</xdr:row>
      <xdr:rowOff>209550</xdr:rowOff>
    </xdr:from>
    <xdr:to>
      <xdr:col>6</xdr:col>
      <xdr:colOff>676275</xdr:colOff>
      <xdr:row>1</xdr:row>
      <xdr:rowOff>209550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5534025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308154</xdr:colOff>
      <xdr:row>2</xdr:row>
      <xdr:rowOff>0</xdr:rowOff>
    </xdr:from>
    <xdr:to>
      <xdr:col>9</xdr:col>
      <xdr:colOff>70164</xdr:colOff>
      <xdr:row>2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 flipV="1">
          <a:off x="5213529" y="409575"/>
          <a:ext cx="18384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381000</xdr:colOff>
      <xdr:row>3</xdr:row>
      <xdr:rowOff>0</xdr:rowOff>
    </xdr:from>
    <xdr:to>
      <xdr:col>2</xdr:col>
      <xdr:colOff>1038225</xdr:colOff>
      <xdr:row>3</xdr:row>
      <xdr:rowOff>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628650" y="609600"/>
          <a:ext cx="2162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1104900</xdr:colOff>
      <xdr:row>1</xdr:row>
      <xdr:rowOff>209550</xdr:rowOff>
    </xdr:from>
    <xdr:to>
      <xdr:col>6</xdr:col>
      <xdr:colOff>676275</xdr:colOff>
      <xdr:row>1</xdr:row>
      <xdr:rowOff>209550</xdr:rowOff>
    </xdr:to>
    <xdr:sp macro="" textlink="">
      <xdr:nvSpPr>
        <xdr:cNvPr id="6" name="Line 18"/>
        <xdr:cNvSpPr>
          <a:spLocks noChangeShapeType="1"/>
        </xdr:cNvSpPr>
      </xdr:nvSpPr>
      <xdr:spPr bwMode="auto">
        <a:xfrm>
          <a:off x="5534025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241479</xdr:colOff>
      <xdr:row>2</xdr:row>
      <xdr:rowOff>0</xdr:rowOff>
    </xdr:from>
    <xdr:to>
      <xdr:col>8</xdr:col>
      <xdr:colOff>898839</xdr:colOff>
      <xdr:row>2</xdr:row>
      <xdr:rowOff>0</xdr:rowOff>
    </xdr:to>
    <xdr:sp macro="" textlink="">
      <xdr:nvSpPr>
        <xdr:cNvPr id="7" name="Line 1"/>
        <xdr:cNvSpPr>
          <a:spLocks noChangeShapeType="1"/>
        </xdr:cNvSpPr>
      </xdr:nvSpPr>
      <xdr:spPr bwMode="auto">
        <a:xfrm flipV="1">
          <a:off x="5146854" y="409575"/>
          <a:ext cx="18384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3</xdr:row>
      <xdr:rowOff>0</xdr:rowOff>
    </xdr:from>
    <xdr:to>
      <xdr:col>2</xdr:col>
      <xdr:colOff>1228725</xdr:colOff>
      <xdr:row>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38200" y="609600"/>
          <a:ext cx="2200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1104900</xdr:colOff>
      <xdr:row>1</xdr:row>
      <xdr:rowOff>209550</xdr:rowOff>
    </xdr:from>
    <xdr:to>
      <xdr:col>8</xdr:col>
      <xdr:colOff>676275</xdr:colOff>
      <xdr:row>1</xdr:row>
      <xdr:rowOff>209550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7810500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409575</xdr:colOff>
      <xdr:row>2</xdr:row>
      <xdr:rowOff>0</xdr:rowOff>
    </xdr:from>
    <xdr:to>
      <xdr:col>9</xdr:col>
      <xdr:colOff>19050</xdr:colOff>
      <xdr:row>2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5857875" y="4095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</xdr:row>
      <xdr:rowOff>0</xdr:rowOff>
    </xdr:from>
    <xdr:to>
      <xdr:col>2</xdr:col>
      <xdr:colOff>1038225</xdr:colOff>
      <xdr:row>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47700" y="609600"/>
          <a:ext cx="2200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1104900</xdr:colOff>
      <xdr:row>1</xdr:row>
      <xdr:rowOff>209550</xdr:rowOff>
    </xdr:from>
    <xdr:to>
      <xdr:col>8</xdr:col>
      <xdr:colOff>676275</xdr:colOff>
      <xdr:row>1</xdr:row>
      <xdr:rowOff>209550</xdr:rowOff>
    </xdr:to>
    <xdr:sp macro="" textlink="">
      <xdr:nvSpPr>
        <xdr:cNvPr id="3" name="Line 18"/>
        <xdr:cNvSpPr>
          <a:spLocks noChangeShapeType="1"/>
        </xdr:cNvSpPr>
      </xdr:nvSpPr>
      <xdr:spPr bwMode="auto">
        <a:xfrm>
          <a:off x="7810500" y="40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409575</xdr:colOff>
      <xdr:row>2</xdr:row>
      <xdr:rowOff>0</xdr:rowOff>
    </xdr:from>
    <xdr:to>
      <xdr:col>9</xdr:col>
      <xdr:colOff>19050</xdr:colOff>
      <xdr:row>2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5857875" y="4095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2"/>
  <sheetViews>
    <sheetView topLeftCell="A3" workbookViewId="0">
      <selection activeCell="F20" sqref="F20"/>
    </sheetView>
  </sheetViews>
  <sheetFormatPr defaultRowHeight="15.75"/>
  <cols>
    <col min="1" max="1" width="3.7109375" style="138" customWidth="1"/>
    <col min="2" max="2" width="23" style="138" customWidth="1"/>
    <col min="3" max="3" width="16.42578125" style="9" customWidth="1"/>
    <col min="4" max="4" width="8.28515625" style="9" customWidth="1"/>
    <col min="5" max="5" width="13.140625" style="138" customWidth="1"/>
    <col min="6" max="7" width="9" style="138" customWidth="1"/>
    <col min="8" max="9" width="9" style="10" customWidth="1"/>
    <col min="10" max="10" width="12.28515625" style="138" customWidth="1"/>
    <col min="11" max="11" width="18.42578125" style="9" customWidth="1"/>
    <col min="12" max="258" width="9.140625" style="9"/>
    <col min="259" max="259" width="3.7109375" style="9" bestFit="1" customWidth="1"/>
    <col min="260" max="260" width="17.140625" style="9" bestFit="1" customWidth="1"/>
    <col min="261" max="261" width="14.42578125" style="9" customWidth="1"/>
    <col min="262" max="262" width="7.7109375" style="9" bestFit="1" customWidth="1"/>
    <col min="263" max="263" width="11.28515625" style="9" bestFit="1" customWidth="1"/>
    <col min="264" max="264" width="11" style="9" bestFit="1" customWidth="1"/>
    <col min="265" max="265" width="10.140625" style="9" customWidth="1"/>
    <col min="266" max="266" width="21.42578125" style="9" customWidth="1"/>
    <col min="267" max="514" width="9.140625" style="9"/>
    <col min="515" max="515" width="3.7109375" style="9" bestFit="1" customWidth="1"/>
    <col min="516" max="516" width="17.140625" style="9" bestFit="1" customWidth="1"/>
    <col min="517" max="517" width="14.42578125" style="9" customWidth="1"/>
    <col min="518" max="518" width="7.7109375" style="9" bestFit="1" customWidth="1"/>
    <col min="519" max="519" width="11.28515625" style="9" bestFit="1" customWidth="1"/>
    <col min="520" max="520" width="11" style="9" bestFit="1" customWidth="1"/>
    <col min="521" max="521" width="10.140625" style="9" customWidth="1"/>
    <col min="522" max="522" width="21.42578125" style="9" customWidth="1"/>
    <col min="523" max="770" width="9.140625" style="9"/>
    <col min="771" max="771" width="3.7109375" style="9" bestFit="1" customWidth="1"/>
    <col min="772" max="772" width="17.140625" style="9" bestFit="1" customWidth="1"/>
    <col min="773" max="773" width="14.42578125" style="9" customWidth="1"/>
    <col min="774" max="774" width="7.7109375" style="9" bestFit="1" customWidth="1"/>
    <col min="775" max="775" width="11.28515625" style="9" bestFit="1" customWidth="1"/>
    <col min="776" max="776" width="11" style="9" bestFit="1" customWidth="1"/>
    <col min="777" max="777" width="10.140625" style="9" customWidth="1"/>
    <col min="778" max="778" width="21.42578125" style="9" customWidth="1"/>
    <col min="779" max="1026" width="9.140625" style="9"/>
    <col min="1027" max="1027" width="3.7109375" style="9" bestFit="1" customWidth="1"/>
    <col min="1028" max="1028" width="17.140625" style="9" bestFit="1" customWidth="1"/>
    <col min="1029" max="1029" width="14.42578125" style="9" customWidth="1"/>
    <col min="1030" max="1030" width="7.7109375" style="9" bestFit="1" customWidth="1"/>
    <col min="1031" max="1031" width="11.28515625" style="9" bestFit="1" customWidth="1"/>
    <col min="1032" max="1032" width="11" style="9" bestFit="1" customWidth="1"/>
    <col min="1033" max="1033" width="10.140625" style="9" customWidth="1"/>
    <col min="1034" max="1034" width="21.42578125" style="9" customWidth="1"/>
    <col min="1035" max="1282" width="9.140625" style="9"/>
    <col min="1283" max="1283" width="3.7109375" style="9" bestFit="1" customWidth="1"/>
    <col min="1284" max="1284" width="17.140625" style="9" bestFit="1" customWidth="1"/>
    <col min="1285" max="1285" width="14.42578125" style="9" customWidth="1"/>
    <col min="1286" max="1286" width="7.7109375" style="9" bestFit="1" customWidth="1"/>
    <col min="1287" max="1287" width="11.28515625" style="9" bestFit="1" customWidth="1"/>
    <col min="1288" max="1288" width="11" style="9" bestFit="1" customWidth="1"/>
    <col min="1289" max="1289" width="10.140625" style="9" customWidth="1"/>
    <col min="1290" max="1290" width="21.42578125" style="9" customWidth="1"/>
    <col min="1291" max="1538" width="9.140625" style="9"/>
    <col min="1539" max="1539" width="3.7109375" style="9" bestFit="1" customWidth="1"/>
    <col min="1540" max="1540" width="17.140625" style="9" bestFit="1" customWidth="1"/>
    <col min="1541" max="1541" width="14.42578125" style="9" customWidth="1"/>
    <col min="1542" max="1542" width="7.7109375" style="9" bestFit="1" customWidth="1"/>
    <col min="1543" max="1543" width="11.28515625" style="9" bestFit="1" customWidth="1"/>
    <col min="1544" max="1544" width="11" style="9" bestFit="1" customWidth="1"/>
    <col min="1545" max="1545" width="10.140625" style="9" customWidth="1"/>
    <col min="1546" max="1546" width="21.42578125" style="9" customWidth="1"/>
    <col min="1547" max="1794" width="9.140625" style="9"/>
    <col min="1795" max="1795" width="3.7109375" style="9" bestFit="1" customWidth="1"/>
    <col min="1796" max="1796" width="17.140625" style="9" bestFit="1" customWidth="1"/>
    <col min="1797" max="1797" width="14.42578125" style="9" customWidth="1"/>
    <col min="1798" max="1798" width="7.7109375" style="9" bestFit="1" customWidth="1"/>
    <col min="1799" max="1799" width="11.28515625" style="9" bestFit="1" customWidth="1"/>
    <col min="1800" max="1800" width="11" style="9" bestFit="1" customWidth="1"/>
    <col min="1801" max="1801" width="10.140625" style="9" customWidth="1"/>
    <col min="1802" max="1802" width="21.42578125" style="9" customWidth="1"/>
    <col min="1803" max="2050" width="9.140625" style="9"/>
    <col min="2051" max="2051" width="3.7109375" style="9" bestFit="1" customWidth="1"/>
    <col min="2052" max="2052" width="17.140625" style="9" bestFit="1" customWidth="1"/>
    <col min="2053" max="2053" width="14.42578125" style="9" customWidth="1"/>
    <col min="2054" max="2054" width="7.7109375" style="9" bestFit="1" customWidth="1"/>
    <col min="2055" max="2055" width="11.28515625" style="9" bestFit="1" customWidth="1"/>
    <col min="2056" max="2056" width="11" style="9" bestFit="1" customWidth="1"/>
    <col min="2057" max="2057" width="10.140625" style="9" customWidth="1"/>
    <col min="2058" max="2058" width="21.42578125" style="9" customWidth="1"/>
    <col min="2059" max="2306" width="9.140625" style="9"/>
    <col min="2307" max="2307" width="3.7109375" style="9" bestFit="1" customWidth="1"/>
    <col min="2308" max="2308" width="17.140625" style="9" bestFit="1" customWidth="1"/>
    <col min="2309" max="2309" width="14.42578125" style="9" customWidth="1"/>
    <col min="2310" max="2310" width="7.7109375" style="9" bestFit="1" customWidth="1"/>
    <col min="2311" max="2311" width="11.28515625" style="9" bestFit="1" customWidth="1"/>
    <col min="2312" max="2312" width="11" style="9" bestFit="1" customWidth="1"/>
    <col min="2313" max="2313" width="10.140625" style="9" customWidth="1"/>
    <col min="2314" max="2314" width="21.42578125" style="9" customWidth="1"/>
    <col min="2315" max="2562" width="9.140625" style="9"/>
    <col min="2563" max="2563" width="3.7109375" style="9" bestFit="1" customWidth="1"/>
    <col min="2564" max="2564" width="17.140625" style="9" bestFit="1" customWidth="1"/>
    <col min="2565" max="2565" width="14.42578125" style="9" customWidth="1"/>
    <col min="2566" max="2566" width="7.7109375" style="9" bestFit="1" customWidth="1"/>
    <col min="2567" max="2567" width="11.28515625" style="9" bestFit="1" customWidth="1"/>
    <col min="2568" max="2568" width="11" style="9" bestFit="1" customWidth="1"/>
    <col min="2569" max="2569" width="10.140625" style="9" customWidth="1"/>
    <col min="2570" max="2570" width="21.42578125" style="9" customWidth="1"/>
    <col min="2571" max="2818" width="9.140625" style="9"/>
    <col min="2819" max="2819" width="3.7109375" style="9" bestFit="1" customWidth="1"/>
    <col min="2820" max="2820" width="17.140625" style="9" bestFit="1" customWidth="1"/>
    <col min="2821" max="2821" width="14.42578125" style="9" customWidth="1"/>
    <col min="2822" max="2822" width="7.7109375" style="9" bestFit="1" customWidth="1"/>
    <col min="2823" max="2823" width="11.28515625" style="9" bestFit="1" customWidth="1"/>
    <col min="2824" max="2824" width="11" style="9" bestFit="1" customWidth="1"/>
    <col min="2825" max="2825" width="10.140625" style="9" customWidth="1"/>
    <col min="2826" max="2826" width="21.42578125" style="9" customWidth="1"/>
    <col min="2827" max="3074" width="9.140625" style="9"/>
    <col min="3075" max="3075" width="3.7109375" style="9" bestFit="1" customWidth="1"/>
    <col min="3076" max="3076" width="17.140625" style="9" bestFit="1" customWidth="1"/>
    <col min="3077" max="3077" width="14.42578125" style="9" customWidth="1"/>
    <col min="3078" max="3078" width="7.7109375" style="9" bestFit="1" customWidth="1"/>
    <col min="3079" max="3079" width="11.28515625" style="9" bestFit="1" customWidth="1"/>
    <col min="3080" max="3080" width="11" style="9" bestFit="1" customWidth="1"/>
    <col min="3081" max="3081" width="10.140625" style="9" customWidth="1"/>
    <col min="3082" max="3082" width="21.42578125" style="9" customWidth="1"/>
    <col min="3083" max="3330" width="9.140625" style="9"/>
    <col min="3331" max="3331" width="3.7109375" style="9" bestFit="1" customWidth="1"/>
    <col min="3332" max="3332" width="17.140625" style="9" bestFit="1" customWidth="1"/>
    <col min="3333" max="3333" width="14.42578125" style="9" customWidth="1"/>
    <col min="3334" max="3334" width="7.7109375" style="9" bestFit="1" customWidth="1"/>
    <col min="3335" max="3335" width="11.28515625" style="9" bestFit="1" customWidth="1"/>
    <col min="3336" max="3336" width="11" style="9" bestFit="1" customWidth="1"/>
    <col min="3337" max="3337" width="10.140625" style="9" customWidth="1"/>
    <col min="3338" max="3338" width="21.42578125" style="9" customWidth="1"/>
    <col min="3339" max="3586" width="9.140625" style="9"/>
    <col min="3587" max="3587" width="3.7109375" style="9" bestFit="1" customWidth="1"/>
    <col min="3588" max="3588" width="17.140625" style="9" bestFit="1" customWidth="1"/>
    <col min="3589" max="3589" width="14.42578125" style="9" customWidth="1"/>
    <col min="3590" max="3590" width="7.7109375" style="9" bestFit="1" customWidth="1"/>
    <col min="3591" max="3591" width="11.28515625" style="9" bestFit="1" customWidth="1"/>
    <col min="3592" max="3592" width="11" style="9" bestFit="1" customWidth="1"/>
    <col min="3593" max="3593" width="10.140625" style="9" customWidth="1"/>
    <col min="3594" max="3594" width="21.42578125" style="9" customWidth="1"/>
    <col min="3595" max="3842" width="9.140625" style="9"/>
    <col min="3843" max="3843" width="3.7109375" style="9" bestFit="1" customWidth="1"/>
    <col min="3844" max="3844" width="17.140625" style="9" bestFit="1" customWidth="1"/>
    <col min="3845" max="3845" width="14.42578125" style="9" customWidth="1"/>
    <col min="3846" max="3846" width="7.7109375" style="9" bestFit="1" customWidth="1"/>
    <col min="3847" max="3847" width="11.28515625" style="9" bestFit="1" customWidth="1"/>
    <col min="3848" max="3848" width="11" style="9" bestFit="1" customWidth="1"/>
    <col min="3849" max="3849" width="10.140625" style="9" customWidth="1"/>
    <col min="3850" max="3850" width="21.42578125" style="9" customWidth="1"/>
    <col min="3851" max="4098" width="9.140625" style="9"/>
    <col min="4099" max="4099" width="3.7109375" style="9" bestFit="1" customWidth="1"/>
    <col min="4100" max="4100" width="17.140625" style="9" bestFit="1" customWidth="1"/>
    <col min="4101" max="4101" width="14.42578125" style="9" customWidth="1"/>
    <col min="4102" max="4102" width="7.7109375" style="9" bestFit="1" customWidth="1"/>
    <col min="4103" max="4103" width="11.28515625" style="9" bestFit="1" customWidth="1"/>
    <col min="4104" max="4104" width="11" style="9" bestFit="1" customWidth="1"/>
    <col min="4105" max="4105" width="10.140625" style="9" customWidth="1"/>
    <col min="4106" max="4106" width="21.42578125" style="9" customWidth="1"/>
    <col min="4107" max="4354" width="9.140625" style="9"/>
    <col min="4355" max="4355" width="3.7109375" style="9" bestFit="1" customWidth="1"/>
    <col min="4356" max="4356" width="17.140625" style="9" bestFit="1" customWidth="1"/>
    <col min="4357" max="4357" width="14.42578125" style="9" customWidth="1"/>
    <col min="4358" max="4358" width="7.7109375" style="9" bestFit="1" customWidth="1"/>
    <col min="4359" max="4359" width="11.28515625" style="9" bestFit="1" customWidth="1"/>
    <col min="4360" max="4360" width="11" style="9" bestFit="1" customWidth="1"/>
    <col min="4361" max="4361" width="10.140625" style="9" customWidth="1"/>
    <col min="4362" max="4362" width="21.42578125" style="9" customWidth="1"/>
    <col min="4363" max="4610" width="9.140625" style="9"/>
    <col min="4611" max="4611" width="3.7109375" style="9" bestFit="1" customWidth="1"/>
    <col min="4612" max="4612" width="17.140625" style="9" bestFit="1" customWidth="1"/>
    <col min="4613" max="4613" width="14.42578125" style="9" customWidth="1"/>
    <col min="4614" max="4614" width="7.7109375" style="9" bestFit="1" customWidth="1"/>
    <col min="4615" max="4615" width="11.28515625" style="9" bestFit="1" customWidth="1"/>
    <col min="4616" max="4616" width="11" style="9" bestFit="1" customWidth="1"/>
    <col min="4617" max="4617" width="10.140625" style="9" customWidth="1"/>
    <col min="4618" max="4618" width="21.42578125" style="9" customWidth="1"/>
    <col min="4619" max="4866" width="9.140625" style="9"/>
    <col min="4867" max="4867" width="3.7109375" style="9" bestFit="1" customWidth="1"/>
    <col min="4868" max="4868" width="17.140625" style="9" bestFit="1" customWidth="1"/>
    <col min="4869" max="4869" width="14.42578125" style="9" customWidth="1"/>
    <col min="4870" max="4870" width="7.7109375" style="9" bestFit="1" customWidth="1"/>
    <col min="4871" max="4871" width="11.28515625" style="9" bestFit="1" customWidth="1"/>
    <col min="4872" max="4872" width="11" style="9" bestFit="1" customWidth="1"/>
    <col min="4873" max="4873" width="10.140625" style="9" customWidth="1"/>
    <col min="4874" max="4874" width="21.42578125" style="9" customWidth="1"/>
    <col min="4875" max="5122" width="9.140625" style="9"/>
    <col min="5123" max="5123" width="3.7109375" style="9" bestFit="1" customWidth="1"/>
    <col min="5124" max="5124" width="17.140625" style="9" bestFit="1" customWidth="1"/>
    <col min="5125" max="5125" width="14.42578125" style="9" customWidth="1"/>
    <col min="5126" max="5126" width="7.7109375" style="9" bestFit="1" customWidth="1"/>
    <col min="5127" max="5127" width="11.28515625" style="9" bestFit="1" customWidth="1"/>
    <col min="5128" max="5128" width="11" style="9" bestFit="1" customWidth="1"/>
    <col min="5129" max="5129" width="10.140625" style="9" customWidth="1"/>
    <col min="5130" max="5130" width="21.42578125" style="9" customWidth="1"/>
    <col min="5131" max="5378" width="9.140625" style="9"/>
    <col min="5379" max="5379" width="3.7109375" style="9" bestFit="1" customWidth="1"/>
    <col min="5380" max="5380" width="17.140625" style="9" bestFit="1" customWidth="1"/>
    <col min="5381" max="5381" width="14.42578125" style="9" customWidth="1"/>
    <col min="5382" max="5382" width="7.7109375" style="9" bestFit="1" customWidth="1"/>
    <col min="5383" max="5383" width="11.28515625" style="9" bestFit="1" customWidth="1"/>
    <col min="5384" max="5384" width="11" style="9" bestFit="1" customWidth="1"/>
    <col min="5385" max="5385" width="10.140625" style="9" customWidth="1"/>
    <col min="5386" max="5386" width="21.42578125" style="9" customWidth="1"/>
    <col min="5387" max="5634" width="9.140625" style="9"/>
    <col min="5635" max="5635" width="3.7109375" style="9" bestFit="1" customWidth="1"/>
    <col min="5636" max="5636" width="17.140625" style="9" bestFit="1" customWidth="1"/>
    <col min="5637" max="5637" width="14.42578125" style="9" customWidth="1"/>
    <col min="5638" max="5638" width="7.7109375" style="9" bestFit="1" customWidth="1"/>
    <col min="5639" max="5639" width="11.28515625" style="9" bestFit="1" customWidth="1"/>
    <col min="5640" max="5640" width="11" style="9" bestFit="1" customWidth="1"/>
    <col min="5641" max="5641" width="10.140625" style="9" customWidth="1"/>
    <col min="5642" max="5642" width="21.42578125" style="9" customWidth="1"/>
    <col min="5643" max="5890" width="9.140625" style="9"/>
    <col min="5891" max="5891" width="3.7109375" style="9" bestFit="1" customWidth="1"/>
    <col min="5892" max="5892" width="17.140625" style="9" bestFit="1" customWidth="1"/>
    <col min="5893" max="5893" width="14.42578125" style="9" customWidth="1"/>
    <col min="5894" max="5894" width="7.7109375" style="9" bestFit="1" customWidth="1"/>
    <col min="5895" max="5895" width="11.28515625" style="9" bestFit="1" customWidth="1"/>
    <col min="5896" max="5896" width="11" style="9" bestFit="1" customWidth="1"/>
    <col min="5897" max="5897" width="10.140625" style="9" customWidth="1"/>
    <col min="5898" max="5898" width="21.42578125" style="9" customWidth="1"/>
    <col min="5899" max="6146" width="9.140625" style="9"/>
    <col min="6147" max="6147" width="3.7109375" style="9" bestFit="1" customWidth="1"/>
    <col min="6148" max="6148" width="17.140625" style="9" bestFit="1" customWidth="1"/>
    <col min="6149" max="6149" width="14.42578125" style="9" customWidth="1"/>
    <col min="6150" max="6150" width="7.7109375" style="9" bestFit="1" customWidth="1"/>
    <col min="6151" max="6151" width="11.28515625" style="9" bestFit="1" customWidth="1"/>
    <col min="6152" max="6152" width="11" style="9" bestFit="1" customWidth="1"/>
    <col min="6153" max="6153" width="10.140625" style="9" customWidth="1"/>
    <col min="6154" max="6154" width="21.42578125" style="9" customWidth="1"/>
    <col min="6155" max="6402" width="9.140625" style="9"/>
    <col min="6403" max="6403" width="3.7109375" style="9" bestFit="1" customWidth="1"/>
    <col min="6404" max="6404" width="17.140625" style="9" bestFit="1" customWidth="1"/>
    <col min="6405" max="6405" width="14.42578125" style="9" customWidth="1"/>
    <col min="6406" max="6406" width="7.7109375" style="9" bestFit="1" customWidth="1"/>
    <col min="6407" max="6407" width="11.28515625" style="9" bestFit="1" customWidth="1"/>
    <col min="6408" max="6408" width="11" style="9" bestFit="1" customWidth="1"/>
    <col min="6409" max="6409" width="10.140625" style="9" customWidth="1"/>
    <col min="6410" max="6410" width="21.42578125" style="9" customWidth="1"/>
    <col min="6411" max="6658" width="9.140625" style="9"/>
    <col min="6659" max="6659" width="3.7109375" style="9" bestFit="1" customWidth="1"/>
    <col min="6660" max="6660" width="17.140625" style="9" bestFit="1" customWidth="1"/>
    <col min="6661" max="6661" width="14.42578125" style="9" customWidth="1"/>
    <col min="6662" max="6662" width="7.7109375" style="9" bestFit="1" customWidth="1"/>
    <col min="6663" max="6663" width="11.28515625" style="9" bestFit="1" customWidth="1"/>
    <col min="6664" max="6664" width="11" style="9" bestFit="1" customWidth="1"/>
    <col min="6665" max="6665" width="10.140625" style="9" customWidth="1"/>
    <col min="6666" max="6666" width="21.42578125" style="9" customWidth="1"/>
    <col min="6667" max="6914" width="9.140625" style="9"/>
    <col min="6915" max="6915" width="3.7109375" style="9" bestFit="1" customWidth="1"/>
    <col min="6916" max="6916" width="17.140625" style="9" bestFit="1" customWidth="1"/>
    <col min="6917" max="6917" width="14.42578125" style="9" customWidth="1"/>
    <col min="6918" max="6918" width="7.7109375" style="9" bestFit="1" customWidth="1"/>
    <col min="6919" max="6919" width="11.28515625" style="9" bestFit="1" customWidth="1"/>
    <col min="6920" max="6920" width="11" style="9" bestFit="1" customWidth="1"/>
    <col min="6921" max="6921" width="10.140625" style="9" customWidth="1"/>
    <col min="6922" max="6922" width="21.42578125" style="9" customWidth="1"/>
    <col min="6923" max="7170" width="9.140625" style="9"/>
    <col min="7171" max="7171" width="3.7109375" style="9" bestFit="1" customWidth="1"/>
    <col min="7172" max="7172" width="17.140625" style="9" bestFit="1" customWidth="1"/>
    <col min="7173" max="7173" width="14.42578125" style="9" customWidth="1"/>
    <col min="7174" max="7174" width="7.7109375" style="9" bestFit="1" customWidth="1"/>
    <col min="7175" max="7175" width="11.28515625" style="9" bestFit="1" customWidth="1"/>
    <col min="7176" max="7176" width="11" style="9" bestFit="1" customWidth="1"/>
    <col min="7177" max="7177" width="10.140625" style="9" customWidth="1"/>
    <col min="7178" max="7178" width="21.42578125" style="9" customWidth="1"/>
    <col min="7179" max="7426" width="9.140625" style="9"/>
    <col min="7427" max="7427" width="3.7109375" style="9" bestFit="1" customWidth="1"/>
    <col min="7428" max="7428" width="17.140625" style="9" bestFit="1" customWidth="1"/>
    <col min="7429" max="7429" width="14.42578125" style="9" customWidth="1"/>
    <col min="7430" max="7430" width="7.7109375" style="9" bestFit="1" customWidth="1"/>
    <col min="7431" max="7431" width="11.28515625" style="9" bestFit="1" customWidth="1"/>
    <col min="7432" max="7432" width="11" style="9" bestFit="1" customWidth="1"/>
    <col min="7433" max="7433" width="10.140625" style="9" customWidth="1"/>
    <col min="7434" max="7434" width="21.42578125" style="9" customWidth="1"/>
    <col min="7435" max="7682" width="9.140625" style="9"/>
    <col min="7683" max="7683" width="3.7109375" style="9" bestFit="1" customWidth="1"/>
    <col min="7684" max="7684" width="17.140625" style="9" bestFit="1" customWidth="1"/>
    <col min="7685" max="7685" width="14.42578125" style="9" customWidth="1"/>
    <col min="7686" max="7686" width="7.7109375" style="9" bestFit="1" customWidth="1"/>
    <col min="7687" max="7687" width="11.28515625" style="9" bestFit="1" customWidth="1"/>
    <col min="7688" max="7688" width="11" style="9" bestFit="1" customWidth="1"/>
    <col min="7689" max="7689" width="10.140625" style="9" customWidth="1"/>
    <col min="7690" max="7690" width="21.42578125" style="9" customWidth="1"/>
    <col min="7691" max="7938" width="9.140625" style="9"/>
    <col min="7939" max="7939" width="3.7109375" style="9" bestFit="1" customWidth="1"/>
    <col min="7940" max="7940" width="17.140625" style="9" bestFit="1" customWidth="1"/>
    <col min="7941" max="7941" width="14.42578125" style="9" customWidth="1"/>
    <col min="7942" max="7942" width="7.7109375" style="9" bestFit="1" customWidth="1"/>
    <col min="7943" max="7943" width="11.28515625" style="9" bestFit="1" customWidth="1"/>
    <col min="7944" max="7944" width="11" style="9" bestFit="1" customWidth="1"/>
    <col min="7945" max="7945" width="10.140625" style="9" customWidth="1"/>
    <col min="7946" max="7946" width="21.42578125" style="9" customWidth="1"/>
    <col min="7947" max="8194" width="9.140625" style="9"/>
    <col min="8195" max="8195" width="3.7109375" style="9" bestFit="1" customWidth="1"/>
    <col min="8196" max="8196" width="17.140625" style="9" bestFit="1" customWidth="1"/>
    <col min="8197" max="8197" width="14.42578125" style="9" customWidth="1"/>
    <col min="8198" max="8198" width="7.7109375" style="9" bestFit="1" customWidth="1"/>
    <col min="8199" max="8199" width="11.28515625" style="9" bestFit="1" customWidth="1"/>
    <col min="8200" max="8200" width="11" style="9" bestFit="1" customWidth="1"/>
    <col min="8201" max="8201" width="10.140625" style="9" customWidth="1"/>
    <col min="8202" max="8202" width="21.42578125" style="9" customWidth="1"/>
    <col min="8203" max="8450" width="9.140625" style="9"/>
    <col min="8451" max="8451" width="3.7109375" style="9" bestFit="1" customWidth="1"/>
    <col min="8452" max="8452" width="17.140625" style="9" bestFit="1" customWidth="1"/>
    <col min="8453" max="8453" width="14.42578125" style="9" customWidth="1"/>
    <col min="8454" max="8454" width="7.7109375" style="9" bestFit="1" customWidth="1"/>
    <col min="8455" max="8455" width="11.28515625" style="9" bestFit="1" customWidth="1"/>
    <col min="8456" max="8456" width="11" style="9" bestFit="1" customWidth="1"/>
    <col min="8457" max="8457" width="10.140625" style="9" customWidth="1"/>
    <col min="8458" max="8458" width="21.42578125" style="9" customWidth="1"/>
    <col min="8459" max="8706" width="9.140625" style="9"/>
    <col min="8707" max="8707" width="3.7109375" style="9" bestFit="1" customWidth="1"/>
    <col min="8708" max="8708" width="17.140625" style="9" bestFit="1" customWidth="1"/>
    <col min="8709" max="8709" width="14.42578125" style="9" customWidth="1"/>
    <col min="8710" max="8710" width="7.7109375" style="9" bestFit="1" customWidth="1"/>
    <col min="8711" max="8711" width="11.28515625" style="9" bestFit="1" customWidth="1"/>
    <col min="8712" max="8712" width="11" style="9" bestFit="1" customWidth="1"/>
    <col min="8713" max="8713" width="10.140625" style="9" customWidth="1"/>
    <col min="8714" max="8714" width="21.42578125" style="9" customWidth="1"/>
    <col min="8715" max="8962" width="9.140625" style="9"/>
    <col min="8963" max="8963" width="3.7109375" style="9" bestFit="1" customWidth="1"/>
    <col min="8964" max="8964" width="17.140625" style="9" bestFit="1" customWidth="1"/>
    <col min="8965" max="8965" width="14.42578125" style="9" customWidth="1"/>
    <col min="8966" max="8966" width="7.7109375" style="9" bestFit="1" customWidth="1"/>
    <col min="8967" max="8967" width="11.28515625" style="9" bestFit="1" customWidth="1"/>
    <col min="8968" max="8968" width="11" style="9" bestFit="1" customWidth="1"/>
    <col min="8969" max="8969" width="10.140625" style="9" customWidth="1"/>
    <col min="8970" max="8970" width="21.42578125" style="9" customWidth="1"/>
    <col min="8971" max="9218" width="9.140625" style="9"/>
    <col min="9219" max="9219" width="3.7109375" style="9" bestFit="1" customWidth="1"/>
    <col min="9220" max="9220" width="17.140625" style="9" bestFit="1" customWidth="1"/>
    <col min="9221" max="9221" width="14.42578125" style="9" customWidth="1"/>
    <col min="9222" max="9222" width="7.7109375" style="9" bestFit="1" customWidth="1"/>
    <col min="9223" max="9223" width="11.28515625" style="9" bestFit="1" customWidth="1"/>
    <col min="9224" max="9224" width="11" style="9" bestFit="1" customWidth="1"/>
    <col min="9225" max="9225" width="10.140625" style="9" customWidth="1"/>
    <col min="9226" max="9226" width="21.42578125" style="9" customWidth="1"/>
    <col min="9227" max="9474" width="9.140625" style="9"/>
    <col min="9475" max="9475" width="3.7109375" style="9" bestFit="1" customWidth="1"/>
    <col min="9476" max="9476" width="17.140625" style="9" bestFit="1" customWidth="1"/>
    <col min="9477" max="9477" width="14.42578125" style="9" customWidth="1"/>
    <col min="9478" max="9478" width="7.7109375" style="9" bestFit="1" customWidth="1"/>
    <col min="9479" max="9479" width="11.28515625" style="9" bestFit="1" customWidth="1"/>
    <col min="9480" max="9480" width="11" style="9" bestFit="1" customWidth="1"/>
    <col min="9481" max="9481" width="10.140625" style="9" customWidth="1"/>
    <col min="9482" max="9482" width="21.42578125" style="9" customWidth="1"/>
    <col min="9483" max="9730" width="9.140625" style="9"/>
    <col min="9731" max="9731" width="3.7109375" style="9" bestFit="1" customWidth="1"/>
    <col min="9732" max="9732" width="17.140625" style="9" bestFit="1" customWidth="1"/>
    <col min="9733" max="9733" width="14.42578125" style="9" customWidth="1"/>
    <col min="9734" max="9734" width="7.7109375" style="9" bestFit="1" customWidth="1"/>
    <col min="9735" max="9735" width="11.28515625" style="9" bestFit="1" customWidth="1"/>
    <col min="9736" max="9736" width="11" style="9" bestFit="1" customWidth="1"/>
    <col min="9737" max="9737" width="10.140625" style="9" customWidth="1"/>
    <col min="9738" max="9738" width="21.42578125" style="9" customWidth="1"/>
    <col min="9739" max="9986" width="9.140625" style="9"/>
    <col min="9987" max="9987" width="3.7109375" style="9" bestFit="1" customWidth="1"/>
    <col min="9988" max="9988" width="17.140625" style="9" bestFit="1" customWidth="1"/>
    <col min="9989" max="9989" width="14.42578125" style="9" customWidth="1"/>
    <col min="9990" max="9990" width="7.7109375" style="9" bestFit="1" customWidth="1"/>
    <col min="9991" max="9991" width="11.28515625" style="9" bestFit="1" customWidth="1"/>
    <col min="9992" max="9992" width="11" style="9" bestFit="1" customWidth="1"/>
    <col min="9993" max="9993" width="10.140625" style="9" customWidth="1"/>
    <col min="9994" max="9994" width="21.42578125" style="9" customWidth="1"/>
    <col min="9995" max="10242" width="9.140625" style="9"/>
    <col min="10243" max="10243" width="3.7109375" style="9" bestFit="1" customWidth="1"/>
    <col min="10244" max="10244" width="17.140625" style="9" bestFit="1" customWidth="1"/>
    <col min="10245" max="10245" width="14.42578125" style="9" customWidth="1"/>
    <col min="10246" max="10246" width="7.7109375" style="9" bestFit="1" customWidth="1"/>
    <col min="10247" max="10247" width="11.28515625" style="9" bestFit="1" customWidth="1"/>
    <col min="10248" max="10248" width="11" style="9" bestFit="1" customWidth="1"/>
    <col min="10249" max="10249" width="10.140625" style="9" customWidth="1"/>
    <col min="10250" max="10250" width="21.42578125" style="9" customWidth="1"/>
    <col min="10251" max="10498" width="9.140625" style="9"/>
    <col min="10499" max="10499" width="3.7109375" style="9" bestFit="1" customWidth="1"/>
    <col min="10500" max="10500" width="17.140625" style="9" bestFit="1" customWidth="1"/>
    <col min="10501" max="10501" width="14.42578125" style="9" customWidth="1"/>
    <col min="10502" max="10502" width="7.7109375" style="9" bestFit="1" customWidth="1"/>
    <col min="10503" max="10503" width="11.28515625" style="9" bestFit="1" customWidth="1"/>
    <col min="10504" max="10504" width="11" style="9" bestFit="1" customWidth="1"/>
    <col min="10505" max="10505" width="10.140625" style="9" customWidth="1"/>
    <col min="10506" max="10506" width="21.42578125" style="9" customWidth="1"/>
    <col min="10507" max="10754" width="9.140625" style="9"/>
    <col min="10755" max="10755" width="3.7109375" style="9" bestFit="1" customWidth="1"/>
    <col min="10756" max="10756" width="17.140625" style="9" bestFit="1" customWidth="1"/>
    <col min="10757" max="10757" width="14.42578125" style="9" customWidth="1"/>
    <col min="10758" max="10758" width="7.7109375" style="9" bestFit="1" customWidth="1"/>
    <col min="10759" max="10759" width="11.28515625" style="9" bestFit="1" customWidth="1"/>
    <col min="10760" max="10760" width="11" style="9" bestFit="1" customWidth="1"/>
    <col min="10761" max="10761" width="10.140625" style="9" customWidth="1"/>
    <col min="10762" max="10762" width="21.42578125" style="9" customWidth="1"/>
    <col min="10763" max="11010" width="9.140625" style="9"/>
    <col min="11011" max="11011" width="3.7109375" style="9" bestFit="1" customWidth="1"/>
    <col min="11012" max="11012" width="17.140625" style="9" bestFit="1" customWidth="1"/>
    <col min="11013" max="11013" width="14.42578125" style="9" customWidth="1"/>
    <col min="11014" max="11014" width="7.7109375" style="9" bestFit="1" customWidth="1"/>
    <col min="11015" max="11015" width="11.28515625" style="9" bestFit="1" customWidth="1"/>
    <col min="11016" max="11016" width="11" style="9" bestFit="1" customWidth="1"/>
    <col min="11017" max="11017" width="10.140625" style="9" customWidth="1"/>
    <col min="11018" max="11018" width="21.42578125" style="9" customWidth="1"/>
    <col min="11019" max="11266" width="9.140625" style="9"/>
    <col min="11267" max="11267" width="3.7109375" style="9" bestFit="1" customWidth="1"/>
    <col min="11268" max="11268" width="17.140625" style="9" bestFit="1" customWidth="1"/>
    <col min="11269" max="11269" width="14.42578125" style="9" customWidth="1"/>
    <col min="11270" max="11270" width="7.7109375" style="9" bestFit="1" customWidth="1"/>
    <col min="11271" max="11271" width="11.28515625" style="9" bestFit="1" customWidth="1"/>
    <col min="11272" max="11272" width="11" style="9" bestFit="1" customWidth="1"/>
    <col min="11273" max="11273" width="10.140625" style="9" customWidth="1"/>
    <col min="11274" max="11274" width="21.42578125" style="9" customWidth="1"/>
    <col min="11275" max="11522" width="9.140625" style="9"/>
    <col min="11523" max="11523" width="3.7109375" style="9" bestFit="1" customWidth="1"/>
    <col min="11524" max="11524" width="17.140625" style="9" bestFit="1" customWidth="1"/>
    <col min="11525" max="11525" width="14.42578125" style="9" customWidth="1"/>
    <col min="11526" max="11526" width="7.7109375" style="9" bestFit="1" customWidth="1"/>
    <col min="11527" max="11527" width="11.28515625" style="9" bestFit="1" customWidth="1"/>
    <col min="11528" max="11528" width="11" style="9" bestFit="1" customWidth="1"/>
    <col min="11529" max="11529" width="10.140625" style="9" customWidth="1"/>
    <col min="11530" max="11530" width="21.42578125" style="9" customWidth="1"/>
    <col min="11531" max="11778" width="9.140625" style="9"/>
    <col min="11779" max="11779" width="3.7109375" style="9" bestFit="1" customWidth="1"/>
    <col min="11780" max="11780" width="17.140625" style="9" bestFit="1" customWidth="1"/>
    <col min="11781" max="11781" width="14.42578125" style="9" customWidth="1"/>
    <col min="11782" max="11782" width="7.7109375" style="9" bestFit="1" customWidth="1"/>
    <col min="11783" max="11783" width="11.28515625" style="9" bestFit="1" customWidth="1"/>
    <col min="11784" max="11784" width="11" style="9" bestFit="1" customWidth="1"/>
    <col min="11785" max="11785" width="10.140625" style="9" customWidth="1"/>
    <col min="11786" max="11786" width="21.42578125" style="9" customWidth="1"/>
    <col min="11787" max="12034" width="9.140625" style="9"/>
    <col min="12035" max="12035" width="3.7109375" style="9" bestFit="1" customWidth="1"/>
    <col min="12036" max="12036" width="17.140625" style="9" bestFit="1" customWidth="1"/>
    <col min="12037" max="12037" width="14.42578125" style="9" customWidth="1"/>
    <col min="12038" max="12038" width="7.7109375" style="9" bestFit="1" customWidth="1"/>
    <col min="12039" max="12039" width="11.28515625" style="9" bestFit="1" customWidth="1"/>
    <col min="12040" max="12040" width="11" style="9" bestFit="1" customWidth="1"/>
    <col min="12041" max="12041" width="10.140625" style="9" customWidth="1"/>
    <col min="12042" max="12042" width="21.42578125" style="9" customWidth="1"/>
    <col min="12043" max="12290" width="9.140625" style="9"/>
    <col min="12291" max="12291" width="3.7109375" style="9" bestFit="1" customWidth="1"/>
    <col min="12292" max="12292" width="17.140625" style="9" bestFit="1" customWidth="1"/>
    <col min="12293" max="12293" width="14.42578125" style="9" customWidth="1"/>
    <col min="12294" max="12294" width="7.7109375" style="9" bestFit="1" customWidth="1"/>
    <col min="12295" max="12295" width="11.28515625" style="9" bestFit="1" customWidth="1"/>
    <col min="12296" max="12296" width="11" style="9" bestFit="1" customWidth="1"/>
    <col min="12297" max="12297" width="10.140625" style="9" customWidth="1"/>
    <col min="12298" max="12298" width="21.42578125" style="9" customWidth="1"/>
    <col min="12299" max="12546" width="9.140625" style="9"/>
    <col min="12547" max="12547" width="3.7109375" style="9" bestFit="1" customWidth="1"/>
    <col min="12548" max="12548" width="17.140625" style="9" bestFit="1" customWidth="1"/>
    <col min="12549" max="12549" width="14.42578125" style="9" customWidth="1"/>
    <col min="12550" max="12550" width="7.7109375" style="9" bestFit="1" customWidth="1"/>
    <col min="12551" max="12551" width="11.28515625" style="9" bestFit="1" customWidth="1"/>
    <col min="12552" max="12552" width="11" style="9" bestFit="1" customWidth="1"/>
    <col min="12553" max="12553" width="10.140625" style="9" customWidth="1"/>
    <col min="12554" max="12554" width="21.42578125" style="9" customWidth="1"/>
    <col min="12555" max="12802" width="9.140625" style="9"/>
    <col min="12803" max="12803" width="3.7109375" style="9" bestFit="1" customWidth="1"/>
    <col min="12804" max="12804" width="17.140625" style="9" bestFit="1" customWidth="1"/>
    <col min="12805" max="12805" width="14.42578125" style="9" customWidth="1"/>
    <col min="12806" max="12806" width="7.7109375" style="9" bestFit="1" customWidth="1"/>
    <col min="12807" max="12807" width="11.28515625" style="9" bestFit="1" customWidth="1"/>
    <col min="12808" max="12808" width="11" style="9" bestFit="1" customWidth="1"/>
    <col min="12809" max="12809" width="10.140625" style="9" customWidth="1"/>
    <col min="12810" max="12810" width="21.42578125" style="9" customWidth="1"/>
    <col min="12811" max="13058" width="9.140625" style="9"/>
    <col min="13059" max="13059" width="3.7109375" style="9" bestFit="1" customWidth="1"/>
    <col min="13060" max="13060" width="17.140625" style="9" bestFit="1" customWidth="1"/>
    <col min="13061" max="13061" width="14.42578125" style="9" customWidth="1"/>
    <col min="13062" max="13062" width="7.7109375" style="9" bestFit="1" customWidth="1"/>
    <col min="13063" max="13063" width="11.28515625" style="9" bestFit="1" customWidth="1"/>
    <col min="13064" max="13064" width="11" style="9" bestFit="1" customWidth="1"/>
    <col min="13065" max="13065" width="10.140625" style="9" customWidth="1"/>
    <col min="13066" max="13066" width="21.42578125" style="9" customWidth="1"/>
    <col min="13067" max="13314" width="9.140625" style="9"/>
    <col min="13315" max="13315" width="3.7109375" style="9" bestFit="1" customWidth="1"/>
    <col min="13316" max="13316" width="17.140625" style="9" bestFit="1" customWidth="1"/>
    <col min="13317" max="13317" width="14.42578125" style="9" customWidth="1"/>
    <col min="13318" max="13318" width="7.7109375" style="9" bestFit="1" customWidth="1"/>
    <col min="13319" max="13319" width="11.28515625" style="9" bestFit="1" customWidth="1"/>
    <col min="13320" max="13320" width="11" style="9" bestFit="1" customWidth="1"/>
    <col min="13321" max="13321" width="10.140625" style="9" customWidth="1"/>
    <col min="13322" max="13322" width="21.42578125" style="9" customWidth="1"/>
    <col min="13323" max="13570" width="9.140625" style="9"/>
    <col min="13571" max="13571" width="3.7109375" style="9" bestFit="1" customWidth="1"/>
    <col min="13572" max="13572" width="17.140625" style="9" bestFit="1" customWidth="1"/>
    <col min="13573" max="13573" width="14.42578125" style="9" customWidth="1"/>
    <col min="13574" max="13574" width="7.7109375" style="9" bestFit="1" customWidth="1"/>
    <col min="13575" max="13575" width="11.28515625" style="9" bestFit="1" customWidth="1"/>
    <col min="13576" max="13576" width="11" style="9" bestFit="1" customWidth="1"/>
    <col min="13577" max="13577" width="10.140625" style="9" customWidth="1"/>
    <col min="13578" max="13578" width="21.42578125" style="9" customWidth="1"/>
    <col min="13579" max="13826" width="9.140625" style="9"/>
    <col min="13827" max="13827" width="3.7109375" style="9" bestFit="1" customWidth="1"/>
    <col min="13828" max="13828" width="17.140625" style="9" bestFit="1" customWidth="1"/>
    <col min="13829" max="13829" width="14.42578125" style="9" customWidth="1"/>
    <col min="13830" max="13830" width="7.7109375" style="9" bestFit="1" customWidth="1"/>
    <col min="13831" max="13831" width="11.28515625" style="9" bestFit="1" customWidth="1"/>
    <col min="13832" max="13832" width="11" style="9" bestFit="1" customWidth="1"/>
    <col min="13833" max="13833" width="10.140625" style="9" customWidth="1"/>
    <col min="13834" max="13834" width="21.42578125" style="9" customWidth="1"/>
    <col min="13835" max="14082" width="9.140625" style="9"/>
    <col min="14083" max="14083" width="3.7109375" style="9" bestFit="1" customWidth="1"/>
    <col min="14084" max="14084" width="17.140625" style="9" bestFit="1" customWidth="1"/>
    <col min="14085" max="14085" width="14.42578125" style="9" customWidth="1"/>
    <col min="14086" max="14086" width="7.7109375" style="9" bestFit="1" customWidth="1"/>
    <col min="14087" max="14087" width="11.28515625" style="9" bestFit="1" customWidth="1"/>
    <col min="14088" max="14088" width="11" style="9" bestFit="1" customWidth="1"/>
    <col min="14089" max="14089" width="10.140625" style="9" customWidth="1"/>
    <col min="14090" max="14090" width="21.42578125" style="9" customWidth="1"/>
    <col min="14091" max="14338" width="9.140625" style="9"/>
    <col min="14339" max="14339" width="3.7109375" style="9" bestFit="1" customWidth="1"/>
    <col min="14340" max="14340" width="17.140625" style="9" bestFit="1" customWidth="1"/>
    <col min="14341" max="14341" width="14.42578125" style="9" customWidth="1"/>
    <col min="14342" max="14342" width="7.7109375" style="9" bestFit="1" customWidth="1"/>
    <col min="14343" max="14343" width="11.28515625" style="9" bestFit="1" customWidth="1"/>
    <col min="14344" max="14344" width="11" style="9" bestFit="1" customWidth="1"/>
    <col min="14345" max="14345" width="10.140625" style="9" customWidth="1"/>
    <col min="14346" max="14346" width="21.42578125" style="9" customWidth="1"/>
    <col min="14347" max="14594" width="9.140625" style="9"/>
    <col min="14595" max="14595" width="3.7109375" style="9" bestFit="1" customWidth="1"/>
    <col min="14596" max="14596" width="17.140625" style="9" bestFit="1" customWidth="1"/>
    <col min="14597" max="14597" width="14.42578125" style="9" customWidth="1"/>
    <col min="14598" max="14598" width="7.7109375" style="9" bestFit="1" customWidth="1"/>
    <col min="14599" max="14599" width="11.28515625" style="9" bestFit="1" customWidth="1"/>
    <col min="14600" max="14600" width="11" style="9" bestFit="1" customWidth="1"/>
    <col min="14601" max="14601" width="10.140625" style="9" customWidth="1"/>
    <col min="14602" max="14602" width="21.42578125" style="9" customWidth="1"/>
    <col min="14603" max="14850" width="9.140625" style="9"/>
    <col min="14851" max="14851" width="3.7109375" style="9" bestFit="1" customWidth="1"/>
    <col min="14852" max="14852" width="17.140625" style="9" bestFit="1" customWidth="1"/>
    <col min="14853" max="14853" width="14.42578125" style="9" customWidth="1"/>
    <col min="14854" max="14854" width="7.7109375" style="9" bestFit="1" customWidth="1"/>
    <col min="14855" max="14855" width="11.28515625" style="9" bestFit="1" customWidth="1"/>
    <col min="14856" max="14856" width="11" style="9" bestFit="1" customWidth="1"/>
    <col min="14857" max="14857" width="10.140625" style="9" customWidth="1"/>
    <col min="14858" max="14858" width="21.42578125" style="9" customWidth="1"/>
    <col min="14859" max="15106" width="9.140625" style="9"/>
    <col min="15107" max="15107" width="3.7109375" style="9" bestFit="1" customWidth="1"/>
    <col min="15108" max="15108" width="17.140625" style="9" bestFit="1" customWidth="1"/>
    <col min="15109" max="15109" width="14.42578125" style="9" customWidth="1"/>
    <col min="15110" max="15110" width="7.7109375" style="9" bestFit="1" customWidth="1"/>
    <col min="15111" max="15111" width="11.28515625" style="9" bestFit="1" customWidth="1"/>
    <col min="15112" max="15112" width="11" style="9" bestFit="1" customWidth="1"/>
    <col min="15113" max="15113" width="10.140625" style="9" customWidth="1"/>
    <col min="15114" max="15114" width="21.42578125" style="9" customWidth="1"/>
    <col min="15115" max="15362" width="9.140625" style="9"/>
    <col min="15363" max="15363" width="3.7109375" style="9" bestFit="1" customWidth="1"/>
    <col min="15364" max="15364" width="17.140625" style="9" bestFit="1" customWidth="1"/>
    <col min="15365" max="15365" width="14.42578125" style="9" customWidth="1"/>
    <col min="15366" max="15366" width="7.7109375" style="9" bestFit="1" customWidth="1"/>
    <col min="15367" max="15367" width="11.28515625" style="9" bestFit="1" customWidth="1"/>
    <col min="15368" max="15368" width="11" style="9" bestFit="1" customWidth="1"/>
    <col min="15369" max="15369" width="10.140625" style="9" customWidth="1"/>
    <col min="15370" max="15370" width="21.42578125" style="9" customWidth="1"/>
    <col min="15371" max="15618" width="9.140625" style="9"/>
    <col min="15619" max="15619" width="3.7109375" style="9" bestFit="1" customWidth="1"/>
    <col min="15620" max="15620" width="17.140625" style="9" bestFit="1" customWidth="1"/>
    <col min="15621" max="15621" width="14.42578125" style="9" customWidth="1"/>
    <col min="15622" max="15622" width="7.7109375" style="9" bestFit="1" customWidth="1"/>
    <col min="15623" max="15623" width="11.28515625" style="9" bestFit="1" customWidth="1"/>
    <col min="15624" max="15624" width="11" style="9" bestFit="1" customWidth="1"/>
    <col min="15625" max="15625" width="10.140625" style="9" customWidth="1"/>
    <col min="15626" max="15626" width="21.42578125" style="9" customWidth="1"/>
    <col min="15627" max="15874" width="9.140625" style="9"/>
    <col min="15875" max="15875" width="3.7109375" style="9" bestFit="1" customWidth="1"/>
    <col min="15876" max="15876" width="17.140625" style="9" bestFit="1" customWidth="1"/>
    <col min="15877" max="15877" width="14.42578125" style="9" customWidth="1"/>
    <col min="15878" max="15878" width="7.7109375" style="9" bestFit="1" customWidth="1"/>
    <col min="15879" max="15879" width="11.28515625" style="9" bestFit="1" customWidth="1"/>
    <col min="15880" max="15880" width="11" style="9" bestFit="1" customWidth="1"/>
    <col min="15881" max="15881" width="10.140625" style="9" customWidth="1"/>
    <col min="15882" max="15882" width="21.42578125" style="9" customWidth="1"/>
    <col min="15883" max="16130" width="9.140625" style="9"/>
    <col min="16131" max="16131" width="3.7109375" style="9" bestFit="1" customWidth="1"/>
    <col min="16132" max="16132" width="17.140625" style="9" bestFit="1" customWidth="1"/>
    <col min="16133" max="16133" width="14.42578125" style="9" customWidth="1"/>
    <col min="16134" max="16134" width="7.7109375" style="9" bestFit="1" customWidth="1"/>
    <col min="16135" max="16135" width="11.28515625" style="9" bestFit="1" customWidth="1"/>
    <col min="16136" max="16136" width="11" style="9" bestFit="1" customWidth="1"/>
    <col min="16137" max="16137" width="10.140625" style="9" customWidth="1"/>
    <col min="16138" max="16138" width="21.42578125" style="9" customWidth="1"/>
    <col min="16139" max="16384" width="9.140625" style="9"/>
  </cols>
  <sheetData>
    <row r="1" spans="1:17" s="3" customFormat="1">
      <c r="A1" s="401" t="s">
        <v>2</v>
      </c>
      <c r="B1" s="401"/>
      <c r="C1" s="401"/>
      <c r="D1" s="401"/>
      <c r="E1" s="398" t="s">
        <v>0</v>
      </c>
      <c r="F1" s="398"/>
      <c r="G1" s="398"/>
      <c r="H1" s="398"/>
      <c r="I1" s="398"/>
      <c r="J1" s="398"/>
      <c r="K1" s="398"/>
    </row>
    <row r="2" spans="1:17" s="3" customFormat="1" ht="16.5">
      <c r="A2" s="398" t="s">
        <v>3</v>
      </c>
      <c r="B2" s="398"/>
      <c r="C2" s="398"/>
      <c r="D2" s="398"/>
      <c r="E2" s="402" t="s">
        <v>1</v>
      </c>
      <c r="F2" s="402"/>
      <c r="G2" s="402"/>
      <c r="H2" s="402"/>
      <c r="I2" s="402"/>
      <c r="J2" s="402"/>
      <c r="K2" s="402"/>
    </row>
    <row r="3" spans="1:17" s="3" customFormat="1">
      <c r="A3" s="398" t="s">
        <v>4</v>
      </c>
      <c r="B3" s="398"/>
      <c r="C3" s="398"/>
      <c r="D3" s="398"/>
      <c r="E3" s="136"/>
      <c r="F3" s="136"/>
      <c r="G3" s="136"/>
      <c r="H3" s="136"/>
      <c r="I3" s="136"/>
      <c r="J3" s="136"/>
    </row>
    <row r="4" spans="1:17" s="3" customFormat="1">
      <c r="A4" s="4"/>
      <c r="B4" s="4"/>
      <c r="C4" s="5"/>
      <c r="D4" s="5"/>
      <c r="E4" s="5"/>
      <c r="F4" s="5"/>
      <c r="G4" s="5"/>
      <c r="H4" s="6"/>
      <c r="I4" s="7"/>
      <c r="J4" s="8"/>
    </row>
    <row r="5" spans="1:17" s="3" customFormat="1" ht="18.75">
      <c r="A5" s="400" t="s">
        <v>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2"/>
    </row>
    <row r="6" spans="1:17" s="3" customFormat="1" ht="16.5">
      <c r="A6" s="396" t="s">
        <v>124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  <c r="L6" s="1"/>
    </row>
    <row r="7" spans="1:17" ht="16.5">
      <c r="A7" s="396" t="s">
        <v>887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1"/>
      <c r="M7" s="11"/>
    </row>
    <row r="8" spans="1:17" ht="16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1"/>
    </row>
    <row r="9" spans="1:17" ht="78.75">
      <c r="A9" s="139" t="s">
        <v>15</v>
      </c>
      <c r="B9" s="139" t="s">
        <v>16</v>
      </c>
      <c r="C9" s="397" t="s">
        <v>17</v>
      </c>
      <c r="D9" s="397"/>
      <c r="E9" s="139" t="s">
        <v>10</v>
      </c>
      <c r="F9" s="144" t="s">
        <v>24</v>
      </c>
      <c r="G9" s="144" t="s">
        <v>23</v>
      </c>
      <c r="H9" s="144" t="s">
        <v>11</v>
      </c>
      <c r="I9" s="144" t="s">
        <v>12</v>
      </c>
      <c r="J9" s="139" t="s">
        <v>13</v>
      </c>
      <c r="K9" s="145" t="s">
        <v>14</v>
      </c>
    </row>
    <row r="10" spans="1:17" s="10" customFormat="1">
      <c r="A10" s="292">
        <v>1</v>
      </c>
      <c r="B10" s="386" t="s">
        <v>125</v>
      </c>
      <c r="C10" s="392" t="s">
        <v>126</v>
      </c>
      <c r="D10" s="394" t="s">
        <v>127</v>
      </c>
      <c r="E10" s="387">
        <v>33736</v>
      </c>
      <c r="F10" s="307">
        <v>0</v>
      </c>
      <c r="G10" s="307">
        <v>0</v>
      </c>
      <c r="H10" s="307">
        <v>0</v>
      </c>
      <c r="I10" s="307"/>
      <c r="J10" s="293" t="str">
        <f>IF((H10&gt;=90),"Xuất sắc",IF((H10&gt;=80),"Tốt",IF((H10&gt;=65),"Khá",IF((H10&gt;=50),"Trung bình",IF((H10&gt;=35),"Yếu",IF((H10&gt;=0),"Kém"))))))</f>
        <v>Kém</v>
      </c>
      <c r="K10" s="388" t="s">
        <v>758</v>
      </c>
    </row>
    <row r="11" spans="1:17" ht="31.5">
      <c r="A11" s="292">
        <v>2</v>
      </c>
      <c r="B11" s="386" t="s">
        <v>129</v>
      </c>
      <c r="C11" s="392" t="s">
        <v>130</v>
      </c>
      <c r="D11" s="394" t="s">
        <v>127</v>
      </c>
      <c r="E11" s="389">
        <v>34976</v>
      </c>
      <c r="F11" s="292">
        <v>94</v>
      </c>
      <c r="G11" s="292">
        <v>94</v>
      </c>
      <c r="H11" s="292">
        <v>94</v>
      </c>
      <c r="I11" s="292"/>
      <c r="J11" s="293" t="str">
        <f t="shared" ref="J11:J67" si="0">IF((H11&gt;=90),"Xuất sắc",IF((H11&gt;=80),"Tốt",IF((H11&gt;=65),"Khá",IF((H11&gt;=50),"Trung bình",IF((H11&gt;=35),"Yếu",IF((H11&gt;=0),"Kém"))))))</f>
        <v>Xuất sắc</v>
      </c>
      <c r="K11" s="388"/>
    </row>
    <row r="12" spans="1:17">
      <c r="A12" s="292">
        <v>3</v>
      </c>
      <c r="B12" s="386" t="s">
        <v>131</v>
      </c>
      <c r="C12" s="392" t="s">
        <v>132</v>
      </c>
      <c r="D12" s="394" t="s">
        <v>127</v>
      </c>
      <c r="E12" s="292" t="s">
        <v>133</v>
      </c>
      <c r="F12" s="292">
        <v>75</v>
      </c>
      <c r="G12" s="292">
        <v>75</v>
      </c>
      <c r="H12" s="292">
        <v>75</v>
      </c>
      <c r="I12" s="292"/>
      <c r="J12" s="293" t="str">
        <f t="shared" si="0"/>
        <v>Khá</v>
      </c>
      <c r="K12" s="388" t="s">
        <v>128</v>
      </c>
      <c r="M12" s="11"/>
    </row>
    <row r="13" spans="1:17">
      <c r="A13" s="292">
        <v>4</v>
      </c>
      <c r="B13" s="386" t="s">
        <v>134</v>
      </c>
      <c r="C13" s="392" t="s">
        <v>135</v>
      </c>
      <c r="D13" s="394" t="s">
        <v>136</v>
      </c>
      <c r="E13" s="292" t="s">
        <v>137</v>
      </c>
      <c r="F13" s="292">
        <v>62</v>
      </c>
      <c r="G13" s="292">
        <v>62</v>
      </c>
      <c r="H13" s="292">
        <v>62</v>
      </c>
      <c r="I13" s="292"/>
      <c r="J13" s="293" t="str">
        <f t="shared" si="0"/>
        <v>Trung bình</v>
      </c>
      <c r="K13" s="388" t="s">
        <v>128</v>
      </c>
    </row>
    <row r="14" spans="1:17" customFormat="1">
      <c r="A14" s="292">
        <v>5</v>
      </c>
      <c r="B14" s="386" t="s">
        <v>138</v>
      </c>
      <c r="C14" s="392" t="s">
        <v>139</v>
      </c>
      <c r="D14" s="394" t="s">
        <v>140</v>
      </c>
      <c r="E14" s="292" t="s">
        <v>141</v>
      </c>
      <c r="F14" s="292">
        <v>75</v>
      </c>
      <c r="G14" s="292">
        <v>75</v>
      </c>
      <c r="H14" s="292">
        <v>75</v>
      </c>
      <c r="I14" s="292"/>
      <c r="J14" s="293" t="str">
        <f>IF((H14&gt;=90),"Xuất sắc",IF((H14&gt;=80),"Tốt",IF((H14&gt;=65),"Khá",IF((H14&gt;=50),"Trung bình",IF((H14&gt;=35),"Yếu",IF((H14&gt;=0),"Kém"))))))</f>
        <v>Khá</v>
      </c>
      <c r="K14" s="388" t="s">
        <v>128</v>
      </c>
      <c r="L14" s="12"/>
      <c r="M14" s="12"/>
      <c r="N14" s="12"/>
      <c r="O14" s="12"/>
      <c r="P14" s="12"/>
      <c r="Q14" s="12"/>
    </row>
    <row r="15" spans="1:17">
      <c r="A15" s="292">
        <v>6</v>
      </c>
      <c r="B15" s="386" t="s">
        <v>142</v>
      </c>
      <c r="C15" s="392" t="s">
        <v>143</v>
      </c>
      <c r="D15" s="394" t="s">
        <v>144</v>
      </c>
      <c r="E15" s="292" t="s">
        <v>145</v>
      </c>
      <c r="F15" s="292">
        <v>75</v>
      </c>
      <c r="G15" s="292">
        <v>75</v>
      </c>
      <c r="H15" s="292">
        <v>75</v>
      </c>
      <c r="I15" s="292"/>
      <c r="J15" s="293" t="str">
        <f t="shared" si="0"/>
        <v>Khá</v>
      </c>
      <c r="K15" s="388" t="s">
        <v>128</v>
      </c>
    </row>
    <row r="16" spans="1:17" ht="16.5">
      <c r="A16" s="292">
        <v>7</v>
      </c>
      <c r="B16" s="386" t="s">
        <v>146</v>
      </c>
      <c r="C16" s="392" t="s">
        <v>147</v>
      </c>
      <c r="D16" s="394" t="s">
        <v>144</v>
      </c>
      <c r="E16" s="292" t="s">
        <v>148</v>
      </c>
      <c r="F16" s="309">
        <v>96</v>
      </c>
      <c r="G16" s="309">
        <v>96</v>
      </c>
      <c r="H16" s="309">
        <v>96</v>
      </c>
      <c r="I16" s="309"/>
      <c r="J16" s="293" t="str">
        <f t="shared" si="0"/>
        <v>Xuất sắc</v>
      </c>
      <c r="K16" s="388"/>
    </row>
    <row r="17" spans="1:11" ht="16.5">
      <c r="A17" s="292">
        <v>8</v>
      </c>
      <c r="B17" s="386" t="s">
        <v>149</v>
      </c>
      <c r="C17" s="392" t="s">
        <v>150</v>
      </c>
      <c r="D17" s="394" t="s">
        <v>151</v>
      </c>
      <c r="E17" s="292" t="s">
        <v>152</v>
      </c>
      <c r="F17" s="309">
        <v>80</v>
      </c>
      <c r="G17" s="309">
        <v>80</v>
      </c>
      <c r="H17" s="309">
        <v>80</v>
      </c>
      <c r="I17" s="309"/>
      <c r="J17" s="293" t="str">
        <f t="shared" si="0"/>
        <v>Tốt</v>
      </c>
      <c r="K17" s="388"/>
    </row>
    <row r="18" spans="1:11" ht="16.5">
      <c r="A18" s="292">
        <v>9</v>
      </c>
      <c r="B18" s="386" t="s">
        <v>153</v>
      </c>
      <c r="C18" s="392" t="s">
        <v>154</v>
      </c>
      <c r="D18" s="394" t="s">
        <v>155</v>
      </c>
      <c r="E18" s="292" t="s">
        <v>156</v>
      </c>
      <c r="F18" s="309">
        <v>87</v>
      </c>
      <c r="G18" s="309">
        <v>87</v>
      </c>
      <c r="H18" s="309">
        <v>87</v>
      </c>
      <c r="I18" s="309"/>
      <c r="J18" s="293" t="str">
        <f t="shared" si="0"/>
        <v>Tốt</v>
      </c>
      <c r="K18" s="388"/>
    </row>
    <row r="19" spans="1:11">
      <c r="A19" s="292">
        <v>10</v>
      </c>
      <c r="B19" s="386" t="s">
        <v>157</v>
      </c>
      <c r="C19" s="392" t="s">
        <v>158</v>
      </c>
      <c r="D19" s="394" t="s">
        <v>159</v>
      </c>
      <c r="E19" s="292" t="s">
        <v>49</v>
      </c>
      <c r="F19" s="292">
        <v>91</v>
      </c>
      <c r="G19" s="292">
        <v>91</v>
      </c>
      <c r="H19" s="292">
        <v>91</v>
      </c>
      <c r="I19" s="292"/>
      <c r="J19" s="293" t="str">
        <f t="shared" si="0"/>
        <v>Xuất sắc</v>
      </c>
      <c r="K19" s="388"/>
    </row>
    <row r="20" spans="1:11">
      <c r="A20" s="292">
        <v>11</v>
      </c>
      <c r="B20" s="386" t="s">
        <v>160</v>
      </c>
      <c r="C20" s="392" t="s">
        <v>161</v>
      </c>
      <c r="D20" s="394" t="s">
        <v>162</v>
      </c>
      <c r="E20" s="292" t="s">
        <v>163</v>
      </c>
      <c r="F20" s="292">
        <v>77</v>
      </c>
      <c r="G20" s="292">
        <v>77</v>
      </c>
      <c r="H20" s="292">
        <v>77</v>
      </c>
      <c r="I20" s="292"/>
      <c r="J20" s="293" t="str">
        <f t="shared" si="0"/>
        <v>Khá</v>
      </c>
      <c r="K20" s="388"/>
    </row>
    <row r="21" spans="1:11">
      <c r="A21" s="292">
        <v>12</v>
      </c>
      <c r="B21" s="386" t="s">
        <v>164</v>
      </c>
      <c r="C21" s="392" t="s">
        <v>165</v>
      </c>
      <c r="D21" s="394" t="s">
        <v>166</v>
      </c>
      <c r="E21" s="292" t="s">
        <v>167</v>
      </c>
      <c r="F21" s="292">
        <v>83</v>
      </c>
      <c r="G21" s="292">
        <v>83</v>
      </c>
      <c r="H21" s="292">
        <v>83</v>
      </c>
      <c r="I21" s="292"/>
      <c r="J21" s="293" t="str">
        <f t="shared" si="0"/>
        <v>Tốt</v>
      </c>
      <c r="K21" s="388"/>
    </row>
    <row r="22" spans="1:11">
      <c r="A22" s="292">
        <v>13</v>
      </c>
      <c r="B22" s="386" t="s">
        <v>168</v>
      </c>
      <c r="C22" s="392" t="s">
        <v>169</v>
      </c>
      <c r="D22" s="394" t="s">
        <v>170</v>
      </c>
      <c r="E22" s="292" t="s">
        <v>171</v>
      </c>
      <c r="F22" s="292">
        <v>88</v>
      </c>
      <c r="G22" s="292">
        <v>88</v>
      </c>
      <c r="H22" s="292">
        <v>88</v>
      </c>
      <c r="I22" s="292"/>
      <c r="J22" s="293" t="str">
        <f t="shared" si="0"/>
        <v>Tốt</v>
      </c>
      <c r="K22" s="388"/>
    </row>
    <row r="23" spans="1:11" s="314" customFormat="1">
      <c r="A23" s="311">
        <v>14</v>
      </c>
      <c r="B23" s="390" t="s">
        <v>172</v>
      </c>
      <c r="C23" s="393" t="s">
        <v>173</v>
      </c>
      <c r="D23" s="395" t="s">
        <v>174</v>
      </c>
      <c r="E23" s="311" t="s">
        <v>175</v>
      </c>
      <c r="F23" s="311">
        <v>79</v>
      </c>
      <c r="G23" s="311">
        <v>52</v>
      </c>
      <c r="H23" s="311">
        <v>52</v>
      </c>
      <c r="I23" s="311"/>
      <c r="J23" s="313" t="str">
        <f t="shared" si="0"/>
        <v>Trung bình</v>
      </c>
      <c r="K23" s="391" t="s">
        <v>176</v>
      </c>
    </row>
    <row r="24" spans="1:11" ht="16.5">
      <c r="A24" s="292">
        <v>15</v>
      </c>
      <c r="B24" s="386" t="s">
        <v>177</v>
      </c>
      <c r="C24" s="392" t="s">
        <v>178</v>
      </c>
      <c r="D24" s="394" t="s">
        <v>179</v>
      </c>
      <c r="E24" s="292" t="s">
        <v>180</v>
      </c>
      <c r="F24" s="309">
        <v>77</v>
      </c>
      <c r="G24" s="309">
        <v>77</v>
      </c>
      <c r="H24" s="309">
        <v>77</v>
      </c>
      <c r="I24" s="309"/>
      <c r="J24" s="293" t="str">
        <f t="shared" si="0"/>
        <v>Khá</v>
      </c>
      <c r="K24" s="388"/>
    </row>
    <row r="25" spans="1:11" ht="16.5">
      <c r="A25" s="292">
        <v>16</v>
      </c>
      <c r="B25" s="386" t="s">
        <v>181</v>
      </c>
      <c r="C25" s="392" t="s">
        <v>182</v>
      </c>
      <c r="D25" s="394" t="s">
        <v>179</v>
      </c>
      <c r="E25" s="292" t="s">
        <v>183</v>
      </c>
      <c r="F25" s="309">
        <v>90</v>
      </c>
      <c r="G25" s="309">
        <v>90</v>
      </c>
      <c r="H25" s="309">
        <v>90</v>
      </c>
      <c r="I25" s="309"/>
      <c r="J25" s="293" t="str">
        <f t="shared" si="0"/>
        <v>Xuất sắc</v>
      </c>
      <c r="K25" s="388"/>
    </row>
    <row r="26" spans="1:11" ht="16.5">
      <c r="A26" s="292">
        <v>17</v>
      </c>
      <c r="B26" s="386" t="s">
        <v>184</v>
      </c>
      <c r="C26" s="392" t="s">
        <v>178</v>
      </c>
      <c r="D26" s="394" t="s">
        <v>185</v>
      </c>
      <c r="E26" s="292" t="s">
        <v>186</v>
      </c>
      <c r="F26" s="309">
        <v>93</v>
      </c>
      <c r="G26" s="309">
        <v>93</v>
      </c>
      <c r="H26" s="309">
        <v>93</v>
      </c>
      <c r="I26" s="309"/>
      <c r="J26" s="293" t="str">
        <f t="shared" si="0"/>
        <v>Xuất sắc</v>
      </c>
      <c r="K26" s="388"/>
    </row>
    <row r="27" spans="1:11">
      <c r="A27" s="292">
        <v>18</v>
      </c>
      <c r="B27" s="386" t="s">
        <v>187</v>
      </c>
      <c r="C27" s="392" t="s">
        <v>188</v>
      </c>
      <c r="D27" s="394" t="s">
        <v>189</v>
      </c>
      <c r="E27" s="292" t="s">
        <v>190</v>
      </c>
      <c r="F27" s="292">
        <v>88</v>
      </c>
      <c r="G27" s="292">
        <v>88</v>
      </c>
      <c r="H27" s="292">
        <v>88</v>
      </c>
      <c r="I27" s="292"/>
      <c r="J27" s="293" t="str">
        <f t="shared" si="0"/>
        <v>Tốt</v>
      </c>
      <c r="K27" s="388"/>
    </row>
    <row r="28" spans="1:11">
      <c r="A28" s="292">
        <v>19</v>
      </c>
      <c r="B28" s="386" t="s">
        <v>191</v>
      </c>
      <c r="C28" s="392" t="s">
        <v>192</v>
      </c>
      <c r="D28" s="394" t="s">
        <v>193</v>
      </c>
      <c r="E28" s="292" t="s">
        <v>183</v>
      </c>
      <c r="F28" s="292">
        <v>93</v>
      </c>
      <c r="G28" s="292">
        <v>93</v>
      </c>
      <c r="H28" s="292">
        <v>93</v>
      </c>
      <c r="I28" s="292"/>
      <c r="J28" s="293" t="str">
        <f t="shared" si="0"/>
        <v>Xuất sắc</v>
      </c>
      <c r="K28" s="388"/>
    </row>
    <row r="29" spans="1:11">
      <c r="A29" s="292">
        <v>20</v>
      </c>
      <c r="B29" s="386" t="s">
        <v>194</v>
      </c>
      <c r="C29" s="392" t="s">
        <v>195</v>
      </c>
      <c r="D29" s="394" t="s">
        <v>196</v>
      </c>
      <c r="E29" s="292" t="s">
        <v>197</v>
      </c>
      <c r="F29" s="292">
        <v>90</v>
      </c>
      <c r="G29" s="292">
        <v>90</v>
      </c>
      <c r="H29" s="292">
        <v>90</v>
      </c>
      <c r="I29" s="292"/>
      <c r="J29" s="293" t="str">
        <f t="shared" si="0"/>
        <v>Xuất sắc</v>
      </c>
      <c r="K29" s="388"/>
    </row>
    <row r="30" spans="1:11">
      <c r="A30" s="292">
        <v>21</v>
      </c>
      <c r="B30" s="386" t="s">
        <v>198</v>
      </c>
      <c r="C30" s="392" t="s">
        <v>199</v>
      </c>
      <c r="D30" s="394" t="s">
        <v>200</v>
      </c>
      <c r="E30" s="292" t="s">
        <v>201</v>
      </c>
      <c r="F30" s="292">
        <v>75</v>
      </c>
      <c r="G30" s="292">
        <v>75</v>
      </c>
      <c r="H30" s="292">
        <v>75</v>
      </c>
      <c r="I30" s="292"/>
      <c r="J30" s="293" t="str">
        <f t="shared" si="0"/>
        <v>Khá</v>
      </c>
      <c r="K30" s="388" t="s">
        <v>128</v>
      </c>
    </row>
    <row r="31" spans="1:11">
      <c r="A31" s="292">
        <v>22</v>
      </c>
      <c r="B31" s="386" t="s">
        <v>202</v>
      </c>
      <c r="C31" s="392" t="s">
        <v>203</v>
      </c>
      <c r="D31" s="394" t="s">
        <v>204</v>
      </c>
      <c r="E31" s="292" t="s">
        <v>205</v>
      </c>
      <c r="F31" s="292">
        <v>90</v>
      </c>
      <c r="G31" s="292">
        <v>90</v>
      </c>
      <c r="H31" s="292">
        <v>90</v>
      </c>
      <c r="I31" s="292"/>
      <c r="J31" s="293" t="str">
        <f t="shared" si="0"/>
        <v>Xuất sắc</v>
      </c>
      <c r="K31" s="388"/>
    </row>
    <row r="32" spans="1:11" ht="16.5">
      <c r="A32" s="292">
        <v>23</v>
      </c>
      <c r="B32" s="386" t="s">
        <v>206</v>
      </c>
      <c r="C32" s="392" t="s">
        <v>207</v>
      </c>
      <c r="D32" s="394" t="s">
        <v>208</v>
      </c>
      <c r="E32" s="292" t="s">
        <v>209</v>
      </c>
      <c r="F32" s="309">
        <v>93</v>
      </c>
      <c r="G32" s="309">
        <v>93</v>
      </c>
      <c r="H32" s="309">
        <v>93</v>
      </c>
      <c r="I32" s="309"/>
      <c r="J32" s="293" t="str">
        <f t="shared" si="0"/>
        <v>Xuất sắc</v>
      </c>
      <c r="K32" s="388"/>
    </row>
    <row r="33" spans="1:11" ht="16.5">
      <c r="A33" s="292">
        <v>24</v>
      </c>
      <c r="B33" s="386" t="s">
        <v>210</v>
      </c>
      <c r="C33" s="392" t="s">
        <v>211</v>
      </c>
      <c r="D33" s="394" t="s">
        <v>212</v>
      </c>
      <c r="E33" s="292" t="s">
        <v>213</v>
      </c>
      <c r="F33" s="309">
        <v>0</v>
      </c>
      <c r="G33" s="309">
        <v>0</v>
      </c>
      <c r="H33" s="309">
        <v>0</v>
      </c>
      <c r="I33" s="309"/>
      <c r="J33" s="293" t="str">
        <f t="shared" si="0"/>
        <v>Kém</v>
      </c>
      <c r="K33" s="388" t="s">
        <v>759</v>
      </c>
    </row>
    <row r="34" spans="1:11" ht="16.5">
      <c r="A34" s="292">
        <v>25</v>
      </c>
      <c r="B34" s="386" t="s">
        <v>214</v>
      </c>
      <c r="C34" s="392" t="s">
        <v>215</v>
      </c>
      <c r="D34" s="394" t="s">
        <v>216</v>
      </c>
      <c r="E34" s="292" t="s">
        <v>217</v>
      </c>
      <c r="F34" s="309">
        <v>70</v>
      </c>
      <c r="G34" s="309">
        <v>70</v>
      </c>
      <c r="H34" s="309">
        <v>70</v>
      </c>
      <c r="I34" s="309"/>
      <c r="J34" s="293" t="str">
        <f t="shared" si="0"/>
        <v>Khá</v>
      </c>
      <c r="K34" s="388" t="s">
        <v>128</v>
      </c>
    </row>
    <row r="35" spans="1:11">
      <c r="A35" s="292">
        <v>26</v>
      </c>
      <c r="B35" s="386" t="s">
        <v>218</v>
      </c>
      <c r="C35" s="392" t="s">
        <v>219</v>
      </c>
      <c r="D35" s="394" t="s">
        <v>220</v>
      </c>
      <c r="E35" s="292" t="s">
        <v>221</v>
      </c>
      <c r="F35" s="292">
        <v>90</v>
      </c>
      <c r="G35" s="292">
        <v>90</v>
      </c>
      <c r="H35" s="292">
        <v>90</v>
      </c>
      <c r="I35" s="292"/>
      <c r="J35" s="293" t="str">
        <f t="shared" si="0"/>
        <v>Xuất sắc</v>
      </c>
      <c r="K35" s="388"/>
    </row>
    <row r="36" spans="1:11">
      <c r="A36" s="292">
        <v>27</v>
      </c>
      <c r="B36" s="386" t="s">
        <v>222</v>
      </c>
      <c r="C36" s="392" t="s">
        <v>223</v>
      </c>
      <c r="D36" s="394" t="s">
        <v>224</v>
      </c>
      <c r="E36" s="292" t="s">
        <v>225</v>
      </c>
      <c r="F36" s="292">
        <v>87</v>
      </c>
      <c r="G36" s="292">
        <v>87</v>
      </c>
      <c r="H36" s="292">
        <v>87</v>
      </c>
      <c r="I36" s="292"/>
      <c r="J36" s="293" t="str">
        <f t="shared" si="0"/>
        <v>Tốt</v>
      </c>
      <c r="K36" s="388"/>
    </row>
    <row r="37" spans="1:11">
      <c r="A37" s="292">
        <v>28</v>
      </c>
      <c r="B37" s="386" t="s">
        <v>226</v>
      </c>
      <c r="C37" s="392" t="s">
        <v>227</v>
      </c>
      <c r="D37" s="394" t="s">
        <v>228</v>
      </c>
      <c r="E37" s="292" t="s">
        <v>229</v>
      </c>
      <c r="F37" s="292">
        <v>76</v>
      </c>
      <c r="G37" s="292">
        <v>76</v>
      </c>
      <c r="H37" s="292">
        <v>76</v>
      </c>
      <c r="I37" s="292"/>
      <c r="J37" s="293" t="str">
        <f t="shared" si="0"/>
        <v>Khá</v>
      </c>
      <c r="K37" s="388" t="s">
        <v>128</v>
      </c>
    </row>
    <row r="38" spans="1:11" ht="31.5">
      <c r="A38" s="292">
        <v>29</v>
      </c>
      <c r="B38" s="386" t="s">
        <v>230</v>
      </c>
      <c r="C38" s="392" t="s">
        <v>231</v>
      </c>
      <c r="D38" s="394" t="s">
        <v>232</v>
      </c>
      <c r="E38" s="292" t="s">
        <v>233</v>
      </c>
      <c r="F38" s="292">
        <v>87</v>
      </c>
      <c r="G38" s="292">
        <v>87</v>
      </c>
      <c r="H38" s="292">
        <v>87</v>
      </c>
      <c r="I38" s="292"/>
      <c r="J38" s="293" t="str">
        <f t="shared" si="0"/>
        <v>Tốt</v>
      </c>
      <c r="K38" s="388"/>
    </row>
    <row r="39" spans="1:11">
      <c r="A39" s="292">
        <v>30</v>
      </c>
      <c r="B39" s="386" t="s">
        <v>234</v>
      </c>
      <c r="C39" s="392" t="s">
        <v>235</v>
      </c>
      <c r="D39" s="394" t="s">
        <v>236</v>
      </c>
      <c r="E39" s="292" t="s">
        <v>237</v>
      </c>
      <c r="F39" s="292">
        <v>83</v>
      </c>
      <c r="G39" s="292">
        <v>83</v>
      </c>
      <c r="H39" s="292">
        <v>83</v>
      </c>
      <c r="I39" s="292"/>
      <c r="J39" s="293" t="str">
        <f t="shared" si="0"/>
        <v>Tốt</v>
      </c>
      <c r="K39" s="388"/>
    </row>
    <row r="40" spans="1:11" ht="16.5">
      <c r="A40" s="292">
        <v>31</v>
      </c>
      <c r="B40" s="386" t="s">
        <v>238</v>
      </c>
      <c r="C40" s="392" t="s">
        <v>239</v>
      </c>
      <c r="D40" s="394" t="s">
        <v>240</v>
      </c>
      <c r="E40" s="292" t="s">
        <v>225</v>
      </c>
      <c r="F40" s="309">
        <v>80</v>
      </c>
      <c r="G40" s="309">
        <v>80</v>
      </c>
      <c r="H40" s="309">
        <v>80</v>
      </c>
      <c r="I40" s="309"/>
      <c r="J40" s="293" t="str">
        <f t="shared" si="0"/>
        <v>Tốt</v>
      </c>
      <c r="K40" s="388"/>
    </row>
    <row r="41" spans="1:11" ht="16.5">
      <c r="A41" s="292">
        <v>32</v>
      </c>
      <c r="B41" s="386" t="s">
        <v>241</v>
      </c>
      <c r="C41" s="392" t="s">
        <v>242</v>
      </c>
      <c r="D41" s="394" t="s">
        <v>76</v>
      </c>
      <c r="E41" s="292" t="s">
        <v>243</v>
      </c>
      <c r="F41" s="309">
        <v>90</v>
      </c>
      <c r="G41" s="309">
        <v>90</v>
      </c>
      <c r="H41" s="309">
        <v>90</v>
      </c>
      <c r="I41" s="309"/>
      <c r="J41" s="293" t="str">
        <f t="shared" si="0"/>
        <v>Xuất sắc</v>
      </c>
      <c r="K41" s="388"/>
    </row>
    <row r="42" spans="1:11" ht="31.5">
      <c r="A42" s="292">
        <v>33</v>
      </c>
      <c r="B42" s="386" t="s">
        <v>244</v>
      </c>
      <c r="C42" s="392" t="s">
        <v>245</v>
      </c>
      <c r="D42" s="394" t="s">
        <v>246</v>
      </c>
      <c r="E42" s="292" t="s">
        <v>247</v>
      </c>
      <c r="F42" s="309">
        <v>90</v>
      </c>
      <c r="G42" s="309">
        <v>90</v>
      </c>
      <c r="H42" s="309">
        <v>90</v>
      </c>
      <c r="I42" s="309"/>
      <c r="J42" s="293" t="str">
        <f t="shared" si="0"/>
        <v>Xuất sắc</v>
      </c>
      <c r="K42" s="388"/>
    </row>
    <row r="43" spans="1:11">
      <c r="A43" s="292">
        <v>34</v>
      </c>
      <c r="B43" s="386" t="s">
        <v>248</v>
      </c>
      <c r="C43" s="392" t="s">
        <v>249</v>
      </c>
      <c r="D43" s="394" t="s">
        <v>250</v>
      </c>
      <c r="E43" s="292" t="s">
        <v>251</v>
      </c>
      <c r="F43" s="292">
        <v>87</v>
      </c>
      <c r="G43" s="292">
        <v>87</v>
      </c>
      <c r="H43" s="292">
        <v>87</v>
      </c>
      <c r="I43" s="292"/>
      <c r="J43" s="293" t="str">
        <f t="shared" si="0"/>
        <v>Tốt</v>
      </c>
      <c r="K43" s="388"/>
    </row>
    <row r="44" spans="1:11">
      <c r="A44" s="292">
        <v>35</v>
      </c>
      <c r="B44" s="386" t="s">
        <v>252</v>
      </c>
      <c r="C44" s="392" t="s">
        <v>188</v>
      </c>
      <c r="D44" s="394" t="s">
        <v>253</v>
      </c>
      <c r="E44" s="292" t="s">
        <v>254</v>
      </c>
      <c r="F44" s="292">
        <v>76</v>
      </c>
      <c r="G44" s="292">
        <v>76</v>
      </c>
      <c r="H44" s="292">
        <v>76</v>
      </c>
      <c r="I44" s="292"/>
      <c r="J44" s="293" t="str">
        <f t="shared" si="0"/>
        <v>Khá</v>
      </c>
      <c r="K44" s="388"/>
    </row>
    <row r="45" spans="1:11">
      <c r="A45" s="292">
        <v>36</v>
      </c>
      <c r="B45" s="386" t="s">
        <v>255</v>
      </c>
      <c r="C45" s="392" t="s">
        <v>256</v>
      </c>
      <c r="D45" s="394" t="s">
        <v>257</v>
      </c>
      <c r="E45" s="292" t="s">
        <v>258</v>
      </c>
      <c r="F45" s="292">
        <v>83</v>
      </c>
      <c r="G45" s="292">
        <v>83</v>
      </c>
      <c r="H45" s="292">
        <v>83</v>
      </c>
      <c r="I45" s="292"/>
      <c r="J45" s="293" t="str">
        <f t="shared" si="0"/>
        <v>Tốt</v>
      </c>
      <c r="K45" s="388"/>
    </row>
    <row r="46" spans="1:11">
      <c r="A46" s="292">
        <v>37</v>
      </c>
      <c r="B46" s="386" t="s">
        <v>259</v>
      </c>
      <c r="C46" s="392" t="s">
        <v>260</v>
      </c>
      <c r="D46" s="394" t="s">
        <v>261</v>
      </c>
      <c r="E46" s="292" t="s">
        <v>262</v>
      </c>
      <c r="F46" s="292">
        <v>86</v>
      </c>
      <c r="G46" s="292">
        <v>86</v>
      </c>
      <c r="H46" s="292">
        <v>86</v>
      </c>
      <c r="I46" s="292"/>
      <c r="J46" s="293" t="str">
        <f t="shared" si="0"/>
        <v>Tốt</v>
      </c>
      <c r="K46" s="388"/>
    </row>
    <row r="47" spans="1:11">
      <c r="A47" s="292">
        <v>38</v>
      </c>
      <c r="B47" s="386" t="s">
        <v>263</v>
      </c>
      <c r="C47" s="392" t="s">
        <v>264</v>
      </c>
      <c r="D47" s="394" t="s">
        <v>265</v>
      </c>
      <c r="E47" s="292" t="s">
        <v>229</v>
      </c>
      <c r="F47" s="292">
        <v>75</v>
      </c>
      <c r="G47" s="292">
        <v>75</v>
      </c>
      <c r="H47" s="292">
        <v>75</v>
      </c>
      <c r="I47" s="292"/>
      <c r="J47" s="293" t="str">
        <f t="shared" si="0"/>
        <v>Khá</v>
      </c>
      <c r="K47" s="388" t="s">
        <v>128</v>
      </c>
    </row>
    <row r="48" spans="1:11" ht="16.5">
      <c r="A48" s="292">
        <v>39</v>
      </c>
      <c r="B48" s="386" t="s">
        <v>266</v>
      </c>
      <c r="C48" s="392" t="s">
        <v>256</v>
      </c>
      <c r="D48" s="394" t="s">
        <v>267</v>
      </c>
      <c r="E48" s="292" t="s">
        <v>268</v>
      </c>
      <c r="F48" s="309">
        <v>0</v>
      </c>
      <c r="G48" s="309">
        <v>0</v>
      </c>
      <c r="H48" s="309">
        <v>0</v>
      </c>
      <c r="I48" s="309"/>
      <c r="J48" s="293" t="str">
        <f t="shared" si="0"/>
        <v>Kém</v>
      </c>
      <c r="K48" s="388" t="s">
        <v>758</v>
      </c>
    </row>
    <row r="49" spans="1:11" ht="16.5">
      <c r="A49" s="292">
        <v>40</v>
      </c>
      <c r="B49" s="386" t="s">
        <v>269</v>
      </c>
      <c r="C49" s="392" t="s">
        <v>270</v>
      </c>
      <c r="D49" s="394" t="s">
        <v>117</v>
      </c>
      <c r="E49" s="292" t="s">
        <v>271</v>
      </c>
      <c r="F49" s="309">
        <v>75</v>
      </c>
      <c r="G49" s="309">
        <v>75</v>
      </c>
      <c r="H49" s="309">
        <v>75</v>
      </c>
      <c r="I49" s="309"/>
      <c r="J49" s="293" t="str">
        <f t="shared" si="0"/>
        <v>Khá</v>
      </c>
      <c r="K49" s="388" t="s">
        <v>128</v>
      </c>
    </row>
    <row r="50" spans="1:11" ht="16.5">
      <c r="A50" s="292">
        <v>41</v>
      </c>
      <c r="B50" s="386" t="s">
        <v>272</v>
      </c>
      <c r="C50" s="392" t="s">
        <v>273</v>
      </c>
      <c r="D50" s="394" t="s">
        <v>117</v>
      </c>
      <c r="E50" s="292" t="s">
        <v>274</v>
      </c>
      <c r="F50" s="309">
        <v>75</v>
      </c>
      <c r="G50" s="309">
        <v>75</v>
      </c>
      <c r="H50" s="309">
        <v>75</v>
      </c>
      <c r="I50" s="309"/>
      <c r="J50" s="293" t="str">
        <f t="shared" si="0"/>
        <v>Khá</v>
      </c>
      <c r="K50" s="388" t="s">
        <v>128</v>
      </c>
    </row>
    <row r="51" spans="1:11">
      <c r="A51" s="292">
        <v>42</v>
      </c>
      <c r="B51" s="386" t="s">
        <v>275</v>
      </c>
      <c r="C51" s="392" t="s">
        <v>276</v>
      </c>
      <c r="D51" s="394" t="s">
        <v>277</v>
      </c>
      <c r="E51" s="292" t="s">
        <v>278</v>
      </c>
      <c r="F51" s="292">
        <v>90</v>
      </c>
      <c r="G51" s="292">
        <v>90</v>
      </c>
      <c r="H51" s="292">
        <v>90</v>
      </c>
      <c r="I51" s="292"/>
      <c r="J51" s="293" t="str">
        <f t="shared" si="0"/>
        <v>Xuất sắc</v>
      </c>
      <c r="K51" s="388"/>
    </row>
    <row r="52" spans="1:11">
      <c r="A52" s="292">
        <v>43</v>
      </c>
      <c r="B52" s="386" t="s">
        <v>279</v>
      </c>
      <c r="C52" s="392" t="s">
        <v>280</v>
      </c>
      <c r="D52" s="394" t="s">
        <v>281</v>
      </c>
      <c r="E52" s="292" t="s">
        <v>282</v>
      </c>
      <c r="F52" s="292">
        <v>93</v>
      </c>
      <c r="G52" s="292">
        <v>93</v>
      </c>
      <c r="H52" s="292">
        <v>93</v>
      </c>
      <c r="I52" s="292"/>
      <c r="J52" s="293" t="str">
        <f t="shared" si="0"/>
        <v>Xuất sắc</v>
      </c>
      <c r="K52" s="388"/>
    </row>
    <row r="53" spans="1:11">
      <c r="A53" s="292">
        <v>44</v>
      </c>
      <c r="B53" s="386" t="s">
        <v>283</v>
      </c>
      <c r="C53" s="392" t="s">
        <v>264</v>
      </c>
      <c r="D53" s="394" t="s">
        <v>281</v>
      </c>
      <c r="E53" s="292" t="s">
        <v>284</v>
      </c>
      <c r="F53" s="292">
        <v>96</v>
      </c>
      <c r="G53" s="292">
        <v>96</v>
      </c>
      <c r="H53" s="292">
        <v>96</v>
      </c>
      <c r="I53" s="292"/>
      <c r="J53" s="293" t="str">
        <f t="shared" si="0"/>
        <v>Xuất sắc</v>
      </c>
      <c r="K53" s="388"/>
    </row>
    <row r="54" spans="1:11">
      <c r="A54" s="292">
        <v>45</v>
      </c>
      <c r="B54" s="386" t="s">
        <v>285</v>
      </c>
      <c r="C54" s="392" t="s">
        <v>286</v>
      </c>
      <c r="D54" s="394" t="s">
        <v>83</v>
      </c>
      <c r="E54" s="292" t="s">
        <v>287</v>
      </c>
      <c r="F54" s="292">
        <v>88</v>
      </c>
      <c r="G54" s="292">
        <v>88</v>
      </c>
      <c r="H54" s="292">
        <v>88</v>
      </c>
      <c r="I54" s="292"/>
      <c r="J54" s="293" t="str">
        <f t="shared" si="0"/>
        <v>Tốt</v>
      </c>
      <c r="K54" s="388"/>
    </row>
    <row r="55" spans="1:11">
      <c r="A55" s="292">
        <v>46</v>
      </c>
      <c r="B55" s="386" t="s">
        <v>288</v>
      </c>
      <c r="C55" s="392" t="s">
        <v>289</v>
      </c>
      <c r="D55" s="394" t="s">
        <v>87</v>
      </c>
      <c r="E55" s="292" t="s">
        <v>290</v>
      </c>
      <c r="F55" s="292">
        <v>87</v>
      </c>
      <c r="G55" s="292">
        <v>87</v>
      </c>
      <c r="H55" s="292">
        <v>87</v>
      </c>
      <c r="I55" s="292"/>
      <c r="J55" s="293" t="str">
        <f t="shared" si="0"/>
        <v>Tốt</v>
      </c>
      <c r="K55" s="388"/>
    </row>
    <row r="56" spans="1:11" ht="16.5">
      <c r="A56" s="292">
        <v>47</v>
      </c>
      <c r="B56" s="386" t="s">
        <v>291</v>
      </c>
      <c r="C56" s="392" t="s">
        <v>292</v>
      </c>
      <c r="D56" s="394" t="s">
        <v>87</v>
      </c>
      <c r="E56" s="292" t="s">
        <v>293</v>
      </c>
      <c r="F56" s="309">
        <v>85</v>
      </c>
      <c r="G56" s="309">
        <v>85</v>
      </c>
      <c r="H56" s="309">
        <v>85</v>
      </c>
      <c r="I56" s="309"/>
      <c r="J56" s="293" t="str">
        <f t="shared" si="0"/>
        <v>Tốt</v>
      </c>
      <c r="K56" s="388"/>
    </row>
    <row r="57" spans="1:11" ht="16.5">
      <c r="A57" s="292">
        <v>48</v>
      </c>
      <c r="B57" s="386" t="s">
        <v>294</v>
      </c>
      <c r="C57" s="392" t="s">
        <v>295</v>
      </c>
      <c r="D57" s="394" t="s">
        <v>87</v>
      </c>
      <c r="E57" s="389">
        <v>35022</v>
      </c>
      <c r="F57" s="309">
        <v>93</v>
      </c>
      <c r="G57" s="309">
        <v>93</v>
      </c>
      <c r="H57" s="309">
        <v>93</v>
      </c>
      <c r="I57" s="309"/>
      <c r="J57" s="293" t="str">
        <f t="shared" si="0"/>
        <v>Xuất sắc</v>
      </c>
      <c r="K57" s="388"/>
    </row>
    <row r="58" spans="1:11" ht="16.5">
      <c r="A58" s="292">
        <v>49</v>
      </c>
      <c r="B58" s="386" t="s">
        <v>296</v>
      </c>
      <c r="C58" s="392" t="s">
        <v>297</v>
      </c>
      <c r="D58" s="394" t="s">
        <v>298</v>
      </c>
      <c r="E58" s="292" t="s">
        <v>299</v>
      </c>
      <c r="F58" s="309">
        <v>88</v>
      </c>
      <c r="G58" s="309">
        <v>88</v>
      </c>
      <c r="H58" s="309">
        <v>88</v>
      </c>
      <c r="I58" s="309"/>
      <c r="J58" s="293" t="str">
        <f t="shared" si="0"/>
        <v>Tốt</v>
      </c>
      <c r="K58" s="388"/>
    </row>
    <row r="59" spans="1:11">
      <c r="A59" s="292">
        <v>50</v>
      </c>
      <c r="B59" s="386" t="s">
        <v>300</v>
      </c>
      <c r="C59" s="392" t="s">
        <v>301</v>
      </c>
      <c r="D59" s="394" t="s">
        <v>302</v>
      </c>
      <c r="E59" s="292" t="s">
        <v>303</v>
      </c>
      <c r="F59" s="292">
        <v>62</v>
      </c>
      <c r="G59" s="292">
        <v>62</v>
      </c>
      <c r="H59" s="292">
        <v>62</v>
      </c>
      <c r="I59" s="292"/>
      <c r="J59" s="293" t="str">
        <f t="shared" si="0"/>
        <v>Trung bình</v>
      </c>
      <c r="K59" s="388" t="s">
        <v>128</v>
      </c>
    </row>
    <row r="60" spans="1:11">
      <c r="A60" s="292">
        <v>51</v>
      </c>
      <c r="B60" s="386" t="s">
        <v>304</v>
      </c>
      <c r="C60" s="392" t="s">
        <v>305</v>
      </c>
      <c r="D60" s="394" t="s">
        <v>306</v>
      </c>
      <c r="E60" s="292" t="s">
        <v>307</v>
      </c>
      <c r="F60" s="292">
        <v>95</v>
      </c>
      <c r="G60" s="292">
        <v>95</v>
      </c>
      <c r="H60" s="292">
        <v>95</v>
      </c>
      <c r="I60" s="292"/>
      <c r="J60" s="293" t="str">
        <f t="shared" si="0"/>
        <v>Xuất sắc</v>
      </c>
      <c r="K60" s="388"/>
    </row>
    <row r="61" spans="1:11">
      <c r="A61" s="292">
        <v>52</v>
      </c>
      <c r="B61" s="386" t="s">
        <v>308</v>
      </c>
      <c r="C61" s="392" t="s">
        <v>309</v>
      </c>
      <c r="D61" s="394" t="s">
        <v>113</v>
      </c>
      <c r="E61" s="292" t="s">
        <v>310</v>
      </c>
      <c r="F61" s="292">
        <v>98</v>
      </c>
      <c r="G61" s="292">
        <v>98</v>
      </c>
      <c r="H61" s="292">
        <v>98</v>
      </c>
      <c r="I61" s="292"/>
      <c r="J61" s="293" t="str">
        <f t="shared" si="0"/>
        <v>Xuất sắc</v>
      </c>
      <c r="K61" s="388"/>
    </row>
    <row r="62" spans="1:11" ht="31.5">
      <c r="A62" s="292">
        <v>53</v>
      </c>
      <c r="B62" s="386" t="s">
        <v>311</v>
      </c>
      <c r="C62" s="392" t="s">
        <v>312</v>
      </c>
      <c r="D62" s="394" t="s">
        <v>113</v>
      </c>
      <c r="E62" s="292" t="s">
        <v>313</v>
      </c>
      <c r="F62" s="292">
        <v>95</v>
      </c>
      <c r="G62" s="292">
        <v>95</v>
      </c>
      <c r="H62" s="292">
        <v>95</v>
      </c>
      <c r="I62" s="292"/>
      <c r="J62" s="293" t="str">
        <f t="shared" si="0"/>
        <v>Xuất sắc</v>
      </c>
      <c r="K62" s="388"/>
    </row>
    <row r="63" spans="1:11" ht="31.5">
      <c r="A63" s="292">
        <v>54</v>
      </c>
      <c r="B63" s="386" t="s">
        <v>314</v>
      </c>
      <c r="C63" s="392" t="s">
        <v>315</v>
      </c>
      <c r="D63" s="394" t="s">
        <v>316</v>
      </c>
      <c r="E63" s="292" t="s">
        <v>317</v>
      </c>
      <c r="F63" s="292">
        <v>72</v>
      </c>
      <c r="G63" s="292">
        <v>72</v>
      </c>
      <c r="H63" s="292">
        <v>72</v>
      </c>
      <c r="I63" s="292"/>
      <c r="J63" s="293" t="str">
        <f t="shared" si="0"/>
        <v>Khá</v>
      </c>
      <c r="K63" s="388" t="s">
        <v>128</v>
      </c>
    </row>
    <row r="64" spans="1:11" ht="16.5">
      <c r="A64" s="292">
        <v>55</v>
      </c>
      <c r="B64" s="386" t="s">
        <v>318</v>
      </c>
      <c r="C64" s="392" t="s">
        <v>319</v>
      </c>
      <c r="D64" s="394" t="s">
        <v>320</v>
      </c>
      <c r="E64" s="292" t="s">
        <v>321</v>
      </c>
      <c r="F64" s="309">
        <v>90</v>
      </c>
      <c r="G64" s="309">
        <v>90</v>
      </c>
      <c r="H64" s="309">
        <v>90</v>
      </c>
      <c r="I64" s="309"/>
      <c r="J64" s="293" t="str">
        <f t="shared" si="0"/>
        <v>Xuất sắc</v>
      </c>
      <c r="K64" s="388"/>
    </row>
    <row r="65" spans="1:13" ht="16.5">
      <c r="A65" s="292">
        <v>56</v>
      </c>
      <c r="B65" s="386" t="s">
        <v>322</v>
      </c>
      <c r="C65" s="392" t="s">
        <v>101</v>
      </c>
      <c r="D65" s="394" t="s">
        <v>323</v>
      </c>
      <c r="E65" s="292" t="s">
        <v>324</v>
      </c>
      <c r="F65" s="309">
        <v>90</v>
      </c>
      <c r="G65" s="309">
        <v>90</v>
      </c>
      <c r="H65" s="309">
        <v>90</v>
      </c>
      <c r="I65" s="309"/>
      <c r="J65" s="293" t="str">
        <f t="shared" si="0"/>
        <v>Xuất sắc</v>
      </c>
      <c r="K65" s="388"/>
    </row>
    <row r="66" spans="1:13" ht="16.5">
      <c r="A66" s="292">
        <v>57</v>
      </c>
      <c r="B66" s="386" t="s">
        <v>325</v>
      </c>
      <c r="C66" s="392" t="s">
        <v>326</v>
      </c>
      <c r="D66" s="394" t="s">
        <v>327</v>
      </c>
      <c r="E66" s="292" t="s">
        <v>328</v>
      </c>
      <c r="F66" s="309">
        <v>85</v>
      </c>
      <c r="G66" s="309">
        <v>85</v>
      </c>
      <c r="H66" s="309">
        <v>85</v>
      </c>
      <c r="I66" s="309"/>
      <c r="J66" s="293" t="str">
        <f t="shared" si="0"/>
        <v>Tốt</v>
      </c>
      <c r="K66" s="388"/>
    </row>
    <row r="67" spans="1:13">
      <c r="A67" s="292">
        <v>58</v>
      </c>
      <c r="B67" s="386" t="s">
        <v>329</v>
      </c>
      <c r="C67" s="392" t="s">
        <v>330</v>
      </c>
      <c r="D67" s="394" t="s">
        <v>331</v>
      </c>
      <c r="E67" s="292" t="s">
        <v>332</v>
      </c>
      <c r="F67" s="292">
        <v>96</v>
      </c>
      <c r="G67" s="292">
        <v>96</v>
      </c>
      <c r="H67" s="292">
        <v>96</v>
      </c>
      <c r="I67" s="292"/>
      <c r="J67" s="293" t="str">
        <f t="shared" si="0"/>
        <v>Xuất sắc</v>
      </c>
      <c r="K67" s="388"/>
    </row>
    <row r="68" spans="1:13">
      <c r="E68" s="41"/>
      <c r="K68" s="11"/>
    </row>
    <row r="69" spans="1:13">
      <c r="B69" s="398" t="s">
        <v>18</v>
      </c>
      <c r="C69" s="398"/>
      <c r="E69" s="42"/>
    </row>
    <row r="70" spans="1:13" ht="16.5">
      <c r="B70" s="13" t="s">
        <v>19</v>
      </c>
      <c r="C70" s="134">
        <f>COUNTIF(J10:J67,"Xuất sắc")</f>
        <v>22</v>
      </c>
      <c r="D70" s="27"/>
      <c r="E70" s="41"/>
    </row>
    <row r="71" spans="1:13">
      <c r="B71" s="15" t="s">
        <v>20</v>
      </c>
      <c r="C71" s="134">
        <f>COUNTIF(J10:J67,"Tốt")</f>
        <v>17</v>
      </c>
      <c r="E71" s="41"/>
    </row>
    <row r="72" spans="1:13">
      <c r="B72" s="15" t="s">
        <v>7</v>
      </c>
      <c r="C72" s="134">
        <f>COUNTIF(J10:J67,"Khá")</f>
        <v>13</v>
      </c>
      <c r="E72" s="41"/>
    </row>
    <row r="73" spans="1:13">
      <c r="B73" s="14" t="s">
        <v>21</v>
      </c>
      <c r="C73" s="134">
        <f>COUNTIF(J10:J67,"Trung bình")</f>
        <v>3</v>
      </c>
      <c r="E73" s="41"/>
    </row>
    <row r="74" spans="1:13">
      <c r="B74" s="14" t="s">
        <v>8</v>
      </c>
      <c r="C74" s="134">
        <f>COUNTIF(J10:J67,"Yếu")</f>
        <v>0</v>
      </c>
      <c r="E74" s="41"/>
    </row>
    <row r="75" spans="1:13">
      <c r="B75" s="137" t="s">
        <v>9</v>
      </c>
      <c r="C75" s="134">
        <f>COUNTIF(J10:J67,"Kém")</f>
        <v>3</v>
      </c>
    </row>
    <row r="76" spans="1:13">
      <c r="B76" s="137" t="s">
        <v>22</v>
      </c>
      <c r="C76" s="28">
        <f>SUM(C70:C75)</f>
        <v>58</v>
      </c>
    </row>
    <row r="78" spans="1:13">
      <c r="B78" s="398" t="s">
        <v>6</v>
      </c>
      <c r="C78" s="398"/>
      <c r="D78" s="398"/>
      <c r="I78" s="399" t="s">
        <v>26</v>
      </c>
      <c r="J78" s="399"/>
      <c r="K78" s="399"/>
      <c r="L78" s="20"/>
      <c r="M78" s="20"/>
    </row>
    <row r="79" spans="1:13">
      <c r="B79" s="135"/>
      <c r="C79" s="135"/>
      <c r="D79" s="135"/>
      <c r="I79" s="136"/>
      <c r="J79" s="136"/>
      <c r="K79" s="136"/>
      <c r="L79" s="20"/>
      <c r="M79" s="20"/>
    </row>
    <row r="80" spans="1:13">
      <c r="B80" s="135"/>
      <c r="C80" s="135"/>
      <c r="D80" s="135"/>
      <c r="I80" s="136"/>
      <c r="J80" s="136"/>
      <c r="K80" s="136"/>
      <c r="L80" s="20"/>
      <c r="M80" s="20"/>
    </row>
    <row r="81" spans="2:13">
      <c r="B81" s="135"/>
      <c r="C81" s="135"/>
      <c r="D81" s="135"/>
      <c r="I81" s="136"/>
      <c r="J81" s="136"/>
      <c r="K81" s="136"/>
      <c r="L81" s="20"/>
      <c r="M81" s="20"/>
    </row>
    <row r="82" spans="2:13">
      <c r="B82" s="135"/>
      <c r="C82" s="135"/>
      <c r="D82" s="135"/>
      <c r="I82" s="136"/>
      <c r="J82" s="136"/>
      <c r="K82" s="136"/>
      <c r="L82" s="20"/>
      <c r="M82" s="20"/>
    </row>
  </sheetData>
  <mergeCells count="12">
    <mergeCell ref="A5:K5"/>
    <mergeCell ref="A1:D1"/>
    <mergeCell ref="E1:K1"/>
    <mergeCell ref="A2:D2"/>
    <mergeCell ref="E2:K2"/>
    <mergeCell ref="A3:D3"/>
    <mergeCell ref="A6:K6"/>
    <mergeCell ref="A7:K7"/>
    <mergeCell ref="C9:D9"/>
    <mergeCell ref="B69:C69"/>
    <mergeCell ref="B78:D78"/>
    <mergeCell ref="I78:K7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59"/>
  <sheetViews>
    <sheetView topLeftCell="A37" workbookViewId="0">
      <selection activeCell="E55" sqref="E55"/>
    </sheetView>
  </sheetViews>
  <sheetFormatPr defaultRowHeight="15.75"/>
  <cols>
    <col min="1" max="1" width="3.7109375" style="302" customWidth="1"/>
    <col min="2" max="2" width="23.7109375" style="302" customWidth="1"/>
    <col min="3" max="3" width="18.42578125" style="9" customWidth="1"/>
    <col min="4" max="4" width="8.28515625" style="9" customWidth="1"/>
    <col min="5" max="5" width="12.28515625" style="302" customWidth="1"/>
    <col min="6" max="7" width="8.42578125" style="302" customWidth="1"/>
    <col min="8" max="9" width="8.42578125" style="10" customWidth="1"/>
    <col min="10" max="10" width="13.140625" style="302" customWidth="1"/>
    <col min="11" max="11" width="14.7109375" style="9" customWidth="1"/>
    <col min="12" max="258" width="9.140625" style="9"/>
    <col min="259" max="259" width="3.7109375" style="9" bestFit="1" customWidth="1"/>
    <col min="260" max="260" width="17.140625" style="9" bestFit="1" customWidth="1"/>
    <col min="261" max="261" width="14.42578125" style="9" customWidth="1"/>
    <col min="262" max="262" width="7.7109375" style="9" bestFit="1" customWidth="1"/>
    <col min="263" max="263" width="11.28515625" style="9" bestFit="1" customWidth="1"/>
    <col min="264" max="264" width="11" style="9" bestFit="1" customWidth="1"/>
    <col min="265" max="265" width="10.140625" style="9" customWidth="1"/>
    <col min="266" max="266" width="21.42578125" style="9" customWidth="1"/>
    <col min="267" max="514" width="9.140625" style="9"/>
    <col min="515" max="515" width="3.7109375" style="9" bestFit="1" customWidth="1"/>
    <col min="516" max="516" width="17.140625" style="9" bestFit="1" customWidth="1"/>
    <col min="517" max="517" width="14.42578125" style="9" customWidth="1"/>
    <col min="518" max="518" width="7.7109375" style="9" bestFit="1" customWidth="1"/>
    <col min="519" max="519" width="11.28515625" style="9" bestFit="1" customWidth="1"/>
    <col min="520" max="520" width="11" style="9" bestFit="1" customWidth="1"/>
    <col min="521" max="521" width="10.140625" style="9" customWidth="1"/>
    <col min="522" max="522" width="21.42578125" style="9" customWidth="1"/>
    <col min="523" max="770" width="9.140625" style="9"/>
    <col min="771" max="771" width="3.7109375" style="9" bestFit="1" customWidth="1"/>
    <col min="772" max="772" width="17.140625" style="9" bestFit="1" customWidth="1"/>
    <col min="773" max="773" width="14.42578125" style="9" customWidth="1"/>
    <col min="774" max="774" width="7.7109375" style="9" bestFit="1" customWidth="1"/>
    <col min="775" max="775" width="11.28515625" style="9" bestFit="1" customWidth="1"/>
    <col min="776" max="776" width="11" style="9" bestFit="1" customWidth="1"/>
    <col min="777" max="777" width="10.140625" style="9" customWidth="1"/>
    <col min="778" max="778" width="21.42578125" style="9" customWidth="1"/>
    <col min="779" max="1026" width="9.140625" style="9"/>
    <col min="1027" max="1027" width="3.7109375" style="9" bestFit="1" customWidth="1"/>
    <col min="1028" max="1028" width="17.140625" style="9" bestFit="1" customWidth="1"/>
    <col min="1029" max="1029" width="14.42578125" style="9" customWidth="1"/>
    <col min="1030" max="1030" width="7.7109375" style="9" bestFit="1" customWidth="1"/>
    <col min="1031" max="1031" width="11.28515625" style="9" bestFit="1" customWidth="1"/>
    <col min="1032" max="1032" width="11" style="9" bestFit="1" customWidth="1"/>
    <col min="1033" max="1033" width="10.140625" style="9" customWidth="1"/>
    <col min="1034" max="1034" width="21.42578125" style="9" customWidth="1"/>
    <col min="1035" max="1282" width="9.140625" style="9"/>
    <col min="1283" max="1283" width="3.7109375" style="9" bestFit="1" customWidth="1"/>
    <col min="1284" max="1284" width="17.140625" style="9" bestFit="1" customWidth="1"/>
    <col min="1285" max="1285" width="14.42578125" style="9" customWidth="1"/>
    <col min="1286" max="1286" width="7.7109375" style="9" bestFit="1" customWidth="1"/>
    <col min="1287" max="1287" width="11.28515625" style="9" bestFit="1" customWidth="1"/>
    <col min="1288" max="1288" width="11" style="9" bestFit="1" customWidth="1"/>
    <col min="1289" max="1289" width="10.140625" style="9" customWidth="1"/>
    <col min="1290" max="1290" width="21.42578125" style="9" customWidth="1"/>
    <col min="1291" max="1538" width="9.140625" style="9"/>
    <col min="1539" max="1539" width="3.7109375" style="9" bestFit="1" customWidth="1"/>
    <col min="1540" max="1540" width="17.140625" style="9" bestFit="1" customWidth="1"/>
    <col min="1541" max="1541" width="14.42578125" style="9" customWidth="1"/>
    <col min="1542" max="1542" width="7.7109375" style="9" bestFit="1" customWidth="1"/>
    <col min="1543" max="1543" width="11.28515625" style="9" bestFit="1" customWidth="1"/>
    <col min="1544" max="1544" width="11" style="9" bestFit="1" customWidth="1"/>
    <col min="1545" max="1545" width="10.140625" style="9" customWidth="1"/>
    <col min="1546" max="1546" width="21.42578125" style="9" customWidth="1"/>
    <col min="1547" max="1794" width="9.140625" style="9"/>
    <col min="1795" max="1795" width="3.7109375" style="9" bestFit="1" customWidth="1"/>
    <col min="1796" max="1796" width="17.140625" style="9" bestFit="1" customWidth="1"/>
    <col min="1797" max="1797" width="14.42578125" style="9" customWidth="1"/>
    <col min="1798" max="1798" width="7.7109375" style="9" bestFit="1" customWidth="1"/>
    <col min="1799" max="1799" width="11.28515625" style="9" bestFit="1" customWidth="1"/>
    <col min="1800" max="1800" width="11" style="9" bestFit="1" customWidth="1"/>
    <col min="1801" max="1801" width="10.140625" style="9" customWidth="1"/>
    <col min="1802" max="1802" width="21.42578125" style="9" customWidth="1"/>
    <col min="1803" max="2050" width="9.140625" style="9"/>
    <col min="2051" max="2051" width="3.7109375" style="9" bestFit="1" customWidth="1"/>
    <col min="2052" max="2052" width="17.140625" style="9" bestFit="1" customWidth="1"/>
    <col min="2053" max="2053" width="14.42578125" style="9" customWidth="1"/>
    <col min="2054" max="2054" width="7.7109375" style="9" bestFit="1" customWidth="1"/>
    <col min="2055" max="2055" width="11.28515625" style="9" bestFit="1" customWidth="1"/>
    <col min="2056" max="2056" width="11" style="9" bestFit="1" customWidth="1"/>
    <col min="2057" max="2057" width="10.140625" style="9" customWidth="1"/>
    <col min="2058" max="2058" width="21.42578125" style="9" customWidth="1"/>
    <col min="2059" max="2306" width="9.140625" style="9"/>
    <col min="2307" max="2307" width="3.7109375" style="9" bestFit="1" customWidth="1"/>
    <col min="2308" max="2308" width="17.140625" style="9" bestFit="1" customWidth="1"/>
    <col min="2309" max="2309" width="14.42578125" style="9" customWidth="1"/>
    <col min="2310" max="2310" width="7.7109375" style="9" bestFit="1" customWidth="1"/>
    <col min="2311" max="2311" width="11.28515625" style="9" bestFit="1" customWidth="1"/>
    <col min="2312" max="2312" width="11" style="9" bestFit="1" customWidth="1"/>
    <col min="2313" max="2313" width="10.140625" style="9" customWidth="1"/>
    <col min="2314" max="2314" width="21.42578125" style="9" customWidth="1"/>
    <col min="2315" max="2562" width="9.140625" style="9"/>
    <col min="2563" max="2563" width="3.7109375" style="9" bestFit="1" customWidth="1"/>
    <col min="2564" max="2564" width="17.140625" style="9" bestFit="1" customWidth="1"/>
    <col min="2565" max="2565" width="14.42578125" style="9" customWidth="1"/>
    <col min="2566" max="2566" width="7.7109375" style="9" bestFit="1" customWidth="1"/>
    <col min="2567" max="2567" width="11.28515625" style="9" bestFit="1" customWidth="1"/>
    <col min="2568" max="2568" width="11" style="9" bestFit="1" customWidth="1"/>
    <col min="2569" max="2569" width="10.140625" style="9" customWidth="1"/>
    <col min="2570" max="2570" width="21.42578125" style="9" customWidth="1"/>
    <col min="2571" max="2818" width="9.140625" style="9"/>
    <col min="2819" max="2819" width="3.7109375" style="9" bestFit="1" customWidth="1"/>
    <col min="2820" max="2820" width="17.140625" style="9" bestFit="1" customWidth="1"/>
    <col min="2821" max="2821" width="14.42578125" style="9" customWidth="1"/>
    <col min="2822" max="2822" width="7.7109375" style="9" bestFit="1" customWidth="1"/>
    <col min="2823" max="2823" width="11.28515625" style="9" bestFit="1" customWidth="1"/>
    <col min="2824" max="2824" width="11" style="9" bestFit="1" customWidth="1"/>
    <col min="2825" max="2825" width="10.140625" style="9" customWidth="1"/>
    <col min="2826" max="2826" width="21.42578125" style="9" customWidth="1"/>
    <col min="2827" max="3074" width="9.140625" style="9"/>
    <col min="3075" max="3075" width="3.7109375" style="9" bestFit="1" customWidth="1"/>
    <col min="3076" max="3076" width="17.140625" style="9" bestFit="1" customWidth="1"/>
    <col min="3077" max="3077" width="14.42578125" style="9" customWidth="1"/>
    <col min="3078" max="3078" width="7.7109375" style="9" bestFit="1" customWidth="1"/>
    <col min="3079" max="3079" width="11.28515625" style="9" bestFit="1" customWidth="1"/>
    <col min="3080" max="3080" width="11" style="9" bestFit="1" customWidth="1"/>
    <col min="3081" max="3081" width="10.140625" style="9" customWidth="1"/>
    <col min="3082" max="3082" width="21.42578125" style="9" customWidth="1"/>
    <col min="3083" max="3330" width="9.140625" style="9"/>
    <col min="3331" max="3331" width="3.7109375" style="9" bestFit="1" customWidth="1"/>
    <col min="3332" max="3332" width="17.140625" style="9" bestFit="1" customWidth="1"/>
    <col min="3333" max="3333" width="14.42578125" style="9" customWidth="1"/>
    <col min="3334" max="3334" width="7.7109375" style="9" bestFit="1" customWidth="1"/>
    <col min="3335" max="3335" width="11.28515625" style="9" bestFit="1" customWidth="1"/>
    <col min="3336" max="3336" width="11" style="9" bestFit="1" customWidth="1"/>
    <col min="3337" max="3337" width="10.140625" style="9" customWidth="1"/>
    <col min="3338" max="3338" width="21.42578125" style="9" customWidth="1"/>
    <col min="3339" max="3586" width="9.140625" style="9"/>
    <col min="3587" max="3587" width="3.7109375" style="9" bestFit="1" customWidth="1"/>
    <col min="3588" max="3588" width="17.140625" style="9" bestFit="1" customWidth="1"/>
    <col min="3589" max="3589" width="14.42578125" style="9" customWidth="1"/>
    <col min="3590" max="3590" width="7.7109375" style="9" bestFit="1" customWidth="1"/>
    <col min="3591" max="3591" width="11.28515625" style="9" bestFit="1" customWidth="1"/>
    <col min="3592" max="3592" width="11" style="9" bestFit="1" customWidth="1"/>
    <col min="3593" max="3593" width="10.140625" style="9" customWidth="1"/>
    <col min="3594" max="3594" width="21.42578125" style="9" customWidth="1"/>
    <col min="3595" max="3842" width="9.140625" style="9"/>
    <col min="3843" max="3843" width="3.7109375" style="9" bestFit="1" customWidth="1"/>
    <col min="3844" max="3844" width="17.140625" style="9" bestFit="1" customWidth="1"/>
    <col min="3845" max="3845" width="14.42578125" style="9" customWidth="1"/>
    <col min="3846" max="3846" width="7.7109375" style="9" bestFit="1" customWidth="1"/>
    <col min="3847" max="3847" width="11.28515625" style="9" bestFit="1" customWidth="1"/>
    <col min="3848" max="3848" width="11" style="9" bestFit="1" customWidth="1"/>
    <col min="3849" max="3849" width="10.140625" style="9" customWidth="1"/>
    <col min="3850" max="3850" width="21.42578125" style="9" customWidth="1"/>
    <col min="3851" max="4098" width="9.140625" style="9"/>
    <col min="4099" max="4099" width="3.7109375" style="9" bestFit="1" customWidth="1"/>
    <col min="4100" max="4100" width="17.140625" style="9" bestFit="1" customWidth="1"/>
    <col min="4101" max="4101" width="14.42578125" style="9" customWidth="1"/>
    <col min="4102" max="4102" width="7.7109375" style="9" bestFit="1" customWidth="1"/>
    <col min="4103" max="4103" width="11.28515625" style="9" bestFit="1" customWidth="1"/>
    <col min="4104" max="4104" width="11" style="9" bestFit="1" customWidth="1"/>
    <col min="4105" max="4105" width="10.140625" style="9" customWidth="1"/>
    <col min="4106" max="4106" width="21.42578125" style="9" customWidth="1"/>
    <col min="4107" max="4354" width="9.140625" style="9"/>
    <col min="4355" max="4355" width="3.7109375" style="9" bestFit="1" customWidth="1"/>
    <col min="4356" max="4356" width="17.140625" style="9" bestFit="1" customWidth="1"/>
    <col min="4357" max="4357" width="14.42578125" style="9" customWidth="1"/>
    <col min="4358" max="4358" width="7.7109375" style="9" bestFit="1" customWidth="1"/>
    <col min="4359" max="4359" width="11.28515625" style="9" bestFit="1" customWidth="1"/>
    <col min="4360" max="4360" width="11" style="9" bestFit="1" customWidth="1"/>
    <col min="4361" max="4361" width="10.140625" style="9" customWidth="1"/>
    <col min="4362" max="4362" width="21.42578125" style="9" customWidth="1"/>
    <col min="4363" max="4610" width="9.140625" style="9"/>
    <col min="4611" max="4611" width="3.7109375" style="9" bestFit="1" customWidth="1"/>
    <col min="4612" max="4612" width="17.140625" style="9" bestFit="1" customWidth="1"/>
    <col min="4613" max="4613" width="14.42578125" style="9" customWidth="1"/>
    <col min="4614" max="4614" width="7.7109375" style="9" bestFit="1" customWidth="1"/>
    <col min="4615" max="4615" width="11.28515625" style="9" bestFit="1" customWidth="1"/>
    <col min="4616" max="4616" width="11" style="9" bestFit="1" customWidth="1"/>
    <col min="4617" max="4617" width="10.140625" style="9" customWidth="1"/>
    <col min="4618" max="4618" width="21.42578125" style="9" customWidth="1"/>
    <col min="4619" max="4866" width="9.140625" style="9"/>
    <col min="4867" max="4867" width="3.7109375" style="9" bestFit="1" customWidth="1"/>
    <col min="4868" max="4868" width="17.140625" style="9" bestFit="1" customWidth="1"/>
    <col min="4869" max="4869" width="14.42578125" style="9" customWidth="1"/>
    <col min="4870" max="4870" width="7.7109375" style="9" bestFit="1" customWidth="1"/>
    <col min="4871" max="4871" width="11.28515625" style="9" bestFit="1" customWidth="1"/>
    <col min="4872" max="4872" width="11" style="9" bestFit="1" customWidth="1"/>
    <col min="4873" max="4873" width="10.140625" style="9" customWidth="1"/>
    <col min="4874" max="4874" width="21.42578125" style="9" customWidth="1"/>
    <col min="4875" max="5122" width="9.140625" style="9"/>
    <col min="5123" max="5123" width="3.7109375" style="9" bestFit="1" customWidth="1"/>
    <col min="5124" max="5124" width="17.140625" style="9" bestFit="1" customWidth="1"/>
    <col min="5125" max="5125" width="14.42578125" style="9" customWidth="1"/>
    <col min="5126" max="5126" width="7.7109375" style="9" bestFit="1" customWidth="1"/>
    <col min="5127" max="5127" width="11.28515625" style="9" bestFit="1" customWidth="1"/>
    <col min="5128" max="5128" width="11" style="9" bestFit="1" customWidth="1"/>
    <col min="5129" max="5129" width="10.140625" style="9" customWidth="1"/>
    <col min="5130" max="5130" width="21.42578125" style="9" customWidth="1"/>
    <col min="5131" max="5378" width="9.140625" style="9"/>
    <col min="5379" max="5379" width="3.7109375" style="9" bestFit="1" customWidth="1"/>
    <col min="5380" max="5380" width="17.140625" style="9" bestFit="1" customWidth="1"/>
    <col min="5381" max="5381" width="14.42578125" style="9" customWidth="1"/>
    <col min="5382" max="5382" width="7.7109375" style="9" bestFit="1" customWidth="1"/>
    <col min="5383" max="5383" width="11.28515625" style="9" bestFit="1" customWidth="1"/>
    <col min="5384" max="5384" width="11" style="9" bestFit="1" customWidth="1"/>
    <col min="5385" max="5385" width="10.140625" style="9" customWidth="1"/>
    <col min="5386" max="5386" width="21.42578125" style="9" customWidth="1"/>
    <col min="5387" max="5634" width="9.140625" style="9"/>
    <col min="5635" max="5635" width="3.7109375" style="9" bestFit="1" customWidth="1"/>
    <col min="5636" max="5636" width="17.140625" style="9" bestFit="1" customWidth="1"/>
    <col min="5637" max="5637" width="14.42578125" style="9" customWidth="1"/>
    <col min="5638" max="5638" width="7.7109375" style="9" bestFit="1" customWidth="1"/>
    <col min="5639" max="5639" width="11.28515625" style="9" bestFit="1" customWidth="1"/>
    <col min="5640" max="5640" width="11" style="9" bestFit="1" customWidth="1"/>
    <col min="5641" max="5641" width="10.140625" style="9" customWidth="1"/>
    <col min="5642" max="5642" width="21.42578125" style="9" customWidth="1"/>
    <col min="5643" max="5890" width="9.140625" style="9"/>
    <col min="5891" max="5891" width="3.7109375" style="9" bestFit="1" customWidth="1"/>
    <col min="5892" max="5892" width="17.140625" style="9" bestFit="1" customWidth="1"/>
    <col min="5893" max="5893" width="14.42578125" style="9" customWidth="1"/>
    <col min="5894" max="5894" width="7.7109375" style="9" bestFit="1" customWidth="1"/>
    <col min="5895" max="5895" width="11.28515625" style="9" bestFit="1" customWidth="1"/>
    <col min="5896" max="5896" width="11" style="9" bestFit="1" customWidth="1"/>
    <col min="5897" max="5897" width="10.140625" style="9" customWidth="1"/>
    <col min="5898" max="5898" width="21.42578125" style="9" customWidth="1"/>
    <col min="5899" max="6146" width="9.140625" style="9"/>
    <col min="6147" max="6147" width="3.7109375" style="9" bestFit="1" customWidth="1"/>
    <col min="6148" max="6148" width="17.140625" style="9" bestFit="1" customWidth="1"/>
    <col min="6149" max="6149" width="14.42578125" style="9" customWidth="1"/>
    <col min="6150" max="6150" width="7.7109375" style="9" bestFit="1" customWidth="1"/>
    <col min="6151" max="6151" width="11.28515625" style="9" bestFit="1" customWidth="1"/>
    <col min="6152" max="6152" width="11" style="9" bestFit="1" customWidth="1"/>
    <col min="6153" max="6153" width="10.140625" style="9" customWidth="1"/>
    <col min="6154" max="6154" width="21.42578125" style="9" customWidth="1"/>
    <col min="6155" max="6402" width="9.140625" style="9"/>
    <col min="6403" max="6403" width="3.7109375" style="9" bestFit="1" customWidth="1"/>
    <col min="6404" max="6404" width="17.140625" style="9" bestFit="1" customWidth="1"/>
    <col min="6405" max="6405" width="14.42578125" style="9" customWidth="1"/>
    <col min="6406" max="6406" width="7.7109375" style="9" bestFit="1" customWidth="1"/>
    <col min="6407" max="6407" width="11.28515625" style="9" bestFit="1" customWidth="1"/>
    <col min="6408" max="6408" width="11" style="9" bestFit="1" customWidth="1"/>
    <col min="6409" max="6409" width="10.140625" style="9" customWidth="1"/>
    <col min="6410" max="6410" width="21.42578125" style="9" customWidth="1"/>
    <col min="6411" max="6658" width="9.140625" style="9"/>
    <col min="6659" max="6659" width="3.7109375" style="9" bestFit="1" customWidth="1"/>
    <col min="6660" max="6660" width="17.140625" style="9" bestFit="1" customWidth="1"/>
    <col min="6661" max="6661" width="14.42578125" style="9" customWidth="1"/>
    <col min="6662" max="6662" width="7.7109375" style="9" bestFit="1" customWidth="1"/>
    <col min="6663" max="6663" width="11.28515625" style="9" bestFit="1" customWidth="1"/>
    <col min="6664" max="6664" width="11" style="9" bestFit="1" customWidth="1"/>
    <col min="6665" max="6665" width="10.140625" style="9" customWidth="1"/>
    <col min="6666" max="6666" width="21.42578125" style="9" customWidth="1"/>
    <col min="6667" max="6914" width="9.140625" style="9"/>
    <col min="6915" max="6915" width="3.7109375" style="9" bestFit="1" customWidth="1"/>
    <col min="6916" max="6916" width="17.140625" style="9" bestFit="1" customWidth="1"/>
    <col min="6917" max="6917" width="14.42578125" style="9" customWidth="1"/>
    <col min="6918" max="6918" width="7.7109375" style="9" bestFit="1" customWidth="1"/>
    <col min="6919" max="6919" width="11.28515625" style="9" bestFit="1" customWidth="1"/>
    <col min="6920" max="6920" width="11" style="9" bestFit="1" customWidth="1"/>
    <col min="6921" max="6921" width="10.140625" style="9" customWidth="1"/>
    <col min="6922" max="6922" width="21.42578125" style="9" customWidth="1"/>
    <col min="6923" max="7170" width="9.140625" style="9"/>
    <col min="7171" max="7171" width="3.7109375" style="9" bestFit="1" customWidth="1"/>
    <col min="7172" max="7172" width="17.140625" style="9" bestFit="1" customWidth="1"/>
    <col min="7173" max="7173" width="14.42578125" style="9" customWidth="1"/>
    <col min="7174" max="7174" width="7.7109375" style="9" bestFit="1" customWidth="1"/>
    <col min="7175" max="7175" width="11.28515625" style="9" bestFit="1" customWidth="1"/>
    <col min="7176" max="7176" width="11" style="9" bestFit="1" customWidth="1"/>
    <col min="7177" max="7177" width="10.140625" style="9" customWidth="1"/>
    <col min="7178" max="7178" width="21.42578125" style="9" customWidth="1"/>
    <col min="7179" max="7426" width="9.140625" style="9"/>
    <col min="7427" max="7427" width="3.7109375" style="9" bestFit="1" customWidth="1"/>
    <col min="7428" max="7428" width="17.140625" style="9" bestFit="1" customWidth="1"/>
    <col min="7429" max="7429" width="14.42578125" style="9" customWidth="1"/>
    <col min="7430" max="7430" width="7.7109375" style="9" bestFit="1" customWidth="1"/>
    <col min="7431" max="7431" width="11.28515625" style="9" bestFit="1" customWidth="1"/>
    <col min="7432" max="7432" width="11" style="9" bestFit="1" customWidth="1"/>
    <col min="7433" max="7433" width="10.140625" style="9" customWidth="1"/>
    <col min="7434" max="7434" width="21.42578125" style="9" customWidth="1"/>
    <col min="7435" max="7682" width="9.140625" style="9"/>
    <col min="7683" max="7683" width="3.7109375" style="9" bestFit="1" customWidth="1"/>
    <col min="7684" max="7684" width="17.140625" style="9" bestFit="1" customWidth="1"/>
    <col min="7685" max="7685" width="14.42578125" style="9" customWidth="1"/>
    <col min="7686" max="7686" width="7.7109375" style="9" bestFit="1" customWidth="1"/>
    <col min="7687" max="7687" width="11.28515625" style="9" bestFit="1" customWidth="1"/>
    <col min="7688" max="7688" width="11" style="9" bestFit="1" customWidth="1"/>
    <col min="7689" max="7689" width="10.140625" style="9" customWidth="1"/>
    <col min="7690" max="7690" width="21.42578125" style="9" customWidth="1"/>
    <col min="7691" max="7938" width="9.140625" style="9"/>
    <col min="7939" max="7939" width="3.7109375" style="9" bestFit="1" customWidth="1"/>
    <col min="7940" max="7940" width="17.140625" style="9" bestFit="1" customWidth="1"/>
    <col min="7941" max="7941" width="14.42578125" style="9" customWidth="1"/>
    <col min="7942" max="7942" width="7.7109375" style="9" bestFit="1" customWidth="1"/>
    <col min="7943" max="7943" width="11.28515625" style="9" bestFit="1" customWidth="1"/>
    <col min="7944" max="7944" width="11" style="9" bestFit="1" customWidth="1"/>
    <col min="7945" max="7945" width="10.140625" style="9" customWidth="1"/>
    <col min="7946" max="7946" width="21.42578125" style="9" customWidth="1"/>
    <col min="7947" max="8194" width="9.140625" style="9"/>
    <col min="8195" max="8195" width="3.7109375" style="9" bestFit="1" customWidth="1"/>
    <col min="8196" max="8196" width="17.140625" style="9" bestFit="1" customWidth="1"/>
    <col min="8197" max="8197" width="14.42578125" style="9" customWidth="1"/>
    <col min="8198" max="8198" width="7.7109375" style="9" bestFit="1" customWidth="1"/>
    <col min="8199" max="8199" width="11.28515625" style="9" bestFit="1" customWidth="1"/>
    <col min="8200" max="8200" width="11" style="9" bestFit="1" customWidth="1"/>
    <col min="8201" max="8201" width="10.140625" style="9" customWidth="1"/>
    <col min="8202" max="8202" width="21.42578125" style="9" customWidth="1"/>
    <col min="8203" max="8450" width="9.140625" style="9"/>
    <col min="8451" max="8451" width="3.7109375" style="9" bestFit="1" customWidth="1"/>
    <col min="8452" max="8452" width="17.140625" style="9" bestFit="1" customWidth="1"/>
    <col min="8453" max="8453" width="14.42578125" style="9" customWidth="1"/>
    <col min="8454" max="8454" width="7.7109375" style="9" bestFit="1" customWidth="1"/>
    <col min="8455" max="8455" width="11.28515625" style="9" bestFit="1" customWidth="1"/>
    <col min="8456" max="8456" width="11" style="9" bestFit="1" customWidth="1"/>
    <col min="8457" max="8457" width="10.140625" style="9" customWidth="1"/>
    <col min="8458" max="8458" width="21.42578125" style="9" customWidth="1"/>
    <col min="8459" max="8706" width="9.140625" style="9"/>
    <col min="8707" max="8707" width="3.7109375" style="9" bestFit="1" customWidth="1"/>
    <col min="8708" max="8708" width="17.140625" style="9" bestFit="1" customWidth="1"/>
    <col min="8709" max="8709" width="14.42578125" style="9" customWidth="1"/>
    <col min="8710" max="8710" width="7.7109375" style="9" bestFit="1" customWidth="1"/>
    <col min="8711" max="8711" width="11.28515625" style="9" bestFit="1" customWidth="1"/>
    <col min="8712" max="8712" width="11" style="9" bestFit="1" customWidth="1"/>
    <col min="8713" max="8713" width="10.140625" style="9" customWidth="1"/>
    <col min="8714" max="8714" width="21.42578125" style="9" customWidth="1"/>
    <col min="8715" max="8962" width="9.140625" style="9"/>
    <col min="8963" max="8963" width="3.7109375" style="9" bestFit="1" customWidth="1"/>
    <col min="8964" max="8964" width="17.140625" style="9" bestFit="1" customWidth="1"/>
    <col min="8965" max="8965" width="14.42578125" style="9" customWidth="1"/>
    <col min="8966" max="8966" width="7.7109375" style="9" bestFit="1" customWidth="1"/>
    <col min="8967" max="8967" width="11.28515625" style="9" bestFit="1" customWidth="1"/>
    <col min="8968" max="8968" width="11" style="9" bestFit="1" customWidth="1"/>
    <col min="8969" max="8969" width="10.140625" style="9" customWidth="1"/>
    <col min="8970" max="8970" width="21.42578125" style="9" customWidth="1"/>
    <col min="8971" max="9218" width="9.140625" style="9"/>
    <col min="9219" max="9219" width="3.7109375" style="9" bestFit="1" customWidth="1"/>
    <col min="9220" max="9220" width="17.140625" style="9" bestFit="1" customWidth="1"/>
    <col min="9221" max="9221" width="14.42578125" style="9" customWidth="1"/>
    <col min="9222" max="9222" width="7.7109375" style="9" bestFit="1" customWidth="1"/>
    <col min="9223" max="9223" width="11.28515625" style="9" bestFit="1" customWidth="1"/>
    <col min="9224" max="9224" width="11" style="9" bestFit="1" customWidth="1"/>
    <col min="9225" max="9225" width="10.140625" style="9" customWidth="1"/>
    <col min="9226" max="9226" width="21.42578125" style="9" customWidth="1"/>
    <col min="9227" max="9474" width="9.140625" style="9"/>
    <col min="9475" max="9475" width="3.7109375" style="9" bestFit="1" customWidth="1"/>
    <col min="9476" max="9476" width="17.140625" style="9" bestFit="1" customWidth="1"/>
    <col min="9477" max="9477" width="14.42578125" style="9" customWidth="1"/>
    <col min="9478" max="9478" width="7.7109375" style="9" bestFit="1" customWidth="1"/>
    <col min="9479" max="9479" width="11.28515625" style="9" bestFit="1" customWidth="1"/>
    <col min="9480" max="9480" width="11" style="9" bestFit="1" customWidth="1"/>
    <col min="9481" max="9481" width="10.140625" style="9" customWidth="1"/>
    <col min="9482" max="9482" width="21.42578125" style="9" customWidth="1"/>
    <col min="9483" max="9730" width="9.140625" style="9"/>
    <col min="9731" max="9731" width="3.7109375" style="9" bestFit="1" customWidth="1"/>
    <col min="9732" max="9732" width="17.140625" style="9" bestFit="1" customWidth="1"/>
    <col min="9733" max="9733" width="14.42578125" style="9" customWidth="1"/>
    <col min="9734" max="9734" width="7.7109375" style="9" bestFit="1" customWidth="1"/>
    <col min="9735" max="9735" width="11.28515625" style="9" bestFit="1" customWidth="1"/>
    <col min="9736" max="9736" width="11" style="9" bestFit="1" customWidth="1"/>
    <col min="9737" max="9737" width="10.140625" style="9" customWidth="1"/>
    <col min="9738" max="9738" width="21.42578125" style="9" customWidth="1"/>
    <col min="9739" max="9986" width="9.140625" style="9"/>
    <col min="9987" max="9987" width="3.7109375" style="9" bestFit="1" customWidth="1"/>
    <col min="9988" max="9988" width="17.140625" style="9" bestFit="1" customWidth="1"/>
    <col min="9989" max="9989" width="14.42578125" style="9" customWidth="1"/>
    <col min="9990" max="9990" width="7.7109375" style="9" bestFit="1" customWidth="1"/>
    <col min="9991" max="9991" width="11.28515625" style="9" bestFit="1" customWidth="1"/>
    <col min="9992" max="9992" width="11" style="9" bestFit="1" customWidth="1"/>
    <col min="9993" max="9993" width="10.140625" style="9" customWidth="1"/>
    <col min="9994" max="9994" width="21.42578125" style="9" customWidth="1"/>
    <col min="9995" max="10242" width="9.140625" style="9"/>
    <col min="10243" max="10243" width="3.7109375" style="9" bestFit="1" customWidth="1"/>
    <col min="10244" max="10244" width="17.140625" style="9" bestFit="1" customWidth="1"/>
    <col min="10245" max="10245" width="14.42578125" style="9" customWidth="1"/>
    <col min="10246" max="10246" width="7.7109375" style="9" bestFit="1" customWidth="1"/>
    <col min="10247" max="10247" width="11.28515625" style="9" bestFit="1" customWidth="1"/>
    <col min="10248" max="10248" width="11" style="9" bestFit="1" customWidth="1"/>
    <col min="10249" max="10249" width="10.140625" style="9" customWidth="1"/>
    <col min="10250" max="10250" width="21.42578125" style="9" customWidth="1"/>
    <col min="10251" max="10498" width="9.140625" style="9"/>
    <col min="10499" max="10499" width="3.7109375" style="9" bestFit="1" customWidth="1"/>
    <col min="10500" max="10500" width="17.140625" style="9" bestFit="1" customWidth="1"/>
    <col min="10501" max="10501" width="14.42578125" style="9" customWidth="1"/>
    <col min="10502" max="10502" width="7.7109375" style="9" bestFit="1" customWidth="1"/>
    <col min="10503" max="10503" width="11.28515625" style="9" bestFit="1" customWidth="1"/>
    <col min="10504" max="10504" width="11" style="9" bestFit="1" customWidth="1"/>
    <col min="10505" max="10505" width="10.140625" style="9" customWidth="1"/>
    <col min="10506" max="10506" width="21.42578125" style="9" customWidth="1"/>
    <col min="10507" max="10754" width="9.140625" style="9"/>
    <col min="10755" max="10755" width="3.7109375" style="9" bestFit="1" customWidth="1"/>
    <col min="10756" max="10756" width="17.140625" style="9" bestFit="1" customWidth="1"/>
    <col min="10757" max="10757" width="14.42578125" style="9" customWidth="1"/>
    <col min="10758" max="10758" width="7.7109375" style="9" bestFit="1" customWidth="1"/>
    <col min="10759" max="10759" width="11.28515625" style="9" bestFit="1" customWidth="1"/>
    <col min="10760" max="10760" width="11" style="9" bestFit="1" customWidth="1"/>
    <col min="10761" max="10761" width="10.140625" style="9" customWidth="1"/>
    <col min="10762" max="10762" width="21.42578125" style="9" customWidth="1"/>
    <col min="10763" max="11010" width="9.140625" style="9"/>
    <col min="11011" max="11011" width="3.7109375" style="9" bestFit="1" customWidth="1"/>
    <col min="11012" max="11012" width="17.140625" style="9" bestFit="1" customWidth="1"/>
    <col min="11013" max="11013" width="14.42578125" style="9" customWidth="1"/>
    <col min="11014" max="11014" width="7.7109375" style="9" bestFit="1" customWidth="1"/>
    <col min="11015" max="11015" width="11.28515625" style="9" bestFit="1" customWidth="1"/>
    <col min="11016" max="11016" width="11" style="9" bestFit="1" customWidth="1"/>
    <col min="11017" max="11017" width="10.140625" style="9" customWidth="1"/>
    <col min="11018" max="11018" width="21.42578125" style="9" customWidth="1"/>
    <col min="11019" max="11266" width="9.140625" style="9"/>
    <col min="11267" max="11267" width="3.7109375" style="9" bestFit="1" customWidth="1"/>
    <col min="11268" max="11268" width="17.140625" style="9" bestFit="1" customWidth="1"/>
    <col min="11269" max="11269" width="14.42578125" style="9" customWidth="1"/>
    <col min="11270" max="11270" width="7.7109375" style="9" bestFit="1" customWidth="1"/>
    <col min="11271" max="11271" width="11.28515625" style="9" bestFit="1" customWidth="1"/>
    <col min="11272" max="11272" width="11" style="9" bestFit="1" customWidth="1"/>
    <col min="11273" max="11273" width="10.140625" style="9" customWidth="1"/>
    <col min="11274" max="11274" width="21.42578125" style="9" customWidth="1"/>
    <col min="11275" max="11522" width="9.140625" style="9"/>
    <col min="11523" max="11523" width="3.7109375" style="9" bestFit="1" customWidth="1"/>
    <col min="11524" max="11524" width="17.140625" style="9" bestFit="1" customWidth="1"/>
    <col min="11525" max="11525" width="14.42578125" style="9" customWidth="1"/>
    <col min="11526" max="11526" width="7.7109375" style="9" bestFit="1" customWidth="1"/>
    <col min="11527" max="11527" width="11.28515625" style="9" bestFit="1" customWidth="1"/>
    <col min="11528" max="11528" width="11" style="9" bestFit="1" customWidth="1"/>
    <col min="11529" max="11529" width="10.140625" style="9" customWidth="1"/>
    <col min="11530" max="11530" width="21.42578125" style="9" customWidth="1"/>
    <col min="11531" max="11778" width="9.140625" style="9"/>
    <col min="11779" max="11779" width="3.7109375" style="9" bestFit="1" customWidth="1"/>
    <col min="11780" max="11780" width="17.140625" style="9" bestFit="1" customWidth="1"/>
    <col min="11781" max="11781" width="14.42578125" style="9" customWidth="1"/>
    <col min="11782" max="11782" width="7.7109375" style="9" bestFit="1" customWidth="1"/>
    <col min="11783" max="11783" width="11.28515625" style="9" bestFit="1" customWidth="1"/>
    <col min="11784" max="11784" width="11" style="9" bestFit="1" customWidth="1"/>
    <col min="11785" max="11785" width="10.140625" style="9" customWidth="1"/>
    <col min="11786" max="11786" width="21.42578125" style="9" customWidth="1"/>
    <col min="11787" max="12034" width="9.140625" style="9"/>
    <col min="12035" max="12035" width="3.7109375" style="9" bestFit="1" customWidth="1"/>
    <col min="12036" max="12036" width="17.140625" style="9" bestFit="1" customWidth="1"/>
    <col min="12037" max="12037" width="14.42578125" style="9" customWidth="1"/>
    <col min="12038" max="12038" width="7.7109375" style="9" bestFit="1" customWidth="1"/>
    <col min="12039" max="12039" width="11.28515625" style="9" bestFit="1" customWidth="1"/>
    <col min="12040" max="12040" width="11" style="9" bestFit="1" customWidth="1"/>
    <col min="12041" max="12041" width="10.140625" style="9" customWidth="1"/>
    <col min="12042" max="12042" width="21.42578125" style="9" customWidth="1"/>
    <col min="12043" max="12290" width="9.140625" style="9"/>
    <col min="12291" max="12291" width="3.7109375" style="9" bestFit="1" customWidth="1"/>
    <col min="12292" max="12292" width="17.140625" style="9" bestFit="1" customWidth="1"/>
    <col min="12293" max="12293" width="14.42578125" style="9" customWidth="1"/>
    <col min="12294" max="12294" width="7.7109375" style="9" bestFit="1" customWidth="1"/>
    <col min="12295" max="12295" width="11.28515625" style="9" bestFit="1" customWidth="1"/>
    <col min="12296" max="12296" width="11" style="9" bestFit="1" customWidth="1"/>
    <col min="12297" max="12297" width="10.140625" style="9" customWidth="1"/>
    <col min="12298" max="12298" width="21.42578125" style="9" customWidth="1"/>
    <col min="12299" max="12546" width="9.140625" style="9"/>
    <col min="12547" max="12547" width="3.7109375" style="9" bestFit="1" customWidth="1"/>
    <col min="12548" max="12548" width="17.140625" style="9" bestFit="1" customWidth="1"/>
    <col min="12549" max="12549" width="14.42578125" style="9" customWidth="1"/>
    <col min="12550" max="12550" width="7.7109375" style="9" bestFit="1" customWidth="1"/>
    <col min="12551" max="12551" width="11.28515625" style="9" bestFit="1" customWidth="1"/>
    <col min="12552" max="12552" width="11" style="9" bestFit="1" customWidth="1"/>
    <col min="12553" max="12553" width="10.140625" style="9" customWidth="1"/>
    <col min="12554" max="12554" width="21.42578125" style="9" customWidth="1"/>
    <col min="12555" max="12802" width="9.140625" style="9"/>
    <col min="12803" max="12803" width="3.7109375" style="9" bestFit="1" customWidth="1"/>
    <col min="12804" max="12804" width="17.140625" style="9" bestFit="1" customWidth="1"/>
    <col min="12805" max="12805" width="14.42578125" style="9" customWidth="1"/>
    <col min="12806" max="12806" width="7.7109375" style="9" bestFit="1" customWidth="1"/>
    <col min="12807" max="12807" width="11.28515625" style="9" bestFit="1" customWidth="1"/>
    <col min="12808" max="12808" width="11" style="9" bestFit="1" customWidth="1"/>
    <col min="12809" max="12809" width="10.140625" style="9" customWidth="1"/>
    <col min="12810" max="12810" width="21.42578125" style="9" customWidth="1"/>
    <col min="12811" max="13058" width="9.140625" style="9"/>
    <col min="13059" max="13059" width="3.7109375" style="9" bestFit="1" customWidth="1"/>
    <col min="13060" max="13060" width="17.140625" style="9" bestFit="1" customWidth="1"/>
    <col min="13061" max="13061" width="14.42578125" style="9" customWidth="1"/>
    <col min="13062" max="13062" width="7.7109375" style="9" bestFit="1" customWidth="1"/>
    <col min="13063" max="13063" width="11.28515625" style="9" bestFit="1" customWidth="1"/>
    <col min="13064" max="13064" width="11" style="9" bestFit="1" customWidth="1"/>
    <col min="13065" max="13065" width="10.140625" style="9" customWidth="1"/>
    <col min="13066" max="13066" width="21.42578125" style="9" customWidth="1"/>
    <col min="13067" max="13314" width="9.140625" style="9"/>
    <col min="13315" max="13315" width="3.7109375" style="9" bestFit="1" customWidth="1"/>
    <col min="13316" max="13316" width="17.140625" style="9" bestFit="1" customWidth="1"/>
    <col min="13317" max="13317" width="14.42578125" style="9" customWidth="1"/>
    <col min="13318" max="13318" width="7.7109375" style="9" bestFit="1" customWidth="1"/>
    <col min="13319" max="13319" width="11.28515625" style="9" bestFit="1" customWidth="1"/>
    <col min="13320" max="13320" width="11" style="9" bestFit="1" customWidth="1"/>
    <col min="13321" max="13321" width="10.140625" style="9" customWidth="1"/>
    <col min="13322" max="13322" width="21.42578125" style="9" customWidth="1"/>
    <col min="13323" max="13570" width="9.140625" style="9"/>
    <col min="13571" max="13571" width="3.7109375" style="9" bestFit="1" customWidth="1"/>
    <col min="13572" max="13572" width="17.140625" style="9" bestFit="1" customWidth="1"/>
    <col min="13573" max="13573" width="14.42578125" style="9" customWidth="1"/>
    <col min="13574" max="13574" width="7.7109375" style="9" bestFit="1" customWidth="1"/>
    <col min="13575" max="13575" width="11.28515625" style="9" bestFit="1" customWidth="1"/>
    <col min="13576" max="13576" width="11" style="9" bestFit="1" customWidth="1"/>
    <col min="13577" max="13577" width="10.140625" style="9" customWidth="1"/>
    <col min="13578" max="13578" width="21.42578125" style="9" customWidth="1"/>
    <col min="13579" max="13826" width="9.140625" style="9"/>
    <col min="13827" max="13827" width="3.7109375" style="9" bestFit="1" customWidth="1"/>
    <col min="13828" max="13828" width="17.140625" style="9" bestFit="1" customWidth="1"/>
    <col min="13829" max="13829" width="14.42578125" style="9" customWidth="1"/>
    <col min="13830" max="13830" width="7.7109375" style="9" bestFit="1" customWidth="1"/>
    <col min="13831" max="13831" width="11.28515625" style="9" bestFit="1" customWidth="1"/>
    <col min="13832" max="13832" width="11" style="9" bestFit="1" customWidth="1"/>
    <col min="13833" max="13833" width="10.140625" style="9" customWidth="1"/>
    <col min="13834" max="13834" width="21.42578125" style="9" customWidth="1"/>
    <col min="13835" max="14082" width="9.140625" style="9"/>
    <col min="14083" max="14083" width="3.7109375" style="9" bestFit="1" customWidth="1"/>
    <col min="14084" max="14084" width="17.140625" style="9" bestFit="1" customWidth="1"/>
    <col min="14085" max="14085" width="14.42578125" style="9" customWidth="1"/>
    <col min="14086" max="14086" width="7.7109375" style="9" bestFit="1" customWidth="1"/>
    <col min="14087" max="14087" width="11.28515625" style="9" bestFit="1" customWidth="1"/>
    <col min="14088" max="14088" width="11" style="9" bestFit="1" customWidth="1"/>
    <col min="14089" max="14089" width="10.140625" style="9" customWidth="1"/>
    <col min="14090" max="14090" width="21.42578125" style="9" customWidth="1"/>
    <col min="14091" max="14338" width="9.140625" style="9"/>
    <col min="14339" max="14339" width="3.7109375" style="9" bestFit="1" customWidth="1"/>
    <col min="14340" max="14340" width="17.140625" style="9" bestFit="1" customWidth="1"/>
    <col min="14341" max="14341" width="14.42578125" style="9" customWidth="1"/>
    <col min="14342" max="14342" width="7.7109375" style="9" bestFit="1" customWidth="1"/>
    <col min="14343" max="14343" width="11.28515625" style="9" bestFit="1" customWidth="1"/>
    <col min="14344" max="14344" width="11" style="9" bestFit="1" customWidth="1"/>
    <col min="14345" max="14345" width="10.140625" style="9" customWidth="1"/>
    <col min="14346" max="14346" width="21.42578125" style="9" customWidth="1"/>
    <col min="14347" max="14594" width="9.140625" style="9"/>
    <col min="14595" max="14595" width="3.7109375" style="9" bestFit="1" customWidth="1"/>
    <col min="14596" max="14596" width="17.140625" style="9" bestFit="1" customWidth="1"/>
    <col min="14597" max="14597" width="14.42578125" style="9" customWidth="1"/>
    <col min="14598" max="14598" width="7.7109375" style="9" bestFit="1" customWidth="1"/>
    <col min="14599" max="14599" width="11.28515625" style="9" bestFit="1" customWidth="1"/>
    <col min="14600" max="14600" width="11" style="9" bestFit="1" customWidth="1"/>
    <col min="14601" max="14601" width="10.140625" style="9" customWidth="1"/>
    <col min="14602" max="14602" width="21.42578125" style="9" customWidth="1"/>
    <col min="14603" max="14850" width="9.140625" style="9"/>
    <col min="14851" max="14851" width="3.7109375" style="9" bestFit="1" customWidth="1"/>
    <col min="14852" max="14852" width="17.140625" style="9" bestFit="1" customWidth="1"/>
    <col min="14853" max="14853" width="14.42578125" style="9" customWidth="1"/>
    <col min="14854" max="14854" width="7.7109375" style="9" bestFit="1" customWidth="1"/>
    <col min="14855" max="14855" width="11.28515625" style="9" bestFit="1" customWidth="1"/>
    <col min="14856" max="14856" width="11" style="9" bestFit="1" customWidth="1"/>
    <col min="14857" max="14857" width="10.140625" style="9" customWidth="1"/>
    <col min="14858" max="14858" width="21.42578125" style="9" customWidth="1"/>
    <col min="14859" max="15106" width="9.140625" style="9"/>
    <col min="15107" max="15107" width="3.7109375" style="9" bestFit="1" customWidth="1"/>
    <col min="15108" max="15108" width="17.140625" style="9" bestFit="1" customWidth="1"/>
    <col min="15109" max="15109" width="14.42578125" style="9" customWidth="1"/>
    <col min="15110" max="15110" width="7.7109375" style="9" bestFit="1" customWidth="1"/>
    <col min="15111" max="15111" width="11.28515625" style="9" bestFit="1" customWidth="1"/>
    <col min="15112" max="15112" width="11" style="9" bestFit="1" customWidth="1"/>
    <col min="15113" max="15113" width="10.140625" style="9" customWidth="1"/>
    <col min="15114" max="15114" width="21.42578125" style="9" customWidth="1"/>
    <col min="15115" max="15362" width="9.140625" style="9"/>
    <col min="15363" max="15363" width="3.7109375" style="9" bestFit="1" customWidth="1"/>
    <col min="15364" max="15364" width="17.140625" style="9" bestFit="1" customWidth="1"/>
    <col min="15365" max="15365" width="14.42578125" style="9" customWidth="1"/>
    <col min="15366" max="15366" width="7.7109375" style="9" bestFit="1" customWidth="1"/>
    <col min="15367" max="15367" width="11.28515625" style="9" bestFit="1" customWidth="1"/>
    <col min="15368" max="15368" width="11" style="9" bestFit="1" customWidth="1"/>
    <col min="15369" max="15369" width="10.140625" style="9" customWidth="1"/>
    <col min="15370" max="15370" width="21.42578125" style="9" customWidth="1"/>
    <col min="15371" max="15618" width="9.140625" style="9"/>
    <col min="15619" max="15619" width="3.7109375" style="9" bestFit="1" customWidth="1"/>
    <col min="15620" max="15620" width="17.140625" style="9" bestFit="1" customWidth="1"/>
    <col min="15621" max="15621" width="14.42578125" style="9" customWidth="1"/>
    <col min="15622" max="15622" width="7.7109375" style="9" bestFit="1" customWidth="1"/>
    <col min="15623" max="15623" width="11.28515625" style="9" bestFit="1" customWidth="1"/>
    <col min="15624" max="15624" width="11" style="9" bestFit="1" customWidth="1"/>
    <col min="15625" max="15625" width="10.140625" style="9" customWidth="1"/>
    <col min="15626" max="15626" width="21.42578125" style="9" customWidth="1"/>
    <col min="15627" max="15874" width="9.140625" style="9"/>
    <col min="15875" max="15875" width="3.7109375" style="9" bestFit="1" customWidth="1"/>
    <col min="15876" max="15876" width="17.140625" style="9" bestFit="1" customWidth="1"/>
    <col min="15877" max="15877" width="14.42578125" style="9" customWidth="1"/>
    <col min="15878" max="15878" width="7.7109375" style="9" bestFit="1" customWidth="1"/>
    <col min="15879" max="15879" width="11.28515625" style="9" bestFit="1" customWidth="1"/>
    <col min="15880" max="15880" width="11" style="9" bestFit="1" customWidth="1"/>
    <col min="15881" max="15881" width="10.140625" style="9" customWidth="1"/>
    <col min="15882" max="15882" width="21.42578125" style="9" customWidth="1"/>
    <col min="15883" max="16130" width="9.140625" style="9"/>
    <col min="16131" max="16131" width="3.7109375" style="9" bestFit="1" customWidth="1"/>
    <col min="16132" max="16132" width="17.140625" style="9" bestFit="1" customWidth="1"/>
    <col min="16133" max="16133" width="14.42578125" style="9" customWidth="1"/>
    <col min="16134" max="16134" width="7.7109375" style="9" bestFit="1" customWidth="1"/>
    <col min="16135" max="16135" width="11.28515625" style="9" bestFit="1" customWidth="1"/>
    <col min="16136" max="16136" width="11" style="9" bestFit="1" customWidth="1"/>
    <col min="16137" max="16137" width="10.140625" style="9" customWidth="1"/>
    <col min="16138" max="16138" width="21.42578125" style="9" customWidth="1"/>
    <col min="16139" max="16384" width="9.140625" style="9"/>
  </cols>
  <sheetData>
    <row r="1" spans="1:17" s="3" customFormat="1">
      <c r="A1" s="401" t="s">
        <v>2</v>
      </c>
      <c r="B1" s="401"/>
      <c r="C1" s="401"/>
      <c r="D1" s="401"/>
      <c r="E1" s="398" t="s">
        <v>0</v>
      </c>
      <c r="F1" s="398"/>
      <c r="G1" s="398"/>
      <c r="H1" s="398"/>
      <c r="I1" s="398"/>
      <c r="J1" s="398"/>
      <c r="K1" s="398"/>
    </row>
    <row r="2" spans="1:17" s="3" customFormat="1" ht="16.5">
      <c r="A2" s="398" t="s">
        <v>3</v>
      </c>
      <c r="B2" s="398"/>
      <c r="C2" s="398"/>
      <c r="D2" s="398"/>
      <c r="E2" s="402" t="s">
        <v>1</v>
      </c>
      <c r="F2" s="402"/>
      <c r="G2" s="402"/>
      <c r="H2" s="402"/>
      <c r="I2" s="402"/>
      <c r="J2" s="402"/>
      <c r="K2" s="402"/>
    </row>
    <row r="3" spans="1:17" s="3" customFormat="1">
      <c r="A3" s="398" t="s">
        <v>4</v>
      </c>
      <c r="B3" s="398"/>
      <c r="C3" s="398"/>
      <c r="D3" s="398"/>
      <c r="E3" s="304"/>
      <c r="F3" s="304"/>
      <c r="G3" s="304"/>
      <c r="H3" s="304"/>
      <c r="I3" s="304"/>
      <c r="J3" s="304"/>
    </row>
    <row r="4" spans="1:17" s="3" customFormat="1">
      <c r="A4" s="4"/>
      <c r="B4" s="4"/>
      <c r="C4" s="5"/>
      <c r="D4" s="5"/>
      <c r="E4" s="29"/>
      <c r="F4" s="5"/>
      <c r="G4" s="5"/>
      <c r="H4" s="6"/>
      <c r="I4" s="7"/>
      <c r="J4" s="8"/>
    </row>
    <row r="5" spans="1:17" s="3" customFormat="1" ht="18.75">
      <c r="A5" s="400" t="s">
        <v>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2"/>
    </row>
    <row r="6" spans="1:17" s="3" customFormat="1" ht="16.5">
      <c r="A6" s="396" t="s">
        <v>1297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  <c r="L6" s="1"/>
    </row>
    <row r="7" spans="1:17" ht="16.5">
      <c r="A7" s="396" t="s">
        <v>1298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1"/>
      <c r="M7" s="11"/>
    </row>
    <row r="8" spans="1:17" ht="16.5">
      <c r="A8" s="1"/>
      <c r="B8" s="1"/>
      <c r="C8" s="1"/>
      <c r="D8" s="1"/>
      <c r="E8" s="30"/>
      <c r="F8" s="1"/>
      <c r="G8" s="1"/>
      <c r="H8" s="1"/>
      <c r="I8" s="1"/>
      <c r="J8" s="1"/>
      <c r="K8" s="1"/>
      <c r="L8" s="1"/>
      <c r="M8" s="11"/>
    </row>
    <row r="9" spans="1:17" ht="94.5">
      <c r="A9" s="303" t="s">
        <v>15</v>
      </c>
      <c r="B9" s="303" t="s">
        <v>16</v>
      </c>
      <c r="C9" s="397" t="s">
        <v>17</v>
      </c>
      <c r="D9" s="397"/>
      <c r="E9" s="303" t="s">
        <v>10</v>
      </c>
      <c r="F9" s="144" t="s">
        <v>24</v>
      </c>
      <c r="G9" s="144" t="s">
        <v>23</v>
      </c>
      <c r="H9" s="144" t="s">
        <v>11</v>
      </c>
      <c r="I9" s="144" t="s">
        <v>12</v>
      </c>
      <c r="J9" s="303" t="s">
        <v>13</v>
      </c>
      <c r="K9" s="145" t="s">
        <v>14</v>
      </c>
    </row>
    <row r="10" spans="1:17" s="10" customFormat="1" ht="21.75" customHeight="1">
      <c r="A10" s="31">
        <v>1</v>
      </c>
      <c r="B10" s="322" t="s">
        <v>27</v>
      </c>
      <c r="C10" s="32" t="s">
        <v>28</v>
      </c>
      <c r="D10" s="33" t="s">
        <v>29</v>
      </c>
      <c r="E10" s="322" t="s">
        <v>30</v>
      </c>
      <c r="F10" s="34">
        <v>93</v>
      </c>
      <c r="G10" s="287">
        <v>89</v>
      </c>
      <c r="H10" s="287">
        <v>89</v>
      </c>
      <c r="I10" s="19"/>
      <c r="J10" s="18" t="str">
        <f>IF((H10&gt;=90),"Xuất sắc",IF((H10&gt;=80),"Tốt",IF((H10&gt;=65),"Khá",IF((H10&gt;=50),"Trung bình",IF((H10&gt;=35),"Yếu",IF((H10&gt;=0),"Kém"))))))</f>
        <v>Tốt</v>
      </c>
      <c r="K10" s="21"/>
    </row>
    <row r="11" spans="1:17" ht="21.75" customHeight="1">
      <c r="A11" s="22">
        <v>2</v>
      </c>
      <c r="B11" s="323" t="s">
        <v>31</v>
      </c>
      <c r="C11" s="35" t="s">
        <v>32</v>
      </c>
      <c r="D11" s="36" t="s">
        <v>33</v>
      </c>
      <c r="E11" s="323" t="s">
        <v>34</v>
      </c>
      <c r="F11" s="37">
        <v>87</v>
      </c>
      <c r="G11" s="37">
        <v>86</v>
      </c>
      <c r="H11" s="37">
        <v>86</v>
      </c>
      <c r="I11" s="16"/>
      <c r="J11" s="24" t="str">
        <f t="shared" ref="J11:J34" si="0">IF((H11&gt;=90),"Xuất sắc",IF((H11&gt;=80),"Tốt",IF((H11&gt;=65),"Khá",IF((H11&gt;=50),"Trung bình",IF((H11&gt;=35),"Yếu",IF((H11&gt;=0),"Kém"))))))</f>
        <v>Tốt</v>
      </c>
      <c r="K11" s="16"/>
    </row>
    <row r="12" spans="1:17" ht="21.75" customHeight="1">
      <c r="A12" s="22">
        <v>3</v>
      </c>
      <c r="B12" s="323" t="s">
        <v>35</v>
      </c>
      <c r="C12" s="35" t="s">
        <v>36</v>
      </c>
      <c r="D12" s="36" t="s">
        <v>37</v>
      </c>
      <c r="E12" s="323" t="s">
        <v>38</v>
      </c>
      <c r="F12" s="37">
        <v>90</v>
      </c>
      <c r="G12" s="37">
        <v>89</v>
      </c>
      <c r="H12" s="37">
        <v>89</v>
      </c>
      <c r="I12" s="16"/>
      <c r="J12" s="24" t="str">
        <f t="shared" si="0"/>
        <v>Tốt</v>
      </c>
      <c r="K12" s="16"/>
      <c r="M12" s="11"/>
    </row>
    <row r="13" spans="1:17" ht="21.75" customHeight="1">
      <c r="A13" s="22">
        <v>4</v>
      </c>
      <c r="B13" s="323" t="s">
        <v>39</v>
      </c>
      <c r="C13" s="35" t="s">
        <v>40</v>
      </c>
      <c r="D13" s="36" t="s">
        <v>37</v>
      </c>
      <c r="E13" s="323" t="s">
        <v>41</v>
      </c>
      <c r="F13" s="37">
        <v>87</v>
      </c>
      <c r="G13" s="37">
        <v>86</v>
      </c>
      <c r="H13" s="37">
        <v>86</v>
      </c>
      <c r="I13" s="16"/>
      <c r="J13" s="24" t="str">
        <f t="shared" si="0"/>
        <v>Tốt</v>
      </c>
      <c r="K13" s="16"/>
    </row>
    <row r="14" spans="1:17" customFormat="1" ht="21.75" customHeight="1">
      <c r="A14" s="22">
        <v>5</v>
      </c>
      <c r="B14" s="323" t="s">
        <v>42</v>
      </c>
      <c r="C14" s="35" t="s">
        <v>43</v>
      </c>
      <c r="D14" s="36" t="s">
        <v>44</v>
      </c>
      <c r="E14" s="323" t="s">
        <v>45</v>
      </c>
      <c r="F14" s="37">
        <v>92</v>
      </c>
      <c r="G14" s="37">
        <v>91</v>
      </c>
      <c r="H14" s="37">
        <v>91</v>
      </c>
      <c r="I14" s="16"/>
      <c r="J14" s="24" t="str">
        <f t="shared" si="0"/>
        <v>Xuất sắc</v>
      </c>
      <c r="K14" s="16"/>
      <c r="L14" s="12"/>
      <c r="M14" s="12"/>
      <c r="N14" s="12"/>
      <c r="O14" s="12"/>
      <c r="P14" s="12"/>
      <c r="Q14" s="12"/>
    </row>
    <row r="15" spans="1:17" ht="21.75" customHeight="1">
      <c r="A15" s="22">
        <v>6</v>
      </c>
      <c r="B15" s="323" t="s">
        <v>46</v>
      </c>
      <c r="C15" s="35" t="s">
        <v>47</v>
      </c>
      <c r="D15" s="36" t="s">
        <v>48</v>
      </c>
      <c r="E15" s="323" t="s">
        <v>49</v>
      </c>
      <c r="F15" s="37">
        <v>87</v>
      </c>
      <c r="G15" s="37">
        <v>86</v>
      </c>
      <c r="H15" s="37">
        <v>86</v>
      </c>
      <c r="I15" s="16"/>
      <c r="J15" s="24" t="str">
        <f t="shared" si="0"/>
        <v>Tốt</v>
      </c>
      <c r="K15" s="16"/>
    </row>
    <row r="16" spans="1:17" ht="21.75" customHeight="1">
      <c r="A16" s="22">
        <v>7</v>
      </c>
      <c r="B16" s="323" t="s">
        <v>50</v>
      </c>
      <c r="C16" s="35" t="s">
        <v>51</v>
      </c>
      <c r="D16" s="36" t="s">
        <v>52</v>
      </c>
      <c r="E16" s="323" t="s">
        <v>53</v>
      </c>
      <c r="F16" s="37">
        <v>92</v>
      </c>
      <c r="G16" s="37">
        <v>92</v>
      </c>
      <c r="H16" s="37">
        <v>92</v>
      </c>
      <c r="I16" s="16"/>
      <c r="J16" s="24" t="str">
        <f t="shared" si="0"/>
        <v>Xuất sắc</v>
      </c>
      <c r="K16" s="16"/>
    </row>
    <row r="17" spans="1:11" ht="21.75" customHeight="1">
      <c r="A17" s="22">
        <v>8</v>
      </c>
      <c r="B17" s="323" t="s">
        <v>54</v>
      </c>
      <c r="C17" s="35" t="s">
        <v>55</v>
      </c>
      <c r="D17" s="36" t="s">
        <v>56</v>
      </c>
      <c r="E17" s="323" t="s">
        <v>57</v>
      </c>
      <c r="F17" s="37">
        <v>90</v>
      </c>
      <c r="G17" s="37">
        <v>63</v>
      </c>
      <c r="H17" s="37">
        <v>63</v>
      </c>
      <c r="I17" s="16"/>
      <c r="J17" s="24" t="str">
        <f t="shared" si="0"/>
        <v>Trung bình</v>
      </c>
      <c r="K17" s="16" t="s">
        <v>128</v>
      </c>
    </row>
    <row r="18" spans="1:11" ht="21.75" customHeight="1">
      <c r="A18" s="22">
        <v>9</v>
      </c>
      <c r="B18" s="323" t="s">
        <v>58</v>
      </c>
      <c r="C18" s="35" t="s">
        <v>59</v>
      </c>
      <c r="D18" s="36" t="s">
        <v>60</v>
      </c>
      <c r="E18" s="323" t="s">
        <v>61</v>
      </c>
      <c r="F18" s="37">
        <v>84</v>
      </c>
      <c r="G18" s="37">
        <v>53</v>
      </c>
      <c r="H18" s="37">
        <v>53</v>
      </c>
      <c r="I18" s="16"/>
      <c r="J18" s="24" t="str">
        <f t="shared" si="0"/>
        <v>Trung bình</v>
      </c>
      <c r="K18" s="16" t="s">
        <v>128</v>
      </c>
    </row>
    <row r="19" spans="1:11" ht="21.75" customHeight="1">
      <c r="A19" s="22">
        <v>10</v>
      </c>
      <c r="B19" s="323" t="s">
        <v>62</v>
      </c>
      <c r="C19" s="35" t="s">
        <v>63</v>
      </c>
      <c r="D19" s="36" t="s">
        <v>64</v>
      </c>
      <c r="E19" s="323" t="s">
        <v>65</v>
      </c>
      <c r="F19" s="37">
        <v>90</v>
      </c>
      <c r="G19" s="37">
        <v>90</v>
      </c>
      <c r="H19" s="37">
        <v>90</v>
      </c>
      <c r="I19" s="16"/>
      <c r="J19" s="24" t="str">
        <f t="shared" si="0"/>
        <v>Xuất sắc</v>
      </c>
      <c r="K19" s="16"/>
    </row>
    <row r="20" spans="1:11" ht="21.75" customHeight="1">
      <c r="A20" s="22">
        <v>11</v>
      </c>
      <c r="B20" s="323" t="s">
        <v>66</v>
      </c>
      <c r="C20" s="35" t="s">
        <v>67</v>
      </c>
      <c r="D20" s="36" t="s">
        <v>68</v>
      </c>
      <c r="E20" s="323" t="s">
        <v>69</v>
      </c>
      <c r="F20" s="37">
        <v>90</v>
      </c>
      <c r="G20" s="37">
        <v>64</v>
      </c>
      <c r="H20" s="37">
        <v>64</v>
      </c>
      <c r="I20" s="16"/>
      <c r="J20" s="24" t="str">
        <f t="shared" si="0"/>
        <v>Trung bình</v>
      </c>
      <c r="K20" s="16" t="s">
        <v>176</v>
      </c>
    </row>
    <row r="21" spans="1:11" ht="21.75" customHeight="1">
      <c r="A21" s="22">
        <v>12</v>
      </c>
      <c r="B21" s="323" t="s">
        <v>70</v>
      </c>
      <c r="C21" s="35" t="s">
        <v>71</v>
      </c>
      <c r="D21" s="36" t="s">
        <v>72</v>
      </c>
      <c r="E21" s="323" t="s">
        <v>73</v>
      </c>
      <c r="F21" s="37">
        <v>96</v>
      </c>
      <c r="G21" s="37">
        <v>96</v>
      </c>
      <c r="H21" s="37">
        <v>96</v>
      </c>
      <c r="I21" s="16"/>
      <c r="J21" s="24" t="str">
        <f t="shared" si="0"/>
        <v>Xuất sắc</v>
      </c>
      <c r="K21" s="16"/>
    </row>
    <row r="22" spans="1:11" ht="21.75" customHeight="1">
      <c r="A22" s="22">
        <v>13</v>
      </c>
      <c r="B22" s="323" t="s">
        <v>74</v>
      </c>
      <c r="C22" s="35" t="s">
        <v>75</v>
      </c>
      <c r="D22" s="36" t="s">
        <v>76</v>
      </c>
      <c r="E22" s="323" t="s">
        <v>77</v>
      </c>
      <c r="F22" s="37">
        <v>0</v>
      </c>
      <c r="G22" s="37">
        <v>0</v>
      </c>
      <c r="H22" s="37">
        <v>0</v>
      </c>
      <c r="I22" s="16"/>
      <c r="J22" s="24" t="str">
        <f t="shared" si="0"/>
        <v>Kém</v>
      </c>
      <c r="K22" s="16" t="s">
        <v>1179</v>
      </c>
    </row>
    <row r="23" spans="1:11" ht="21.75" customHeight="1">
      <c r="A23" s="22">
        <v>14</v>
      </c>
      <c r="B23" s="323" t="s">
        <v>78</v>
      </c>
      <c r="C23" s="35" t="s">
        <v>79</v>
      </c>
      <c r="D23" s="36" t="s">
        <v>80</v>
      </c>
      <c r="E23" s="323" t="s">
        <v>81</v>
      </c>
      <c r="F23" s="37">
        <v>90</v>
      </c>
      <c r="G23" s="37">
        <v>90</v>
      </c>
      <c r="H23" s="37">
        <v>90</v>
      </c>
      <c r="I23" s="16"/>
      <c r="J23" s="24" t="str">
        <f t="shared" si="0"/>
        <v>Xuất sắc</v>
      </c>
      <c r="K23" s="16"/>
    </row>
    <row r="24" spans="1:11" ht="21.75" customHeight="1">
      <c r="A24" s="22">
        <v>15</v>
      </c>
      <c r="B24" s="323" t="s">
        <v>82</v>
      </c>
      <c r="C24" s="35" t="s">
        <v>25</v>
      </c>
      <c r="D24" s="36" t="s">
        <v>83</v>
      </c>
      <c r="E24" s="323" t="s">
        <v>84</v>
      </c>
      <c r="F24" s="37">
        <v>95</v>
      </c>
      <c r="G24" s="37">
        <v>91</v>
      </c>
      <c r="H24" s="37">
        <v>91</v>
      </c>
      <c r="I24" s="16"/>
      <c r="J24" s="24" t="str">
        <f t="shared" si="0"/>
        <v>Xuất sắc</v>
      </c>
      <c r="K24" s="16"/>
    </row>
    <row r="25" spans="1:11" ht="21.75" customHeight="1">
      <c r="A25" s="22">
        <v>16</v>
      </c>
      <c r="B25" s="323" t="s">
        <v>85</v>
      </c>
      <c r="C25" s="35" t="s">
        <v>86</v>
      </c>
      <c r="D25" s="36" t="s">
        <v>87</v>
      </c>
      <c r="E25" s="323" t="s">
        <v>73</v>
      </c>
      <c r="F25" s="37">
        <v>90</v>
      </c>
      <c r="G25" s="37">
        <v>88</v>
      </c>
      <c r="H25" s="37">
        <v>88</v>
      </c>
      <c r="I25" s="16"/>
      <c r="J25" s="24" t="str">
        <f t="shared" si="0"/>
        <v>Tốt</v>
      </c>
      <c r="K25" s="16"/>
    </row>
    <row r="26" spans="1:11" ht="21.75" customHeight="1">
      <c r="A26" s="22">
        <v>17</v>
      </c>
      <c r="B26" s="323" t="s">
        <v>88</v>
      </c>
      <c r="C26" s="35" t="s">
        <v>89</v>
      </c>
      <c r="D26" s="36" t="s">
        <v>90</v>
      </c>
      <c r="E26" s="323" t="s">
        <v>91</v>
      </c>
      <c r="F26" s="37">
        <v>90</v>
      </c>
      <c r="G26" s="37">
        <v>88</v>
      </c>
      <c r="H26" s="37">
        <v>88</v>
      </c>
      <c r="I26" s="16"/>
      <c r="J26" s="24" t="str">
        <f t="shared" si="0"/>
        <v>Tốt</v>
      </c>
      <c r="K26" s="16"/>
    </row>
    <row r="27" spans="1:11" ht="21.75" customHeight="1">
      <c r="A27" s="22">
        <v>18</v>
      </c>
      <c r="B27" s="323" t="s">
        <v>92</v>
      </c>
      <c r="C27" s="35" t="s">
        <v>93</v>
      </c>
      <c r="D27" s="36" t="s">
        <v>94</v>
      </c>
      <c r="E27" s="323" t="s">
        <v>95</v>
      </c>
      <c r="F27" s="37">
        <v>90</v>
      </c>
      <c r="G27" s="37">
        <v>89</v>
      </c>
      <c r="H27" s="37">
        <v>89</v>
      </c>
      <c r="I27" s="16"/>
      <c r="J27" s="24" t="str">
        <f t="shared" si="0"/>
        <v>Tốt</v>
      </c>
      <c r="K27" s="16"/>
    </row>
    <row r="28" spans="1:11" ht="21.75" customHeight="1">
      <c r="A28" s="22">
        <v>19</v>
      </c>
      <c r="B28" s="323" t="s">
        <v>96</v>
      </c>
      <c r="C28" s="35" t="s">
        <v>97</v>
      </c>
      <c r="D28" s="36" t="s">
        <v>98</v>
      </c>
      <c r="E28" s="323" t="s">
        <v>99</v>
      </c>
      <c r="F28" s="37">
        <v>93</v>
      </c>
      <c r="G28" s="37">
        <v>90</v>
      </c>
      <c r="H28" s="37">
        <v>90</v>
      </c>
      <c r="I28" s="16"/>
      <c r="J28" s="24" t="str">
        <f t="shared" si="0"/>
        <v>Xuất sắc</v>
      </c>
      <c r="K28" s="16"/>
    </row>
    <row r="29" spans="1:11" ht="21.75" customHeight="1">
      <c r="A29" s="22">
        <v>20</v>
      </c>
      <c r="B29" s="323" t="s">
        <v>100</v>
      </c>
      <c r="C29" s="35" t="s">
        <v>101</v>
      </c>
      <c r="D29" s="36" t="s">
        <v>102</v>
      </c>
      <c r="E29" s="323" t="s">
        <v>103</v>
      </c>
      <c r="F29" s="37">
        <v>96</v>
      </c>
      <c r="G29" s="37">
        <v>71</v>
      </c>
      <c r="H29" s="37">
        <v>71</v>
      </c>
      <c r="I29" s="16"/>
      <c r="J29" s="24" t="str">
        <f t="shared" si="0"/>
        <v>Khá</v>
      </c>
      <c r="K29" s="16" t="s">
        <v>128</v>
      </c>
    </row>
    <row r="30" spans="1:11" ht="21.75" customHeight="1">
      <c r="A30" s="22">
        <v>21</v>
      </c>
      <c r="B30" s="323" t="s">
        <v>104</v>
      </c>
      <c r="C30" s="35" t="s">
        <v>105</v>
      </c>
      <c r="D30" s="36" t="s">
        <v>102</v>
      </c>
      <c r="E30" s="323" t="s">
        <v>106</v>
      </c>
      <c r="F30" s="37">
        <v>98</v>
      </c>
      <c r="G30" s="37">
        <v>97</v>
      </c>
      <c r="H30" s="37">
        <v>95</v>
      </c>
      <c r="I30" s="16"/>
      <c r="J30" s="24" t="str">
        <f t="shared" si="0"/>
        <v>Xuất sắc</v>
      </c>
      <c r="K30" s="16"/>
    </row>
    <row r="31" spans="1:11" ht="21.75" customHeight="1">
      <c r="A31" s="22">
        <v>22</v>
      </c>
      <c r="B31" s="323" t="s">
        <v>107</v>
      </c>
      <c r="C31" s="35" t="s">
        <v>108</v>
      </c>
      <c r="D31" s="36" t="s">
        <v>109</v>
      </c>
      <c r="E31" s="323" t="s">
        <v>110</v>
      </c>
      <c r="F31" s="37">
        <v>96</v>
      </c>
      <c r="G31" s="37">
        <v>87</v>
      </c>
      <c r="H31" s="37">
        <v>87</v>
      </c>
      <c r="I31" s="16"/>
      <c r="J31" s="24" t="str">
        <f t="shared" si="0"/>
        <v>Tốt</v>
      </c>
      <c r="K31" s="16"/>
    </row>
    <row r="32" spans="1:11" ht="21.75" customHeight="1">
      <c r="A32" s="22">
        <v>23</v>
      </c>
      <c r="B32" s="323" t="s">
        <v>111</v>
      </c>
      <c r="C32" s="35" t="s">
        <v>112</v>
      </c>
      <c r="D32" s="36" t="s">
        <v>113</v>
      </c>
      <c r="E32" s="323" t="s">
        <v>114</v>
      </c>
      <c r="F32" s="37">
        <v>90</v>
      </c>
      <c r="G32" s="37">
        <v>89</v>
      </c>
      <c r="H32" s="37">
        <v>89</v>
      </c>
      <c r="I32" s="16"/>
      <c r="J32" s="24" t="str">
        <f t="shared" si="0"/>
        <v>Tốt</v>
      </c>
      <c r="K32" s="16"/>
    </row>
    <row r="33" spans="1:13" ht="21.75" customHeight="1">
      <c r="A33" s="22">
        <v>24</v>
      </c>
      <c r="B33" s="323" t="s">
        <v>115</v>
      </c>
      <c r="C33" s="35" t="s">
        <v>116</v>
      </c>
      <c r="D33" s="36" t="s">
        <v>117</v>
      </c>
      <c r="E33" s="323" t="s">
        <v>118</v>
      </c>
      <c r="F33" s="37">
        <v>91</v>
      </c>
      <c r="G33" s="37">
        <v>90</v>
      </c>
      <c r="H33" s="37">
        <v>90</v>
      </c>
      <c r="I33" s="16"/>
      <c r="J33" s="24" t="str">
        <f t="shared" si="0"/>
        <v>Xuất sắc</v>
      </c>
      <c r="K33" s="16"/>
    </row>
    <row r="34" spans="1:13" ht="21.75" customHeight="1">
      <c r="A34" s="25">
        <v>25</v>
      </c>
      <c r="B34" s="324" t="s">
        <v>119</v>
      </c>
      <c r="C34" s="38" t="s">
        <v>120</v>
      </c>
      <c r="D34" s="39" t="s">
        <v>121</v>
      </c>
      <c r="E34" s="324" t="s">
        <v>122</v>
      </c>
      <c r="F34" s="40">
        <v>93</v>
      </c>
      <c r="G34" s="40">
        <v>89</v>
      </c>
      <c r="H34" s="40">
        <v>89</v>
      </c>
      <c r="I34" s="17"/>
      <c r="J34" s="26" t="str">
        <f t="shared" si="0"/>
        <v>Tốt</v>
      </c>
      <c r="K34" s="17"/>
    </row>
    <row r="36" spans="1:13">
      <c r="B36" s="398" t="s">
        <v>18</v>
      </c>
      <c r="C36" s="398"/>
    </row>
    <row r="37" spans="1:13" ht="16.5">
      <c r="B37" s="13" t="s">
        <v>19</v>
      </c>
      <c r="C37" s="305">
        <f>COUNTIF(J10:J34,"Xuất sắc")</f>
        <v>9</v>
      </c>
      <c r="D37" s="27"/>
    </row>
    <row r="38" spans="1:13">
      <c r="B38" s="15" t="s">
        <v>20</v>
      </c>
      <c r="C38" s="305">
        <f>COUNTIF(J10:J34,"Tốt")</f>
        <v>11</v>
      </c>
    </row>
    <row r="39" spans="1:13">
      <c r="B39" s="15" t="s">
        <v>7</v>
      </c>
      <c r="C39" s="305">
        <f>COUNTIF(J10:J34,"Khá")</f>
        <v>1</v>
      </c>
    </row>
    <row r="40" spans="1:13">
      <c r="B40" s="14" t="s">
        <v>21</v>
      </c>
      <c r="C40" s="305">
        <f>COUNTIF(J10:J34,"Trung bình")</f>
        <v>3</v>
      </c>
    </row>
    <row r="41" spans="1:13">
      <c r="B41" s="14" t="s">
        <v>8</v>
      </c>
      <c r="C41" s="305">
        <f>COUNTIF(J10:J34,"Yếu")</f>
        <v>0</v>
      </c>
    </row>
    <row r="42" spans="1:13">
      <c r="B42" s="306" t="s">
        <v>9</v>
      </c>
      <c r="C42" s="305">
        <f>COUNTIF(J10:J34,"Kém")</f>
        <v>1</v>
      </c>
    </row>
    <row r="43" spans="1:13">
      <c r="B43" s="306" t="s">
        <v>22</v>
      </c>
      <c r="C43" s="28">
        <f>SUM(C37:C42)</f>
        <v>25</v>
      </c>
    </row>
    <row r="45" spans="1:13">
      <c r="B45" s="398" t="s">
        <v>6</v>
      </c>
      <c r="C45" s="398"/>
      <c r="D45" s="398"/>
      <c r="H45" s="399" t="s">
        <v>26</v>
      </c>
      <c r="I45" s="399"/>
      <c r="J45" s="399"/>
      <c r="K45" s="399"/>
      <c r="L45" s="20"/>
      <c r="M45" s="20"/>
    </row>
    <row r="47" spans="1:13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3">
      <c r="A48" s="405"/>
      <c r="B48" s="405"/>
      <c r="C48" s="405"/>
      <c r="D48" s="405"/>
      <c r="E48" s="405"/>
      <c r="F48" s="405"/>
      <c r="G48" s="405"/>
      <c r="H48" s="405"/>
      <c r="I48" s="405"/>
      <c r="J48" s="405"/>
    </row>
    <row r="49" spans="1:10">
      <c r="A49" s="15"/>
      <c r="B49" s="15"/>
      <c r="C49" s="15"/>
      <c r="D49" s="15"/>
      <c r="E49" s="15"/>
      <c r="F49" s="15"/>
      <c r="G49" s="15"/>
      <c r="H49" s="15"/>
      <c r="I49" s="15"/>
      <c r="J49" s="306"/>
    </row>
    <row r="50" spans="1:10">
      <c r="A50" s="405"/>
      <c r="B50" s="405"/>
      <c r="C50" s="405"/>
      <c r="D50" s="405"/>
      <c r="E50" s="405"/>
      <c r="F50" s="405"/>
      <c r="G50" s="405"/>
      <c r="H50" s="405"/>
      <c r="I50" s="11"/>
      <c r="J50" s="11"/>
    </row>
    <row r="51" spans="1:10">
      <c r="A51" s="404"/>
      <c r="B51" s="404"/>
      <c r="C51" s="404"/>
      <c r="D51" s="11"/>
      <c r="E51" s="11"/>
      <c r="F51" s="11"/>
      <c r="G51" s="11"/>
      <c r="H51" s="11"/>
      <c r="I51" s="11"/>
      <c r="J51" s="11"/>
    </row>
    <row r="52" spans="1:10">
      <c r="A52" s="305"/>
      <c r="B52" s="305"/>
      <c r="C52" s="305"/>
      <c r="D52" s="11"/>
      <c r="E52" s="11"/>
      <c r="F52" s="11"/>
      <c r="G52" s="11"/>
      <c r="H52" s="11"/>
      <c r="I52" s="11"/>
      <c r="J52" s="11"/>
    </row>
    <row r="53" spans="1:10">
      <c r="A53" s="305"/>
      <c r="B53" s="305"/>
      <c r="C53" s="305"/>
      <c r="D53" s="11"/>
      <c r="E53" s="11"/>
      <c r="F53" s="11"/>
      <c r="G53" s="11"/>
      <c r="H53" s="11"/>
      <c r="I53" s="11"/>
      <c r="J53" s="11"/>
    </row>
    <row r="54" spans="1:10">
      <c r="A54" s="305"/>
      <c r="B54" s="305"/>
      <c r="C54" s="305"/>
      <c r="D54" s="11"/>
      <c r="E54" s="11"/>
      <c r="F54" s="11"/>
      <c r="G54" s="11"/>
      <c r="H54" s="11"/>
      <c r="I54" s="11"/>
      <c r="J54" s="11"/>
    </row>
    <row r="55" spans="1:10">
      <c r="A55" s="404"/>
      <c r="B55" s="404"/>
      <c r="C55" s="404"/>
      <c r="D55" s="11"/>
      <c r="E55" s="11"/>
      <c r="F55" s="11"/>
      <c r="G55" s="11"/>
      <c r="H55" s="11"/>
      <c r="I55" s="11"/>
      <c r="J55" s="11"/>
    </row>
    <row r="56" spans="1:10">
      <c r="A56" s="404"/>
      <c r="B56" s="404"/>
      <c r="C56" s="404"/>
      <c r="D56" s="11"/>
      <c r="E56" s="11"/>
      <c r="F56" s="11"/>
      <c r="G56" s="11"/>
      <c r="H56" s="11"/>
      <c r="I56" s="11"/>
      <c r="J56" s="11"/>
    </row>
    <row r="57" spans="1:10">
      <c r="A57" s="404"/>
      <c r="B57" s="404"/>
      <c r="C57" s="404"/>
      <c r="D57" s="11"/>
      <c r="E57" s="11"/>
      <c r="F57" s="11"/>
      <c r="G57" s="11"/>
      <c r="H57" s="11"/>
      <c r="I57" s="11"/>
      <c r="J57" s="11"/>
    </row>
    <row r="58" spans="1:10">
      <c r="A58" s="404"/>
      <c r="B58" s="404"/>
      <c r="C58" s="404"/>
      <c r="D58" s="404"/>
      <c r="E58" s="404"/>
      <c r="F58" s="305"/>
      <c r="G58" s="11"/>
      <c r="H58" s="11"/>
      <c r="I58" s="11"/>
      <c r="J58" s="11"/>
    </row>
    <row r="59" spans="1:10">
      <c r="A59" s="404"/>
      <c r="B59" s="404"/>
      <c r="C59" s="404"/>
      <c r="D59" s="11"/>
      <c r="E59" s="11"/>
      <c r="F59" s="11"/>
      <c r="G59" s="11"/>
      <c r="H59" s="11"/>
      <c r="I59" s="11"/>
      <c r="J59" s="11"/>
    </row>
  </sheetData>
  <mergeCells count="20">
    <mergeCell ref="A58:E58"/>
    <mergeCell ref="A59:C59"/>
    <mergeCell ref="H45:K45"/>
    <mergeCell ref="A48:J48"/>
    <mergeCell ref="A50:H50"/>
    <mergeCell ref="A51:C51"/>
    <mergeCell ref="A55:C55"/>
    <mergeCell ref="A56:C56"/>
    <mergeCell ref="A57:C57"/>
    <mergeCell ref="A6:K6"/>
    <mergeCell ref="A7:K7"/>
    <mergeCell ref="C9:D9"/>
    <mergeCell ref="B36:C36"/>
    <mergeCell ref="B45:D45"/>
    <mergeCell ref="A5:K5"/>
    <mergeCell ref="A1:D1"/>
    <mergeCell ref="E1:K1"/>
    <mergeCell ref="A2:D2"/>
    <mergeCell ref="E2:K2"/>
    <mergeCell ref="A3:D3"/>
  </mergeCells>
  <pageMargins left="0.95" right="0.7" top="0.75" bottom="0.75" header="0.3" footer="0.3"/>
  <pageSetup paperSize="9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4"/>
  <sheetViews>
    <sheetView tabSelected="1" topLeftCell="A13" workbookViewId="0">
      <selection activeCell="E71" sqref="E71:E72"/>
    </sheetView>
  </sheetViews>
  <sheetFormatPr defaultColWidth="8.85546875" defaultRowHeight="24" customHeight="1"/>
  <cols>
    <col min="1" max="1" width="3.7109375" style="325" customWidth="1"/>
    <col min="2" max="2" width="22.5703125" style="325" customWidth="1"/>
    <col min="3" max="3" width="15.140625" style="9" customWidth="1"/>
    <col min="4" max="4" width="10" style="9" customWidth="1"/>
    <col min="5" max="5" width="11.7109375" style="325" customWidth="1"/>
    <col min="6" max="6" width="11.85546875" style="325" bestFit="1" customWidth="1"/>
    <col min="7" max="7" width="9.42578125" style="325" customWidth="1"/>
    <col min="8" max="8" width="11.85546875" style="10" bestFit="1" customWidth="1"/>
    <col min="9" max="9" width="11.42578125" style="10" customWidth="1"/>
    <col min="10" max="10" width="10.140625" style="325" bestFit="1" customWidth="1"/>
    <col min="11" max="11" width="18.42578125" style="9" customWidth="1"/>
    <col min="12" max="258" width="8.85546875" style="9"/>
    <col min="259" max="259" width="3.7109375" style="9" bestFit="1" customWidth="1"/>
    <col min="260" max="260" width="17.140625" style="9" bestFit="1" customWidth="1"/>
    <col min="261" max="261" width="14.42578125" style="9" customWidth="1"/>
    <col min="262" max="262" width="7.7109375" style="9" bestFit="1" customWidth="1"/>
    <col min="263" max="263" width="11.28515625" style="9" bestFit="1" customWidth="1"/>
    <col min="264" max="264" width="11" style="9" bestFit="1" customWidth="1"/>
    <col min="265" max="265" width="10.140625" style="9" customWidth="1"/>
    <col min="266" max="266" width="21.42578125" style="9" customWidth="1"/>
    <col min="267" max="514" width="8.85546875" style="9"/>
    <col min="515" max="515" width="3.7109375" style="9" bestFit="1" customWidth="1"/>
    <col min="516" max="516" width="17.140625" style="9" bestFit="1" customWidth="1"/>
    <col min="517" max="517" width="14.42578125" style="9" customWidth="1"/>
    <col min="518" max="518" width="7.7109375" style="9" bestFit="1" customWidth="1"/>
    <col min="519" max="519" width="11.28515625" style="9" bestFit="1" customWidth="1"/>
    <col min="520" max="520" width="11" style="9" bestFit="1" customWidth="1"/>
    <col min="521" max="521" width="10.140625" style="9" customWidth="1"/>
    <col min="522" max="522" width="21.42578125" style="9" customWidth="1"/>
    <col min="523" max="770" width="8.85546875" style="9"/>
    <col min="771" max="771" width="3.7109375" style="9" bestFit="1" customWidth="1"/>
    <col min="772" max="772" width="17.140625" style="9" bestFit="1" customWidth="1"/>
    <col min="773" max="773" width="14.42578125" style="9" customWidth="1"/>
    <col min="774" max="774" width="7.7109375" style="9" bestFit="1" customWidth="1"/>
    <col min="775" max="775" width="11.28515625" style="9" bestFit="1" customWidth="1"/>
    <col min="776" max="776" width="11" style="9" bestFit="1" customWidth="1"/>
    <col min="777" max="777" width="10.140625" style="9" customWidth="1"/>
    <col min="778" max="778" width="21.42578125" style="9" customWidth="1"/>
    <col min="779" max="1026" width="8.85546875" style="9"/>
    <col min="1027" max="1027" width="3.7109375" style="9" bestFit="1" customWidth="1"/>
    <col min="1028" max="1028" width="17.140625" style="9" bestFit="1" customWidth="1"/>
    <col min="1029" max="1029" width="14.42578125" style="9" customWidth="1"/>
    <col min="1030" max="1030" width="7.7109375" style="9" bestFit="1" customWidth="1"/>
    <col min="1031" max="1031" width="11.28515625" style="9" bestFit="1" customWidth="1"/>
    <col min="1032" max="1032" width="11" style="9" bestFit="1" customWidth="1"/>
    <col min="1033" max="1033" width="10.140625" style="9" customWidth="1"/>
    <col min="1034" max="1034" width="21.42578125" style="9" customWidth="1"/>
    <col min="1035" max="1282" width="8.85546875" style="9"/>
    <col min="1283" max="1283" width="3.7109375" style="9" bestFit="1" customWidth="1"/>
    <col min="1284" max="1284" width="17.140625" style="9" bestFit="1" customWidth="1"/>
    <col min="1285" max="1285" width="14.42578125" style="9" customWidth="1"/>
    <col min="1286" max="1286" width="7.7109375" style="9" bestFit="1" customWidth="1"/>
    <col min="1287" max="1287" width="11.28515625" style="9" bestFit="1" customWidth="1"/>
    <col min="1288" max="1288" width="11" style="9" bestFit="1" customWidth="1"/>
    <col min="1289" max="1289" width="10.140625" style="9" customWidth="1"/>
    <col min="1290" max="1290" width="21.42578125" style="9" customWidth="1"/>
    <col min="1291" max="1538" width="8.85546875" style="9"/>
    <col min="1539" max="1539" width="3.7109375" style="9" bestFit="1" customWidth="1"/>
    <col min="1540" max="1540" width="17.140625" style="9" bestFit="1" customWidth="1"/>
    <col min="1541" max="1541" width="14.42578125" style="9" customWidth="1"/>
    <col min="1542" max="1542" width="7.7109375" style="9" bestFit="1" customWidth="1"/>
    <col min="1543" max="1543" width="11.28515625" style="9" bestFit="1" customWidth="1"/>
    <col min="1544" max="1544" width="11" style="9" bestFit="1" customWidth="1"/>
    <col min="1545" max="1545" width="10.140625" style="9" customWidth="1"/>
    <col min="1546" max="1546" width="21.42578125" style="9" customWidth="1"/>
    <col min="1547" max="1794" width="8.85546875" style="9"/>
    <col min="1795" max="1795" width="3.7109375" style="9" bestFit="1" customWidth="1"/>
    <col min="1796" max="1796" width="17.140625" style="9" bestFit="1" customWidth="1"/>
    <col min="1797" max="1797" width="14.42578125" style="9" customWidth="1"/>
    <col min="1798" max="1798" width="7.7109375" style="9" bestFit="1" customWidth="1"/>
    <col min="1799" max="1799" width="11.28515625" style="9" bestFit="1" customWidth="1"/>
    <col min="1800" max="1800" width="11" style="9" bestFit="1" customWidth="1"/>
    <col min="1801" max="1801" width="10.140625" style="9" customWidth="1"/>
    <col min="1802" max="1802" width="21.42578125" style="9" customWidth="1"/>
    <col min="1803" max="2050" width="8.85546875" style="9"/>
    <col min="2051" max="2051" width="3.7109375" style="9" bestFit="1" customWidth="1"/>
    <col min="2052" max="2052" width="17.140625" style="9" bestFit="1" customWidth="1"/>
    <col min="2053" max="2053" width="14.42578125" style="9" customWidth="1"/>
    <col min="2054" max="2054" width="7.7109375" style="9" bestFit="1" customWidth="1"/>
    <col min="2055" max="2055" width="11.28515625" style="9" bestFit="1" customWidth="1"/>
    <col min="2056" max="2056" width="11" style="9" bestFit="1" customWidth="1"/>
    <col min="2057" max="2057" width="10.140625" style="9" customWidth="1"/>
    <col min="2058" max="2058" width="21.42578125" style="9" customWidth="1"/>
    <col min="2059" max="2306" width="8.85546875" style="9"/>
    <col min="2307" max="2307" width="3.7109375" style="9" bestFit="1" customWidth="1"/>
    <col min="2308" max="2308" width="17.140625" style="9" bestFit="1" customWidth="1"/>
    <col min="2309" max="2309" width="14.42578125" style="9" customWidth="1"/>
    <col min="2310" max="2310" width="7.7109375" style="9" bestFit="1" customWidth="1"/>
    <col min="2311" max="2311" width="11.28515625" style="9" bestFit="1" customWidth="1"/>
    <col min="2312" max="2312" width="11" style="9" bestFit="1" customWidth="1"/>
    <col min="2313" max="2313" width="10.140625" style="9" customWidth="1"/>
    <col min="2314" max="2314" width="21.42578125" style="9" customWidth="1"/>
    <col min="2315" max="2562" width="8.85546875" style="9"/>
    <col min="2563" max="2563" width="3.7109375" style="9" bestFit="1" customWidth="1"/>
    <col min="2564" max="2564" width="17.140625" style="9" bestFit="1" customWidth="1"/>
    <col min="2565" max="2565" width="14.42578125" style="9" customWidth="1"/>
    <col min="2566" max="2566" width="7.7109375" style="9" bestFit="1" customWidth="1"/>
    <col min="2567" max="2567" width="11.28515625" style="9" bestFit="1" customWidth="1"/>
    <col min="2568" max="2568" width="11" style="9" bestFit="1" customWidth="1"/>
    <col min="2569" max="2569" width="10.140625" style="9" customWidth="1"/>
    <col min="2570" max="2570" width="21.42578125" style="9" customWidth="1"/>
    <col min="2571" max="2818" width="8.85546875" style="9"/>
    <col min="2819" max="2819" width="3.7109375" style="9" bestFit="1" customWidth="1"/>
    <col min="2820" max="2820" width="17.140625" style="9" bestFit="1" customWidth="1"/>
    <col min="2821" max="2821" width="14.42578125" style="9" customWidth="1"/>
    <col min="2822" max="2822" width="7.7109375" style="9" bestFit="1" customWidth="1"/>
    <col min="2823" max="2823" width="11.28515625" style="9" bestFit="1" customWidth="1"/>
    <col min="2824" max="2824" width="11" style="9" bestFit="1" customWidth="1"/>
    <col min="2825" max="2825" width="10.140625" style="9" customWidth="1"/>
    <col min="2826" max="2826" width="21.42578125" style="9" customWidth="1"/>
    <col min="2827" max="3074" width="8.85546875" style="9"/>
    <col min="3075" max="3075" width="3.7109375" style="9" bestFit="1" customWidth="1"/>
    <col min="3076" max="3076" width="17.140625" style="9" bestFit="1" customWidth="1"/>
    <col min="3077" max="3077" width="14.42578125" style="9" customWidth="1"/>
    <col min="3078" max="3078" width="7.7109375" style="9" bestFit="1" customWidth="1"/>
    <col min="3079" max="3079" width="11.28515625" style="9" bestFit="1" customWidth="1"/>
    <col min="3080" max="3080" width="11" style="9" bestFit="1" customWidth="1"/>
    <col min="3081" max="3081" width="10.140625" style="9" customWidth="1"/>
    <col min="3082" max="3082" width="21.42578125" style="9" customWidth="1"/>
    <col min="3083" max="3330" width="8.85546875" style="9"/>
    <col min="3331" max="3331" width="3.7109375" style="9" bestFit="1" customWidth="1"/>
    <col min="3332" max="3332" width="17.140625" style="9" bestFit="1" customWidth="1"/>
    <col min="3333" max="3333" width="14.42578125" style="9" customWidth="1"/>
    <col min="3334" max="3334" width="7.7109375" style="9" bestFit="1" customWidth="1"/>
    <col min="3335" max="3335" width="11.28515625" style="9" bestFit="1" customWidth="1"/>
    <col min="3336" max="3336" width="11" style="9" bestFit="1" customWidth="1"/>
    <col min="3337" max="3337" width="10.140625" style="9" customWidth="1"/>
    <col min="3338" max="3338" width="21.42578125" style="9" customWidth="1"/>
    <col min="3339" max="3586" width="8.85546875" style="9"/>
    <col min="3587" max="3587" width="3.7109375" style="9" bestFit="1" customWidth="1"/>
    <col min="3588" max="3588" width="17.140625" style="9" bestFit="1" customWidth="1"/>
    <col min="3589" max="3589" width="14.42578125" style="9" customWidth="1"/>
    <col min="3590" max="3590" width="7.7109375" style="9" bestFit="1" customWidth="1"/>
    <col min="3591" max="3591" width="11.28515625" style="9" bestFit="1" customWidth="1"/>
    <col min="3592" max="3592" width="11" style="9" bestFit="1" customWidth="1"/>
    <col min="3593" max="3593" width="10.140625" style="9" customWidth="1"/>
    <col min="3594" max="3594" width="21.42578125" style="9" customWidth="1"/>
    <col min="3595" max="3842" width="8.85546875" style="9"/>
    <col min="3843" max="3843" width="3.7109375" style="9" bestFit="1" customWidth="1"/>
    <col min="3844" max="3844" width="17.140625" style="9" bestFit="1" customWidth="1"/>
    <col min="3845" max="3845" width="14.42578125" style="9" customWidth="1"/>
    <col min="3846" max="3846" width="7.7109375" style="9" bestFit="1" customWidth="1"/>
    <col min="3847" max="3847" width="11.28515625" style="9" bestFit="1" customWidth="1"/>
    <col min="3848" max="3848" width="11" style="9" bestFit="1" customWidth="1"/>
    <col min="3849" max="3849" width="10.140625" style="9" customWidth="1"/>
    <col min="3850" max="3850" width="21.42578125" style="9" customWidth="1"/>
    <col min="3851" max="4098" width="8.85546875" style="9"/>
    <col min="4099" max="4099" width="3.7109375" style="9" bestFit="1" customWidth="1"/>
    <col min="4100" max="4100" width="17.140625" style="9" bestFit="1" customWidth="1"/>
    <col min="4101" max="4101" width="14.42578125" style="9" customWidth="1"/>
    <col min="4102" max="4102" width="7.7109375" style="9" bestFit="1" customWidth="1"/>
    <col min="4103" max="4103" width="11.28515625" style="9" bestFit="1" customWidth="1"/>
    <col min="4104" max="4104" width="11" style="9" bestFit="1" customWidth="1"/>
    <col min="4105" max="4105" width="10.140625" style="9" customWidth="1"/>
    <col min="4106" max="4106" width="21.42578125" style="9" customWidth="1"/>
    <col min="4107" max="4354" width="8.85546875" style="9"/>
    <col min="4355" max="4355" width="3.7109375" style="9" bestFit="1" customWidth="1"/>
    <col min="4356" max="4356" width="17.140625" style="9" bestFit="1" customWidth="1"/>
    <col min="4357" max="4357" width="14.42578125" style="9" customWidth="1"/>
    <col min="4358" max="4358" width="7.7109375" style="9" bestFit="1" customWidth="1"/>
    <col min="4359" max="4359" width="11.28515625" style="9" bestFit="1" customWidth="1"/>
    <col min="4360" max="4360" width="11" style="9" bestFit="1" customWidth="1"/>
    <col min="4361" max="4361" width="10.140625" style="9" customWidth="1"/>
    <col min="4362" max="4362" width="21.42578125" style="9" customWidth="1"/>
    <col min="4363" max="4610" width="8.85546875" style="9"/>
    <col min="4611" max="4611" width="3.7109375" style="9" bestFit="1" customWidth="1"/>
    <col min="4612" max="4612" width="17.140625" style="9" bestFit="1" customWidth="1"/>
    <col min="4613" max="4613" width="14.42578125" style="9" customWidth="1"/>
    <col min="4614" max="4614" width="7.7109375" style="9" bestFit="1" customWidth="1"/>
    <col min="4615" max="4615" width="11.28515625" style="9" bestFit="1" customWidth="1"/>
    <col min="4616" max="4616" width="11" style="9" bestFit="1" customWidth="1"/>
    <col min="4617" max="4617" width="10.140625" style="9" customWidth="1"/>
    <col min="4618" max="4618" width="21.42578125" style="9" customWidth="1"/>
    <col min="4619" max="4866" width="8.85546875" style="9"/>
    <col min="4867" max="4867" width="3.7109375" style="9" bestFit="1" customWidth="1"/>
    <col min="4868" max="4868" width="17.140625" style="9" bestFit="1" customWidth="1"/>
    <col min="4869" max="4869" width="14.42578125" style="9" customWidth="1"/>
    <col min="4870" max="4870" width="7.7109375" style="9" bestFit="1" customWidth="1"/>
    <col min="4871" max="4871" width="11.28515625" style="9" bestFit="1" customWidth="1"/>
    <col min="4872" max="4872" width="11" style="9" bestFit="1" customWidth="1"/>
    <col min="4873" max="4873" width="10.140625" style="9" customWidth="1"/>
    <col min="4874" max="4874" width="21.42578125" style="9" customWidth="1"/>
    <col min="4875" max="5122" width="8.85546875" style="9"/>
    <col min="5123" max="5123" width="3.7109375" style="9" bestFit="1" customWidth="1"/>
    <col min="5124" max="5124" width="17.140625" style="9" bestFit="1" customWidth="1"/>
    <col min="5125" max="5125" width="14.42578125" style="9" customWidth="1"/>
    <col min="5126" max="5126" width="7.7109375" style="9" bestFit="1" customWidth="1"/>
    <col min="5127" max="5127" width="11.28515625" style="9" bestFit="1" customWidth="1"/>
    <col min="5128" max="5128" width="11" style="9" bestFit="1" customWidth="1"/>
    <col min="5129" max="5129" width="10.140625" style="9" customWidth="1"/>
    <col min="5130" max="5130" width="21.42578125" style="9" customWidth="1"/>
    <col min="5131" max="5378" width="8.85546875" style="9"/>
    <col min="5379" max="5379" width="3.7109375" style="9" bestFit="1" customWidth="1"/>
    <col min="5380" max="5380" width="17.140625" style="9" bestFit="1" customWidth="1"/>
    <col min="5381" max="5381" width="14.42578125" style="9" customWidth="1"/>
    <col min="5382" max="5382" width="7.7109375" style="9" bestFit="1" customWidth="1"/>
    <col min="5383" max="5383" width="11.28515625" style="9" bestFit="1" customWidth="1"/>
    <col min="5384" max="5384" width="11" style="9" bestFit="1" customWidth="1"/>
    <col min="5385" max="5385" width="10.140625" style="9" customWidth="1"/>
    <col min="5386" max="5386" width="21.42578125" style="9" customWidth="1"/>
    <col min="5387" max="5634" width="8.85546875" style="9"/>
    <col min="5635" max="5635" width="3.7109375" style="9" bestFit="1" customWidth="1"/>
    <col min="5636" max="5636" width="17.140625" style="9" bestFit="1" customWidth="1"/>
    <col min="5637" max="5637" width="14.42578125" style="9" customWidth="1"/>
    <col min="5638" max="5638" width="7.7109375" style="9" bestFit="1" customWidth="1"/>
    <col min="5639" max="5639" width="11.28515625" style="9" bestFit="1" customWidth="1"/>
    <col min="5640" max="5640" width="11" style="9" bestFit="1" customWidth="1"/>
    <col min="5641" max="5641" width="10.140625" style="9" customWidth="1"/>
    <col min="5642" max="5642" width="21.42578125" style="9" customWidth="1"/>
    <col min="5643" max="5890" width="8.85546875" style="9"/>
    <col min="5891" max="5891" width="3.7109375" style="9" bestFit="1" customWidth="1"/>
    <col min="5892" max="5892" width="17.140625" style="9" bestFit="1" customWidth="1"/>
    <col min="5893" max="5893" width="14.42578125" style="9" customWidth="1"/>
    <col min="5894" max="5894" width="7.7109375" style="9" bestFit="1" customWidth="1"/>
    <col min="5895" max="5895" width="11.28515625" style="9" bestFit="1" customWidth="1"/>
    <col min="5896" max="5896" width="11" style="9" bestFit="1" customWidth="1"/>
    <col min="5897" max="5897" width="10.140625" style="9" customWidth="1"/>
    <col min="5898" max="5898" width="21.42578125" style="9" customWidth="1"/>
    <col min="5899" max="6146" width="8.85546875" style="9"/>
    <col min="6147" max="6147" width="3.7109375" style="9" bestFit="1" customWidth="1"/>
    <col min="6148" max="6148" width="17.140625" style="9" bestFit="1" customWidth="1"/>
    <col min="6149" max="6149" width="14.42578125" style="9" customWidth="1"/>
    <col min="6150" max="6150" width="7.7109375" style="9" bestFit="1" customWidth="1"/>
    <col min="6151" max="6151" width="11.28515625" style="9" bestFit="1" customWidth="1"/>
    <col min="6152" max="6152" width="11" style="9" bestFit="1" customWidth="1"/>
    <col min="6153" max="6153" width="10.140625" style="9" customWidth="1"/>
    <col min="6154" max="6154" width="21.42578125" style="9" customWidth="1"/>
    <col min="6155" max="6402" width="8.85546875" style="9"/>
    <col min="6403" max="6403" width="3.7109375" style="9" bestFit="1" customWidth="1"/>
    <col min="6404" max="6404" width="17.140625" style="9" bestFit="1" customWidth="1"/>
    <col min="6405" max="6405" width="14.42578125" style="9" customWidth="1"/>
    <col min="6406" max="6406" width="7.7109375" style="9" bestFit="1" customWidth="1"/>
    <col min="6407" max="6407" width="11.28515625" style="9" bestFit="1" customWidth="1"/>
    <col min="6408" max="6408" width="11" style="9" bestFit="1" customWidth="1"/>
    <col min="6409" max="6409" width="10.140625" style="9" customWidth="1"/>
    <col min="6410" max="6410" width="21.42578125" style="9" customWidth="1"/>
    <col min="6411" max="6658" width="8.85546875" style="9"/>
    <col min="6659" max="6659" width="3.7109375" style="9" bestFit="1" customWidth="1"/>
    <col min="6660" max="6660" width="17.140625" style="9" bestFit="1" customWidth="1"/>
    <col min="6661" max="6661" width="14.42578125" style="9" customWidth="1"/>
    <col min="6662" max="6662" width="7.7109375" style="9" bestFit="1" customWidth="1"/>
    <col min="6663" max="6663" width="11.28515625" style="9" bestFit="1" customWidth="1"/>
    <col min="6664" max="6664" width="11" style="9" bestFit="1" customWidth="1"/>
    <col min="6665" max="6665" width="10.140625" style="9" customWidth="1"/>
    <col min="6666" max="6666" width="21.42578125" style="9" customWidth="1"/>
    <col min="6667" max="6914" width="8.85546875" style="9"/>
    <col min="6915" max="6915" width="3.7109375" style="9" bestFit="1" customWidth="1"/>
    <col min="6916" max="6916" width="17.140625" style="9" bestFit="1" customWidth="1"/>
    <col min="6917" max="6917" width="14.42578125" style="9" customWidth="1"/>
    <col min="6918" max="6918" width="7.7109375" style="9" bestFit="1" customWidth="1"/>
    <col min="6919" max="6919" width="11.28515625" style="9" bestFit="1" customWidth="1"/>
    <col min="6920" max="6920" width="11" style="9" bestFit="1" customWidth="1"/>
    <col min="6921" max="6921" width="10.140625" style="9" customWidth="1"/>
    <col min="6922" max="6922" width="21.42578125" style="9" customWidth="1"/>
    <col min="6923" max="7170" width="8.85546875" style="9"/>
    <col min="7171" max="7171" width="3.7109375" style="9" bestFit="1" customWidth="1"/>
    <col min="7172" max="7172" width="17.140625" style="9" bestFit="1" customWidth="1"/>
    <col min="7173" max="7173" width="14.42578125" style="9" customWidth="1"/>
    <col min="7174" max="7174" width="7.7109375" style="9" bestFit="1" customWidth="1"/>
    <col min="7175" max="7175" width="11.28515625" style="9" bestFit="1" customWidth="1"/>
    <col min="7176" max="7176" width="11" style="9" bestFit="1" customWidth="1"/>
    <col min="7177" max="7177" width="10.140625" style="9" customWidth="1"/>
    <col min="7178" max="7178" width="21.42578125" style="9" customWidth="1"/>
    <col min="7179" max="7426" width="8.85546875" style="9"/>
    <col min="7427" max="7427" width="3.7109375" style="9" bestFit="1" customWidth="1"/>
    <col min="7428" max="7428" width="17.140625" style="9" bestFit="1" customWidth="1"/>
    <col min="7429" max="7429" width="14.42578125" style="9" customWidth="1"/>
    <col min="7430" max="7430" width="7.7109375" style="9" bestFit="1" customWidth="1"/>
    <col min="7431" max="7431" width="11.28515625" style="9" bestFit="1" customWidth="1"/>
    <col min="7432" max="7432" width="11" style="9" bestFit="1" customWidth="1"/>
    <col min="7433" max="7433" width="10.140625" style="9" customWidth="1"/>
    <col min="7434" max="7434" width="21.42578125" style="9" customWidth="1"/>
    <col min="7435" max="7682" width="8.85546875" style="9"/>
    <col min="7683" max="7683" width="3.7109375" style="9" bestFit="1" customWidth="1"/>
    <col min="7684" max="7684" width="17.140625" style="9" bestFit="1" customWidth="1"/>
    <col min="7685" max="7685" width="14.42578125" style="9" customWidth="1"/>
    <col min="7686" max="7686" width="7.7109375" style="9" bestFit="1" customWidth="1"/>
    <col min="7687" max="7687" width="11.28515625" style="9" bestFit="1" customWidth="1"/>
    <col min="7688" max="7688" width="11" style="9" bestFit="1" customWidth="1"/>
    <col min="7689" max="7689" width="10.140625" style="9" customWidth="1"/>
    <col min="7690" max="7690" width="21.42578125" style="9" customWidth="1"/>
    <col min="7691" max="7938" width="8.85546875" style="9"/>
    <col min="7939" max="7939" width="3.7109375" style="9" bestFit="1" customWidth="1"/>
    <col min="7940" max="7940" width="17.140625" style="9" bestFit="1" customWidth="1"/>
    <col min="7941" max="7941" width="14.42578125" style="9" customWidth="1"/>
    <col min="7942" max="7942" width="7.7109375" style="9" bestFit="1" customWidth="1"/>
    <col min="7943" max="7943" width="11.28515625" style="9" bestFit="1" customWidth="1"/>
    <col min="7944" max="7944" width="11" style="9" bestFit="1" customWidth="1"/>
    <col min="7945" max="7945" width="10.140625" style="9" customWidth="1"/>
    <col min="7946" max="7946" width="21.42578125" style="9" customWidth="1"/>
    <col min="7947" max="8194" width="8.85546875" style="9"/>
    <col min="8195" max="8195" width="3.7109375" style="9" bestFit="1" customWidth="1"/>
    <col min="8196" max="8196" width="17.140625" style="9" bestFit="1" customWidth="1"/>
    <col min="8197" max="8197" width="14.42578125" style="9" customWidth="1"/>
    <col min="8198" max="8198" width="7.7109375" style="9" bestFit="1" customWidth="1"/>
    <col min="8199" max="8199" width="11.28515625" style="9" bestFit="1" customWidth="1"/>
    <col min="8200" max="8200" width="11" style="9" bestFit="1" customWidth="1"/>
    <col min="8201" max="8201" width="10.140625" style="9" customWidth="1"/>
    <col min="8202" max="8202" width="21.42578125" style="9" customWidth="1"/>
    <col min="8203" max="8450" width="8.85546875" style="9"/>
    <col min="8451" max="8451" width="3.7109375" style="9" bestFit="1" customWidth="1"/>
    <col min="8452" max="8452" width="17.140625" style="9" bestFit="1" customWidth="1"/>
    <col min="8453" max="8453" width="14.42578125" style="9" customWidth="1"/>
    <col min="8454" max="8454" width="7.7109375" style="9" bestFit="1" customWidth="1"/>
    <col min="8455" max="8455" width="11.28515625" style="9" bestFit="1" customWidth="1"/>
    <col min="8456" max="8456" width="11" style="9" bestFit="1" customWidth="1"/>
    <col min="8457" max="8457" width="10.140625" style="9" customWidth="1"/>
    <col min="8458" max="8458" width="21.42578125" style="9" customWidth="1"/>
    <col min="8459" max="8706" width="8.85546875" style="9"/>
    <col min="8707" max="8707" width="3.7109375" style="9" bestFit="1" customWidth="1"/>
    <col min="8708" max="8708" width="17.140625" style="9" bestFit="1" customWidth="1"/>
    <col min="8709" max="8709" width="14.42578125" style="9" customWidth="1"/>
    <col min="8710" max="8710" width="7.7109375" style="9" bestFit="1" customWidth="1"/>
    <col min="8711" max="8711" width="11.28515625" style="9" bestFit="1" customWidth="1"/>
    <col min="8712" max="8712" width="11" style="9" bestFit="1" customWidth="1"/>
    <col min="8713" max="8713" width="10.140625" style="9" customWidth="1"/>
    <col min="8714" max="8714" width="21.42578125" style="9" customWidth="1"/>
    <col min="8715" max="8962" width="8.85546875" style="9"/>
    <col min="8963" max="8963" width="3.7109375" style="9" bestFit="1" customWidth="1"/>
    <col min="8964" max="8964" width="17.140625" style="9" bestFit="1" customWidth="1"/>
    <col min="8965" max="8965" width="14.42578125" style="9" customWidth="1"/>
    <col min="8966" max="8966" width="7.7109375" style="9" bestFit="1" customWidth="1"/>
    <col min="8967" max="8967" width="11.28515625" style="9" bestFit="1" customWidth="1"/>
    <col min="8968" max="8968" width="11" style="9" bestFit="1" customWidth="1"/>
    <col min="8969" max="8969" width="10.140625" style="9" customWidth="1"/>
    <col min="8970" max="8970" width="21.42578125" style="9" customWidth="1"/>
    <col min="8971" max="9218" width="8.85546875" style="9"/>
    <col min="9219" max="9219" width="3.7109375" style="9" bestFit="1" customWidth="1"/>
    <col min="9220" max="9220" width="17.140625" style="9" bestFit="1" customWidth="1"/>
    <col min="9221" max="9221" width="14.42578125" style="9" customWidth="1"/>
    <col min="9222" max="9222" width="7.7109375" style="9" bestFit="1" customWidth="1"/>
    <col min="9223" max="9223" width="11.28515625" style="9" bestFit="1" customWidth="1"/>
    <col min="9224" max="9224" width="11" style="9" bestFit="1" customWidth="1"/>
    <col min="9225" max="9225" width="10.140625" style="9" customWidth="1"/>
    <col min="9226" max="9226" width="21.42578125" style="9" customWidth="1"/>
    <col min="9227" max="9474" width="8.85546875" style="9"/>
    <col min="9475" max="9475" width="3.7109375" style="9" bestFit="1" customWidth="1"/>
    <col min="9476" max="9476" width="17.140625" style="9" bestFit="1" customWidth="1"/>
    <col min="9477" max="9477" width="14.42578125" style="9" customWidth="1"/>
    <col min="9478" max="9478" width="7.7109375" style="9" bestFit="1" customWidth="1"/>
    <col min="9479" max="9479" width="11.28515625" style="9" bestFit="1" customWidth="1"/>
    <col min="9480" max="9480" width="11" style="9" bestFit="1" customWidth="1"/>
    <col min="9481" max="9481" width="10.140625" style="9" customWidth="1"/>
    <col min="9482" max="9482" width="21.42578125" style="9" customWidth="1"/>
    <col min="9483" max="9730" width="8.85546875" style="9"/>
    <col min="9731" max="9731" width="3.7109375" style="9" bestFit="1" customWidth="1"/>
    <col min="9732" max="9732" width="17.140625" style="9" bestFit="1" customWidth="1"/>
    <col min="9733" max="9733" width="14.42578125" style="9" customWidth="1"/>
    <col min="9734" max="9734" width="7.7109375" style="9" bestFit="1" customWidth="1"/>
    <col min="9735" max="9735" width="11.28515625" style="9" bestFit="1" customWidth="1"/>
    <col min="9736" max="9736" width="11" style="9" bestFit="1" customWidth="1"/>
    <col min="9737" max="9737" width="10.140625" style="9" customWidth="1"/>
    <col min="9738" max="9738" width="21.42578125" style="9" customWidth="1"/>
    <col min="9739" max="9986" width="8.85546875" style="9"/>
    <col min="9987" max="9987" width="3.7109375" style="9" bestFit="1" customWidth="1"/>
    <col min="9988" max="9988" width="17.140625" style="9" bestFit="1" customWidth="1"/>
    <col min="9989" max="9989" width="14.42578125" style="9" customWidth="1"/>
    <col min="9990" max="9990" width="7.7109375" style="9" bestFit="1" customWidth="1"/>
    <col min="9991" max="9991" width="11.28515625" style="9" bestFit="1" customWidth="1"/>
    <col min="9992" max="9992" width="11" style="9" bestFit="1" customWidth="1"/>
    <col min="9993" max="9993" width="10.140625" style="9" customWidth="1"/>
    <col min="9994" max="9994" width="21.42578125" style="9" customWidth="1"/>
    <col min="9995" max="10242" width="8.85546875" style="9"/>
    <col min="10243" max="10243" width="3.7109375" style="9" bestFit="1" customWidth="1"/>
    <col min="10244" max="10244" width="17.140625" style="9" bestFit="1" customWidth="1"/>
    <col min="10245" max="10245" width="14.42578125" style="9" customWidth="1"/>
    <col min="10246" max="10246" width="7.7109375" style="9" bestFit="1" customWidth="1"/>
    <col min="10247" max="10247" width="11.28515625" style="9" bestFit="1" customWidth="1"/>
    <col min="10248" max="10248" width="11" style="9" bestFit="1" customWidth="1"/>
    <col min="10249" max="10249" width="10.140625" style="9" customWidth="1"/>
    <col min="10250" max="10250" width="21.42578125" style="9" customWidth="1"/>
    <col min="10251" max="10498" width="8.85546875" style="9"/>
    <col min="10499" max="10499" width="3.7109375" style="9" bestFit="1" customWidth="1"/>
    <col min="10500" max="10500" width="17.140625" style="9" bestFit="1" customWidth="1"/>
    <col min="10501" max="10501" width="14.42578125" style="9" customWidth="1"/>
    <col min="10502" max="10502" width="7.7109375" style="9" bestFit="1" customWidth="1"/>
    <col min="10503" max="10503" width="11.28515625" style="9" bestFit="1" customWidth="1"/>
    <col min="10504" max="10504" width="11" style="9" bestFit="1" customWidth="1"/>
    <col min="10505" max="10505" width="10.140625" style="9" customWidth="1"/>
    <col min="10506" max="10506" width="21.42578125" style="9" customWidth="1"/>
    <col min="10507" max="10754" width="8.85546875" style="9"/>
    <col min="10755" max="10755" width="3.7109375" style="9" bestFit="1" customWidth="1"/>
    <col min="10756" max="10756" width="17.140625" style="9" bestFit="1" customWidth="1"/>
    <col min="10757" max="10757" width="14.42578125" style="9" customWidth="1"/>
    <col min="10758" max="10758" width="7.7109375" style="9" bestFit="1" customWidth="1"/>
    <col min="10759" max="10759" width="11.28515625" style="9" bestFit="1" customWidth="1"/>
    <col min="10760" max="10760" width="11" style="9" bestFit="1" customWidth="1"/>
    <col min="10761" max="10761" width="10.140625" style="9" customWidth="1"/>
    <col min="10762" max="10762" width="21.42578125" style="9" customWidth="1"/>
    <col min="10763" max="11010" width="8.85546875" style="9"/>
    <col min="11011" max="11011" width="3.7109375" style="9" bestFit="1" customWidth="1"/>
    <col min="11012" max="11012" width="17.140625" style="9" bestFit="1" customWidth="1"/>
    <col min="11013" max="11013" width="14.42578125" style="9" customWidth="1"/>
    <col min="11014" max="11014" width="7.7109375" style="9" bestFit="1" customWidth="1"/>
    <col min="11015" max="11015" width="11.28515625" style="9" bestFit="1" customWidth="1"/>
    <col min="11016" max="11016" width="11" style="9" bestFit="1" customWidth="1"/>
    <col min="11017" max="11017" width="10.140625" style="9" customWidth="1"/>
    <col min="11018" max="11018" width="21.42578125" style="9" customWidth="1"/>
    <col min="11019" max="11266" width="8.85546875" style="9"/>
    <col min="11267" max="11267" width="3.7109375" style="9" bestFit="1" customWidth="1"/>
    <col min="11268" max="11268" width="17.140625" style="9" bestFit="1" customWidth="1"/>
    <col min="11269" max="11269" width="14.42578125" style="9" customWidth="1"/>
    <col min="11270" max="11270" width="7.7109375" style="9" bestFit="1" customWidth="1"/>
    <col min="11271" max="11271" width="11.28515625" style="9" bestFit="1" customWidth="1"/>
    <col min="11272" max="11272" width="11" style="9" bestFit="1" customWidth="1"/>
    <col min="11273" max="11273" width="10.140625" style="9" customWidth="1"/>
    <col min="11274" max="11274" width="21.42578125" style="9" customWidth="1"/>
    <col min="11275" max="11522" width="8.85546875" style="9"/>
    <col min="11523" max="11523" width="3.7109375" style="9" bestFit="1" customWidth="1"/>
    <col min="11524" max="11524" width="17.140625" style="9" bestFit="1" customWidth="1"/>
    <col min="11525" max="11525" width="14.42578125" style="9" customWidth="1"/>
    <col min="11526" max="11526" width="7.7109375" style="9" bestFit="1" customWidth="1"/>
    <col min="11527" max="11527" width="11.28515625" style="9" bestFit="1" customWidth="1"/>
    <col min="11528" max="11528" width="11" style="9" bestFit="1" customWidth="1"/>
    <col min="11529" max="11529" width="10.140625" style="9" customWidth="1"/>
    <col min="11530" max="11530" width="21.42578125" style="9" customWidth="1"/>
    <col min="11531" max="11778" width="8.85546875" style="9"/>
    <col min="11779" max="11779" width="3.7109375" style="9" bestFit="1" customWidth="1"/>
    <col min="11780" max="11780" width="17.140625" style="9" bestFit="1" customWidth="1"/>
    <col min="11781" max="11781" width="14.42578125" style="9" customWidth="1"/>
    <col min="11782" max="11782" width="7.7109375" style="9" bestFit="1" customWidth="1"/>
    <col min="11783" max="11783" width="11.28515625" style="9" bestFit="1" customWidth="1"/>
    <col min="11784" max="11784" width="11" style="9" bestFit="1" customWidth="1"/>
    <col min="11785" max="11785" width="10.140625" style="9" customWidth="1"/>
    <col min="11786" max="11786" width="21.42578125" style="9" customWidth="1"/>
    <col min="11787" max="12034" width="8.85546875" style="9"/>
    <col min="12035" max="12035" width="3.7109375" style="9" bestFit="1" customWidth="1"/>
    <col min="12036" max="12036" width="17.140625" style="9" bestFit="1" customWidth="1"/>
    <col min="12037" max="12037" width="14.42578125" style="9" customWidth="1"/>
    <col min="12038" max="12038" width="7.7109375" style="9" bestFit="1" customWidth="1"/>
    <col min="12039" max="12039" width="11.28515625" style="9" bestFit="1" customWidth="1"/>
    <col min="12040" max="12040" width="11" style="9" bestFit="1" customWidth="1"/>
    <col min="12041" max="12041" width="10.140625" style="9" customWidth="1"/>
    <col min="12042" max="12042" width="21.42578125" style="9" customWidth="1"/>
    <col min="12043" max="12290" width="8.85546875" style="9"/>
    <col min="12291" max="12291" width="3.7109375" style="9" bestFit="1" customWidth="1"/>
    <col min="12292" max="12292" width="17.140625" style="9" bestFit="1" customWidth="1"/>
    <col min="12293" max="12293" width="14.42578125" style="9" customWidth="1"/>
    <col min="12294" max="12294" width="7.7109375" style="9" bestFit="1" customWidth="1"/>
    <col min="12295" max="12295" width="11.28515625" style="9" bestFit="1" customWidth="1"/>
    <col min="12296" max="12296" width="11" style="9" bestFit="1" customWidth="1"/>
    <col min="12297" max="12297" width="10.140625" style="9" customWidth="1"/>
    <col min="12298" max="12298" width="21.42578125" style="9" customWidth="1"/>
    <col min="12299" max="12546" width="8.85546875" style="9"/>
    <col min="12547" max="12547" width="3.7109375" style="9" bestFit="1" customWidth="1"/>
    <col min="12548" max="12548" width="17.140625" style="9" bestFit="1" customWidth="1"/>
    <col min="12549" max="12549" width="14.42578125" style="9" customWidth="1"/>
    <col min="12550" max="12550" width="7.7109375" style="9" bestFit="1" customWidth="1"/>
    <col min="12551" max="12551" width="11.28515625" style="9" bestFit="1" customWidth="1"/>
    <col min="12552" max="12552" width="11" style="9" bestFit="1" customWidth="1"/>
    <col min="12553" max="12553" width="10.140625" style="9" customWidth="1"/>
    <col min="12554" max="12554" width="21.42578125" style="9" customWidth="1"/>
    <col min="12555" max="12802" width="8.85546875" style="9"/>
    <col min="12803" max="12803" width="3.7109375" style="9" bestFit="1" customWidth="1"/>
    <col min="12804" max="12804" width="17.140625" style="9" bestFit="1" customWidth="1"/>
    <col min="12805" max="12805" width="14.42578125" style="9" customWidth="1"/>
    <col min="12806" max="12806" width="7.7109375" style="9" bestFit="1" customWidth="1"/>
    <col min="12807" max="12807" width="11.28515625" style="9" bestFit="1" customWidth="1"/>
    <col min="12808" max="12808" width="11" style="9" bestFit="1" customWidth="1"/>
    <col min="12809" max="12809" width="10.140625" style="9" customWidth="1"/>
    <col min="12810" max="12810" width="21.42578125" style="9" customWidth="1"/>
    <col min="12811" max="13058" width="8.85546875" style="9"/>
    <col min="13059" max="13059" width="3.7109375" style="9" bestFit="1" customWidth="1"/>
    <col min="13060" max="13060" width="17.140625" style="9" bestFit="1" customWidth="1"/>
    <col min="13061" max="13061" width="14.42578125" style="9" customWidth="1"/>
    <col min="13062" max="13062" width="7.7109375" style="9" bestFit="1" customWidth="1"/>
    <col min="13063" max="13063" width="11.28515625" style="9" bestFit="1" customWidth="1"/>
    <col min="13064" max="13064" width="11" style="9" bestFit="1" customWidth="1"/>
    <col min="13065" max="13065" width="10.140625" style="9" customWidth="1"/>
    <col min="13066" max="13066" width="21.42578125" style="9" customWidth="1"/>
    <col min="13067" max="13314" width="8.85546875" style="9"/>
    <col min="13315" max="13315" width="3.7109375" style="9" bestFit="1" customWidth="1"/>
    <col min="13316" max="13316" width="17.140625" style="9" bestFit="1" customWidth="1"/>
    <col min="13317" max="13317" width="14.42578125" style="9" customWidth="1"/>
    <col min="13318" max="13318" width="7.7109375" style="9" bestFit="1" customWidth="1"/>
    <col min="13319" max="13319" width="11.28515625" style="9" bestFit="1" customWidth="1"/>
    <col min="13320" max="13320" width="11" style="9" bestFit="1" customWidth="1"/>
    <col min="13321" max="13321" width="10.140625" style="9" customWidth="1"/>
    <col min="13322" max="13322" width="21.42578125" style="9" customWidth="1"/>
    <col min="13323" max="13570" width="8.85546875" style="9"/>
    <col min="13571" max="13571" width="3.7109375" style="9" bestFit="1" customWidth="1"/>
    <col min="13572" max="13572" width="17.140625" style="9" bestFit="1" customWidth="1"/>
    <col min="13573" max="13573" width="14.42578125" style="9" customWidth="1"/>
    <col min="13574" max="13574" width="7.7109375" style="9" bestFit="1" customWidth="1"/>
    <col min="13575" max="13575" width="11.28515625" style="9" bestFit="1" customWidth="1"/>
    <col min="13576" max="13576" width="11" style="9" bestFit="1" customWidth="1"/>
    <col min="13577" max="13577" width="10.140625" style="9" customWidth="1"/>
    <col min="13578" max="13578" width="21.42578125" style="9" customWidth="1"/>
    <col min="13579" max="13826" width="8.85546875" style="9"/>
    <col min="13827" max="13827" width="3.7109375" style="9" bestFit="1" customWidth="1"/>
    <col min="13828" max="13828" width="17.140625" style="9" bestFit="1" customWidth="1"/>
    <col min="13829" max="13829" width="14.42578125" style="9" customWidth="1"/>
    <col min="13830" max="13830" width="7.7109375" style="9" bestFit="1" customWidth="1"/>
    <col min="13831" max="13831" width="11.28515625" style="9" bestFit="1" customWidth="1"/>
    <col min="13832" max="13832" width="11" style="9" bestFit="1" customWidth="1"/>
    <col min="13833" max="13833" width="10.140625" style="9" customWidth="1"/>
    <col min="13834" max="13834" width="21.42578125" style="9" customWidth="1"/>
    <col min="13835" max="14082" width="8.85546875" style="9"/>
    <col min="14083" max="14083" width="3.7109375" style="9" bestFit="1" customWidth="1"/>
    <col min="14084" max="14084" width="17.140625" style="9" bestFit="1" customWidth="1"/>
    <col min="14085" max="14085" width="14.42578125" style="9" customWidth="1"/>
    <col min="14086" max="14086" width="7.7109375" style="9" bestFit="1" customWidth="1"/>
    <col min="14087" max="14087" width="11.28515625" style="9" bestFit="1" customWidth="1"/>
    <col min="14088" max="14088" width="11" style="9" bestFit="1" customWidth="1"/>
    <col min="14089" max="14089" width="10.140625" style="9" customWidth="1"/>
    <col min="14090" max="14090" width="21.42578125" style="9" customWidth="1"/>
    <col min="14091" max="14338" width="8.85546875" style="9"/>
    <col min="14339" max="14339" width="3.7109375" style="9" bestFit="1" customWidth="1"/>
    <col min="14340" max="14340" width="17.140625" style="9" bestFit="1" customWidth="1"/>
    <col min="14341" max="14341" width="14.42578125" style="9" customWidth="1"/>
    <col min="14342" max="14342" width="7.7109375" style="9" bestFit="1" customWidth="1"/>
    <col min="14343" max="14343" width="11.28515625" style="9" bestFit="1" customWidth="1"/>
    <col min="14344" max="14344" width="11" style="9" bestFit="1" customWidth="1"/>
    <col min="14345" max="14345" width="10.140625" style="9" customWidth="1"/>
    <col min="14346" max="14346" width="21.42578125" style="9" customWidth="1"/>
    <col min="14347" max="14594" width="8.85546875" style="9"/>
    <col min="14595" max="14595" width="3.7109375" style="9" bestFit="1" customWidth="1"/>
    <col min="14596" max="14596" width="17.140625" style="9" bestFit="1" customWidth="1"/>
    <col min="14597" max="14597" width="14.42578125" style="9" customWidth="1"/>
    <col min="14598" max="14598" width="7.7109375" style="9" bestFit="1" customWidth="1"/>
    <col min="14599" max="14599" width="11.28515625" style="9" bestFit="1" customWidth="1"/>
    <col min="14600" max="14600" width="11" style="9" bestFit="1" customWidth="1"/>
    <col min="14601" max="14601" width="10.140625" style="9" customWidth="1"/>
    <col min="14602" max="14602" width="21.42578125" style="9" customWidth="1"/>
    <col min="14603" max="14850" width="8.85546875" style="9"/>
    <col min="14851" max="14851" width="3.7109375" style="9" bestFit="1" customWidth="1"/>
    <col min="14852" max="14852" width="17.140625" style="9" bestFit="1" customWidth="1"/>
    <col min="14853" max="14853" width="14.42578125" style="9" customWidth="1"/>
    <col min="14854" max="14854" width="7.7109375" style="9" bestFit="1" customWidth="1"/>
    <col min="14855" max="14855" width="11.28515625" style="9" bestFit="1" customWidth="1"/>
    <col min="14856" max="14856" width="11" style="9" bestFit="1" customWidth="1"/>
    <col min="14857" max="14857" width="10.140625" style="9" customWidth="1"/>
    <col min="14858" max="14858" width="21.42578125" style="9" customWidth="1"/>
    <col min="14859" max="15106" width="8.85546875" style="9"/>
    <col min="15107" max="15107" width="3.7109375" style="9" bestFit="1" customWidth="1"/>
    <col min="15108" max="15108" width="17.140625" style="9" bestFit="1" customWidth="1"/>
    <col min="15109" max="15109" width="14.42578125" style="9" customWidth="1"/>
    <col min="15110" max="15110" width="7.7109375" style="9" bestFit="1" customWidth="1"/>
    <col min="15111" max="15111" width="11.28515625" style="9" bestFit="1" customWidth="1"/>
    <col min="15112" max="15112" width="11" style="9" bestFit="1" customWidth="1"/>
    <col min="15113" max="15113" width="10.140625" style="9" customWidth="1"/>
    <col min="15114" max="15114" width="21.42578125" style="9" customWidth="1"/>
    <col min="15115" max="15362" width="8.85546875" style="9"/>
    <col min="15363" max="15363" width="3.7109375" style="9" bestFit="1" customWidth="1"/>
    <col min="15364" max="15364" width="17.140625" style="9" bestFit="1" customWidth="1"/>
    <col min="15365" max="15365" width="14.42578125" style="9" customWidth="1"/>
    <col min="15366" max="15366" width="7.7109375" style="9" bestFit="1" customWidth="1"/>
    <col min="15367" max="15367" width="11.28515625" style="9" bestFit="1" customWidth="1"/>
    <col min="15368" max="15368" width="11" style="9" bestFit="1" customWidth="1"/>
    <col min="15369" max="15369" width="10.140625" style="9" customWidth="1"/>
    <col min="15370" max="15370" width="21.42578125" style="9" customWidth="1"/>
    <col min="15371" max="15618" width="8.85546875" style="9"/>
    <col min="15619" max="15619" width="3.7109375" style="9" bestFit="1" customWidth="1"/>
    <col min="15620" max="15620" width="17.140625" style="9" bestFit="1" customWidth="1"/>
    <col min="15621" max="15621" width="14.42578125" style="9" customWidth="1"/>
    <col min="15622" max="15622" width="7.7109375" style="9" bestFit="1" customWidth="1"/>
    <col min="15623" max="15623" width="11.28515625" style="9" bestFit="1" customWidth="1"/>
    <col min="15624" max="15624" width="11" style="9" bestFit="1" customWidth="1"/>
    <col min="15625" max="15625" width="10.140625" style="9" customWidth="1"/>
    <col min="15626" max="15626" width="21.42578125" style="9" customWidth="1"/>
    <col min="15627" max="15874" width="8.85546875" style="9"/>
    <col min="15875" max="15875" width="3.7109375" style="9" bestFit="1" customWidth="1"/>
    <col min="15876" max="15876" width="17.140625" style="9" bestFit="1" customWidth="1"/>
    <col min="15877" max="15877" width="14.42578125" style="9" customWidth="1"/>
    <col min="15878" max="15878" width="7.7109375" style="9" bestFit="1" customWidth="1"/>
    <col min="15879" max="15879" width="11.28515625" style="9" bestFit="1" customWidth="1"/>
    <col min="15880" max="15880" width="11" style="9" bestFit="1" customWidth="1"/>
    <col min="15881" max="15881" width="10.140625" style="9" customWidth="1"/>
    <col min="15882" max="15882" width="21.42578125" style="9" customWidth="1"/>
    <col min="15883" max="16130" width="8.85546875" style="9"/>
    <col min="16131" max="16131" width="3.7109375" style="9" bestFit="1" customWidth="1"/>
    <col min="16132" max="16132" width="17.140625" style="9" bestFit="1" customWidth="1"/>
    <col min="16133" max="16133" width="14.42578125" style="9" customWidth="1"/>
    <col min="16134" max="16134" width="7.7109375" style="9" bestFit="1" customWidth="1"/>
    <col min="16135" max="16135" width="11.28515625" style="9" bestFit="1" customWidth="1"/>
    <col min="16136" max="16136" width="11" style="9" bestFit="1" customWidth="1"/>
    <col min="16137" max="16137" width="10.140625" style="9" customWidth="1"/>
    <col min="16138" max="16138" width="21.42578125" style="9" customWidth="1"/>
    <col min="16139" max="16384" width="8.85546875" style="9"/>
  </cols>
  <sheetData>
    <row r="1" spans="1:13" s="3" customFormat="1" ht="18.75" customHeight="1">
      <c r="A1" s="401" t="s">
        <v>2</v>
      </c>
      <c r="B1" s="401"/>
      <c r="C1" s="401"/>
      <c r="D1" s="401"/>
      <c r="E1" s="398" t="s">
        <v>0</v>
      </c>
      <c r="F1" s="398"/>
      <c r="G1" s="398"/>
      <c r="H1" s="398"/>
      <c r="I1" s="398"/>
      <c r="J1" s="398"/>
      <c r="K1" s="398"/>
    </row>
    <row r="2" spans="1:13" s="3" customFormat="1" ht="18.75" customHeight="1">
      <c r="A2" s="398" t="s">
        <v>3</v>
      </c>
      <c r="B2" s="398"/>
      <c r="C2" s="398"/>
      <c r="D2" s="398"/>
      <c r="E2" s="402" t="s">
        <v>1</v>
      </c>
      <c r="F2" s="402"/>
      <c r="G2" s="402"/>
      <c r="H2" s="402"/>
      <c r="I2" s="402"/>
      <c r="J2" s="402"/>
      <c r="K2" s="402"/>
    </row>
    <row r="3" spans="1:13" s="3" customFormat="1" ht="18.75" customHeight="1">
      <c r="A3" s="398" t="s">
        <v>4</v>
      </c>
      <c r="B3" s="398"/>
      <c r="C3" s="398"/>
      <c r="D3" s="398"/>
      <c r="E3" s="327"/>
      <c r="F3" s="327"/>
      <c r="G3" s="327"/>
      <c r="H3" s="327"/>
      <c r="I3" s="327"/>
      <c r="J3" s="327"/>
    </row>
    <row r="4" spans="1:13" s="3" customFormat="1" ht="24" customHeight="1">
      <c r="A4" s="4"/>
      <c r="B4" s="4"/>
      <c r="C4" s="5"/>
      <c r="D4" s="5"/>
      <c r="E4" s="5"/>
      <c r="F4" s="5"/>
      <c r="G4" s="5"/>
      <c r="H4" s="6"/>
      <c r="I4" s="7"/>
      <c r="J4" s="8"/>
    </row>
    <row r="5" spans="1:13" s="3" customFormat="1" ht="24" customHeight="1">
      <c r="A5" s="400" t="s">
        <v>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2"/>
    </row>
    <row r="6" spans="1:13" s="3" customFormat="1" ht="24" customHeight="1">
      <c r="A6" s="396" t="s">
        <v>1299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  <c r="L6" s="1"/>
    </row>
    <row r="7" spans="1:13" ht="24" customHeight="1">
      <c r="A7" s="396" t="s">
        <v>1429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1"/>
      <c r="M7" s="11"/>
    </row>
    <row r="8" spans="1:13" ht="72" customHeight="1">
      <c r="A8" s="326" t="s">
        <v>15</v>
      </c>
      <c r="B8" s="326" t="s">
        <v>16</v>
      </c>
      <c r="C8" s="397" t="s">
        <v>17</v>
      </c>
      <c r="D8" s="397"/>
      <c r="E8" s="326" t="s">
        <v>10</v>
      </c>
      <c r="F8" s="144" t="s">
        <v>24</v>
      </c>
      <c r="G8" s="144" t="s">
        <v>23</v>
      </c>
      <c r="H8" s="144" t="s">
        <v>11</v>
      </c>
      <c r="I8" s="144" t="s">
        <v>12</v>
      </c>
      <c r="J8" s="326" t="s">
        <v>13</v>
      </c>
      <c r="K8" s="330" t="s">
        <v>14</v>
      </c>
    </row>
    <row r="9" spans="1:13" s="10" customFormat="1" ht="24" customHeight="1">
      <c r="A9" s="331">
        <v>1</v>
      </c>
      <c r="B9" s="331" t="s">
        <v>1300</v>
      </c>
      <c r="C9" s="345" t="s">
        <v>1301</v>
      </c>
      <c r="D9" s="348" t="s">
        <v>127</v>
      </c>
      <c r="E9" s="331" t="s">
        <v>588</v>
      </c>
      <c r="F9" s="332">
        <v>90</v>
      </c>
      <c r="G9" s="333">
        <v>90</v>
      </c>
      <c r="H9" s="333">
        <v>90</v>
      </c>
      <c r="I9" s="334"/>
      <c r="J9" s="335" t="str">
        <f>IF((G9&gt;=90),"Xuất sắc",IF((G9&gt;=80),"Tốt",IF((G9&gt;=65),"Khá",IF((G9&gt;=50),"Trung bình",IF((G9&gt;=35),"Yếu",IF((G9&gt;=0),"Kém"))))))</f>
        <v>Xuất sắc</v>
      </c>
      <c r="K9" s="336"/>
    </row>
    <row r="10" spans="1:13" ht="24" customHeight="1">
      <c r="A10" s="337">
        <v>2</v>
      </c>
      <c r="B10" s="337" t="s">
        <v>1302</v>
      </c>
      <c r="C10" s="346" t="s">
        <v>1303</v>
      </c>
      <c r="D10" s="349" t="s">
        <v>127</v>
      </c>
      <c r="E10" s="337" t="s">
        <v>1304</v>
      </c>
      <c r="F10" s="338">
        <v>91</v>
      </c>
      <c r="G10" s="339">
        <v>91</v>
      </c>
      <c r="H10" s="339">
        <v>91</v>
      </c>
      <c r="I10" s="340"/>
      <c r="J10" s="341" t="str">
        <f t="shared" ref="J10:J61" si="0">IF((G10&gt;=90),"Xuất sắc",IF((G10&gt;=80),"Tốt",IF((G10&gt;=65),"Khá",IF((G10&gt;=50),"Trung bình",IF((G10&gt;=35),"Yếu",IF((G10&gt;=0),"Kém"))))))</f>
        <v>Xuất sắc</v>
      </c>
      <c r="K10" s="342"/>
    </row>
    <row r="11" spans="1:13" ht="24" customHeight="1">
      <c r="A11" s="331">
        <v>3</v>
      </c>
      <c r="B11" s="337" t="s">
        <v>1305</v>
      </c>
      <c r="C11" s="346" t="s">
        <v>1306</v>
      </c>
      <c r="D11" s="349" t="s">
        <v>136</v>
      </c>
      <c r="E11" s="337" t="s">
        <v>595</v>
      </c>
      <c r="F11" s="338">
        <v>91</v>
      </c>
      <c r="G11" s="339">
        <v>91</v>
      </c>
      <c r="H11" s="339">
        <v>91</v>
      </c>
      <c r="I11" s="340"/>
      <c r="J11" s="341" t="str">
        <f t="shared" si="0"/>
        <v>Xuất sắc</v>
      </c>
      <c r="K11" s="342"/>
    </row>
    <row r="12" spans="1:13" ht="24" customHeight="1">
      <c r="A12" s="337">
        <v>4</v>
      </c>
      <c r="B12" s="337" t="s">
        <v>1307</v>
      </c>
      <c r="C12" s="346" t="s">
        <v>1308</v>
      </c>
      <c r="D12" s="349" t="s">
        <v>1309</v>
      </c>
      <c r="E12" s="337" t="s">
        <v>1310</v>
      </c>
      <c r="F12" s="338">
        <v>83</v>
      </c>
      <c r="G12" s="339">
        <v>88</v>
      </c>
      <c r="H12" s="339">
        <v>88</v>
      </c>
      <c r="I12" s="340"/>
      <c r="J12" s="341" t="str">
        <f t="shared" si="0"/>
        <v>Tốt</v>
      </c>
      <c r="K12" s="342"/>
    </row>
    <row r="13" spans="1:13" ht="24" customHeight="1">
      <c r="A13" s="331">
        <v>5</v>
      </c>
      <c r="B13" s="337" t="s">
        <v>1311</v>
      </c>
      <c r="C13" s="346" t="s">
        <v>264</v>
      </c>
      <c r="D13" s="349" t="s">
        <v>482</v>
      </c>
      <c r="E13" s="337" t="s">
        <v>1312</v>
      </c>
      <c r="F13" s="338">
        <v>88</v>
      </c>
      <c r="G13" s="339">
        <v>88</v>
      </c>
      <c r="H13" s="339">
        <v>88</v>
      </c>
      <c r="I13" s="340"/>
      <c r="J13" s="341" t="str">
        <f t="shared" si="0"/>
        <v>Tốt</v>
      </c>
      <c r="K13" s="342"/>
    </row>
    <row r="14" spans="1:13" ht="24" customHeight="1">
      <c r="A14" s="337">
        <v>6</v>
      </c>
      <c r="B14" s="337" t="s">
        <v>1313</v>
      </c>
      <c r="C14" s="346" t="s">
        <v>570</v>
      </c>
      <c r="D14" s="349" t="s">
        <v>618</v>
      </c>
      <c r="E14" s="337" t="s">
        <v>1314</v>
      </c>
      <c r="F14" s="338">
        <v>77</v>
      </c>
      <c r="G14" s="339">
        <v>77</v>
      </c>
      <c r="H14" s="339">
        <v>77</v>
      </c>
      <c r="I14" s="340"/>
      <c r="J14" s="341" t="str">
        <f t="shared" si="0"/>
        <v>Khá</v>
      </c>
      <c r="K14" s="342"/>
    </row>
    <row r="15" spans="1:13" ht="24" customHeight="1">
      <c r="A15" s="331">
        <v>7</v>
      </c>
      <c r="B15" s="337" t="s">
        <v>1315</v>
      </c>
      <c r="C15" s="346" t="s">
        <v>619</v>
      </c>
      <c r="D15" s="349" t="s">
        <v>618</v>
      </c>
      <c r="E15" s="337" t="s">
        <v>1316</v>
      </c>
      <c r="F15" s="338">
        <v>83</v>
      </c>
      <c r="G15" s="339">
        <v>83</v>
      </c>
      <c r="H15" s="339">
        <v>83</v>
      </c>
      <c r="I15" s="340"/>
      <c r="J15" s="341" t="str">
        <f t="shared" si="0"/>
        <v>Tốt</v>
      </c>
      <c r="K15" s="342"/>
    </row>
    <row r="16" spans="1:13" ht="24" customHeight="1">
      <c r="A16" s="337">
        <v>8</v>
      </c>
      <c r="B16" s="337" t="s">
        <v>1317</v>
      </c>
      <c r="C16" s="346" t="s">
        <v>1318</v>
      </c>
      <c r="D16" s="349" t="s">
        <v>620</v>
      </c>
      <c r="E16" s="337" t="s">
        <v>84</v>
      </c>
      <c r="F16" s="338">
        <v>87</v>
      </c>
      <c r="G16" s="339">
        <v>85</v>
      </c>
      <c r="H16" s="339">
        <v>85</v>
      </c>
      <c r="I16" s="340"/>
      <c r="J16" s="341" t="str">
        <f t="shared" si="0"/>
        <v>Tốt</v>
      </c>
      <c r="K16" s="342"/>
    </row>
    <row r="17" spans="1:11" ht="24" customHeight="1">
      <c r="A17" s="331">
        <v>9</v>
      </c>
      <c r="B17" s="337" t="s">
        <v>1319</v>
      </c>
      <c r="C17" s="346" t="s">
        <v>570</v>
      </c>
      <c r="D17" s="349" t="s">
        <v>1320</v>
      </c>
      <c r="E17" s="337" t="s">
        <v>621</v>
      </c>
      <c r="F17" s="338">
        <v>83</v>
      </c>
      <c r="G17" s="339">
        <v>38</v>
      </c>
      <c r="H17" s="339">
        <v>38</v>
      </c>
      <c r="I17" s="340"/>
      <c r="J17" s="341" t="str">
        <f t="shared" si="0"/>
        <v>Yếu</v>
      </c>
      <c r="K17" s="342"/>
    </row>
    <row r="18" spans="1:11" ht="24" customHeight="1">
      <c r="A18" s="337">
        <v>10</v>
      </c>
      <c r="B18" s="337" t="s">
        <v>1321</v>
      </c>
      <c r="C18" s="346" t="s">
        <v>1322</v>
      </c>
      <c r="D18" s="349" t="s">
        <v>427</v>
      </c>
      <c r="E18" s="337" t="s">
        <v>1323</v>
      </c>
      <c r="F18" s="338">
        <v>90</v>
      </c>
      <c r="G18" s="339">
        <v>90</v>
      </c>
      <c r="H18" s="339">
        <v>90</v>
      </c>
      <c r="I18" s="340"/>
      <c r="J18" s="341" t="str">
        <f t="shared" si="0"/>
        <v>Xuất sắc</v>
      </c>
      <c r="K18" s="342"/>
    </row>
    <row r="19" spans="1:11" ht="24" customHeight="1">
      <c r="A19" s="331">
        <v>11</v>
      </c>
      <c r="B19" s="337" t="s">
        <v>1324</v>
      </c>
      <c r="C19" s="346" t="s">
        <v>1325</v>
      </c>
      <c r="D19" s="349" t="s">
        <v>1326</v>
      </c>
      <c r="E19" s="337" t="s">
        <v>197</v>
      </c>
      <c r="F19" s="338">
        <v>85</v>
      </c>
      <c r="G19" s="339">
        <v>90</v>
      </c>
      <c r="H19" s="339">
        <v>90</v>
      </c>
      <c r="I19" s="340"/>
      <c r="J19" s="341" t="str">
        <f t="shared" si="0"/>
        <v>Xuất sắc</v>
      </c>
      <c r="K19" s="342"/>
    </row>
    <row r="20" spans="1:11" ht="24" customHeight="1">
      <c r="A20" s="337">
        <v>12</v>
      </c>
      <c r="B20" s="337" t="s">
        <v>1327</v>
      </c>
      <c r="C20" s="346" t="s">
        <v>150</v>
      </c>
      <c r="D20" s="349" t="s">
        <v>412</v>
      </c>
      <c r="E20" s="337" t="s">
        <v>1328</v>
      </c>
      <c r="F20" s="338">
        <v>0</v>
      </c>
      <c r="G20" s="339">
        <v>0</v>
      </c>
      <c r="H20" s="339">
        <v>0</v>
      </c>
      <c r="I20" s="340"/>
      <c r="J20" s="341" t="str">
        <f t="shared" si="0"/>
        <v>Kém</v>
      </c>
      <c r="K20" s="342" t="s">
        <v>1428</v>
      </c>
    </row>
    <row r="21" spans="1:11" ht="24" customHeight="1">
      <c r="A21" s="331">
        <v>13</v>
      </c>
      <c r="B21" s="337" t="s">
        <v>1329</v>
      </c>
      <c r="C21" s="346" t="s">
        <v>1330</v>
      </c>
      <c r="D21" s="349" t="s">
        <v>412</v>
      </c>
      <c r="E21" s="337" t="s">
        <v>596</v>
      </c>
      <c r="F21" s="338">
        <v>90</v>
      </c>
      <c r="G21" s="339">
        <v>90</v>
      </c>
      <c r="H21" s="339">
        <v>90</v>
      </c>
      <c r="I21" s="340"/>
      <c r="J21" s="341" t="str">
        <f t="shared" si="0"/>
        <v>Xuất sắc</v>
      </c>
      <c r="K21" s="342"/>
    </row>
    <row r="22" spans="1:11" ht="24" customHeight="1">
      <c r="A22" s="337">
        <v>14</v>
      </c>
      <c r="B22" s="337" t="s">
        <v>1331</v>
      </c>
      <c r="C22" s="346" t="s">
        <v>1332</v>
      </c>
      <c r="D22" s="349" t="s">
        <v>151</v>
      </c>
      <c r="E22" s="337" t="s">
        <v>1166</v>
      </c>
      <c r="F22" s="338">
        <v>80</v>
      </c>
      <c r="G22" s="339">
        <v>80</v>
      </c>
      <c r="H22" s="339">
        <v>80</v>
      </c>
      <c r="I22" s="340"/>
      <c r="J22" s="341" t="str">
        <f t="shared" si="0"/>
        <v>Tốt</v>
      </c>
      <c r="K22" s="342"/>
    </row>
    <row r="23" spans="1:11" ht="24" customHeight="1">
      <c r="A23" s="331">
        <v>15</v>
      </c>
      <c r="B23" s="337" t="s">
        <v>1333</v>
      </c>
      <c r="C23" s="346" t="s">
        <v>1334</v>
      </c>
      <c r="D23" s="349" t="s">
        <v>174</v>
      </c>
      <c r="E23" s="337" t="s">
        <v>1006</v>
      </c>
      <c r="F23" s="338">
        <v>80</v>
      </c>
      <c r="G23" s="339">
        <v>80</v>
      </c>
      <c r="H23" s="339">
        <v>80</v>
      </c>
      <c r="I23" s="340"/>
      <c r="J23" s="341" t="str">
        <f t="shared" si="0"/>
        <v>Tốt</v>
      </c>
      <c r="K23" s="342"/>
    </row>
    <row r="24" spans="1:11" ht="24" customHeight="1">
      <c r="A24" s="337">
        <v>16</v>
      </c>
      <c r="B24" s="337" t="s">
        <v>1335</v>
      </c>
      <c r="C24" s="346" t="s">
        <v>1336</v>
      </c>
      <c r="D24" s="349" t="s">
        <v>405</v>
      </c>
      <c r="E24" s="337" t="s">
        <v>1337</v>
      </c>
      <c r="F24" s="338">
        <v>83</v>
      </c>
      <c r="G24" s="339">
        <v>83</v>
      </c>
      <c r="H24" s="339">
        <v>83</v>
      </c>
      <c r="I24" s="340"/>
      <c r="J24" s="341" t="str">
        <f t="shared" si="0"/>
        <v>Tốt</v>
      </c>
      <c r="K24" s="342"/>
    </row>
    <row r="25" spans="1:11" ht="24" customHeight="1">
      <c r="A25" s="331">
        <v>17</v>
      </c>
      <c r="B25" s="337" t="s">
        <v>1338</v>
      </c>
      <c r="C25" s="346" t="s">
        <v>1339</v>
      </c>
      <c r="D25" s="349" t="s">
        <v>179</v>
      </c>
      <c r="E25" s="337" t="s">
        <v>1340</v>
      </c>
      <c r="F25" s="338">
        <v>91</v>
      </c>
      <c r="G25" s="339">
        <v>91</v>
      </c>
      <c r="H25" s="339">
        <v>91</v>
      </c>
      <c r="I25" s="340"/>
      <c r="J25" s="341" t="str">
        <f t="shared" si="0"/>
        <v>Xuất sắc</v>
      </c>
      <c r="K25" s="342"/>
    </row>
    <row r="26" spans="1:11" ht="24" customHeight="1">
      <c r="A26" s="337">
        <v>18</v>
      </c>
      <c r="B26" s="337" t="s">
        <v>1341</v>
      </c>
      <c r="C26" s="346" t="s">
        <v>1342</v>
      </c>
      <c r="D26" s="349" t="s">
        <v>523</v>
      </c>
      <c r="E26" s="337" t="s">
        <v>1343</v>
      </c>
      <c r="F26" s="338">
        <v>85</v>
      </c>
      <c r="G26" s="339">
        <v>90</v>
      </c>
      <c r="H26" s="339">
        <v>90</v>
      </c>
      <c r="I26" s="340"/>
      <c r="J26" s="341" t="str">
        <f t="shared" si="0"/>
        <v>Xuất sắc</v>
      </c>
      <c r="K26" s="342"/>
    </row>
    <row r="27" spans="1:11" ht="24" customHeight="1">
      <c r="A27" s="331">
        <v>19</v>
      </c>
      <c r="B27" s="337" t="s">
        <v>1344</v>
      </c>
      <c r="C27" s="346" t="s">
        <v>1345</v>
      </c>
      <c r="D27" s="349" t="s">
        <v>1346</v>
      </c>
      <c r="E27" s="343">
        <v>34064</v>
      </c>
      <c r="F27" s="338">
        <v>82</v>
      </c>
      <c r="G27" s="339">
        <v>82</v>
      </c>
      <c r="H27" s="339">
        <v>82</v>
      </c>
      <c r="I27" s="340"/>
      <c r="J27" s="341" t="str">
        <f t="shared" si="0"/>
        <v>Tốt</v>
      </c>
      <c r="K27" s="342"/>
    </row>
    <row r="28" spans="1:11" ht="24" customHeight="1">
      <c r="A28" s="337">
        <v>20</v>
      </c>
      <c r="B28" s="337" t="s">
        <v>1347</v>
      </c>
      <c r="C28" s="346" t="s">
        <v>195</v>
      </c>
      <c r="D28" s="349" t="s">
        <v>1348</v>
      </c>
      <c r="E28" s="337" t="s">
        <v>1349</v>
      </c>
      <c r="F28" s="338">
        <v>80</v>
      </c>
      <c r="G28" s="339">
        <v>80</v>
      </c>
      <c r="H28" s="339">
        <v>80</v>
      </c>
      <c r="I28" s="340"/>
      <c r="J28" s="341" t="str">
        <f t="shared" si="0"/>
        <v>Tốt</v>
      </c>
      <c r="K28" s="342"/>
    </row>
    <row r="29" spans="1:11" ht="24" customHeight="1">
      <c r="A29" s="331">
        <v>21</v>
      </c>
      <c r="B29" s="337" t="s">
        <v>1350</v>
      </c>
      <c r="C29" s="346" t="s">
        <v>1351</v>
      </c>
      <c r="D29" s="349" t="s">
        <v>48</v>
      </c>
      <c r="E29" s="337" t="s">
        <v>622</v>
      </c>
      <c r="F29" s="338">
        <v>0</v>
      </c>
      <c r="G29" s="339">
        <v>0</v>
      </c>
      <c r="H29" s="339">
        <v>0</v>
      </c>
      <c r="I29" s="340"/>
      <c r="J29" s="341" t="str">
        <f t="shared" ref="J29" si="1">IF((G29&gt;=90),"Xuất sắc",IF((G29&gt;=80),"Tốt",IF((G29&gt;=65),"Khá",IF((G29&gt;=50),"Trung bình",IF((G29&gt;=35),"Yếu",IF((G29&gt;=0),"Kém"))))))</f>
        <v>Kém</v>
      </c>
      <c r="K29" s="342" t="s">
        <v>1428</v>
      </c>
    </row>
    <row r="30" spans="1:11" ht="24" customHeight="1">
      <c r="A30" s="337">
        <v>22</v>
      </c>
      <c r="B30" s="337" t="s">
        <v>1352</v>
      </c>
      <c r="C30" s="346" t="s">
        <v>1353</v>
      </c>
      <c r="D30" s="349" t="s">
        <v>48</v>
      </c>
      <c r="E30" s="337" t="s">
        <v>148</v>
      </c>
      <c r="F30" s="338">
        <v>87</v>
      </c>
      <c r="G30" s="339">
        <v>87</v>
      </c>
      <c r="H30" s="339">
        <v>87</v>
      </c>
      <c r="I30" s="340"/>
      <c r="J30" s="341" t="str">
        <f t="shared" si="0"/>
        <v>Tốt</v>
      </c>
      <c r="K30" s="342"/>
    </row>
    <row r="31" spans="1:11" ht="24" customHeight="1">
      <c r="A31" s="331">
        <v>23</v>
      </c>
      <c r="B31" s="337" t="s">
        <v>1354</v>
      </c>
      <c r="C31" s="346" t="s">
        <v>1355</v>
      </c>
      <c r="D31" s="349" t="s">
        <v>382</v>
      </c>
      <c r="E31" s="337" t="s">
        <v>1356</v>
      </c>
      <c r="F31" s="338">
        <v>92</v>
      </c>
      <c r="G31" s="339">
        <v>92</v>
      </c>
      <c r="H31" s="339">
        <v>92</v>
      </c>
      <c r="I31" s="340"/>
      <c r="J31" s="341" t="s">
        <v>1046</v>
      </c>
      <c r="K31" s="342"/>
    </row>
    <row r="32" spans="1:11" ht="24" customHeight="1">
      <c r="A32" s="337">
        <v>24</v>
      </c>
      <c r="B32" s="337" t="s">
        <v>1357</v>
      </c>
      <c r="C32" s="346" t="s">
        <v>1358</v>
      </c>
      <c r="D32" s="349" t="s">
        <v>52</v>
      </c>
      <c r="E32" s="337" t="s">
        <v>1359</v>
      </c>
      <c r="F32" s="338">
        <v>88</v>
      </c>
      <c r="G32" s="339">
        <v>88</v>
      </c>
      <c r="H32" s="339">
        <v>88</v>
      </c>
      <c r="I32" s="340"/>
      <c r="J32" s="341" t="str">
        <f t="shared" si="0"/>
        <v>Tốt</v>
      </c>
      <c r="K32" s="342"/>
    </row>
    <row r="33" spans="1:11" ht="24" customHeight="1">
      <c r="A33" s="331">
        <v>25</v>
      </c>
      <c r="B33" s="337" t="s">
        <v>1360</v>
      </c>
      <c r="C33" s="346" t="s">
        <v>1361</v>
      </c>
      <c r="D33" s="349" t="s">
        <v>623</v>
      </c>
      <c r="E33" s="337" t="s">
        <v>30</v>
      </c>
      <c r="F33" s="338">
        <v>82</v>
      </c>
      <c r="G33" s="339">
        <v>82</v>
      </c>
      <c r="H33" s="339">
        <v>82</v>
      </c>
      <c r="I33" s="340"/>
      <c r="J33" s="341" t="str">
        <f t="shared" si="0"/>
        <v>Tốt</v>
      </c>
      <c r="K33" s="342"/>
    </row>
    <row r="34" spans="1:11" ht="24" customHeight="1">
      <c r="A34" s="337">
        <v>26</v>
      </c>
      <c r="B34" s="337" t="s">
        <v>1362</v>
      </c>
      <c r="C34" s="346" t="s">
        <v>1363</v>
      </c>
      <c r="D34" s="349" t="s">
        <v>1085</v>
      </c>
      <c r="E34" s="337" t="s">
        <v>1364</v>
      </c>
      <c r="F34" s="338">
        <v>80</v>
      </c>
      <c r="G34" s="339">
        <v>80</v>
      </c>
      <c r="H34" s="339">
        <v>80</v>
      </c>
      <c r="I34" s="340"/>
      <c r="J34" s="341" t="str">
        <f t="shared" si="0"/>
        <v>Tốt</v>
      </c>
      <c r="K34" s="342"/>
    </row>
    <row r="35" spans="1:11" ht="24" customHeight="1">
      <c r="A35" s="331">
        <v>27</v>
      </c>
      <c r="B35" s="337" t="s">
        <v>1365</v>
      </c>
      <c r="C35" s="346" t="s">
        <v>1366</v>
      </c>
      <c r="D35" s="349" t="s">
        <v>1367</v>
      </c>
      <c r="E35" s="337" t="s">
        <v>1135</v>
      </c>
      <c r="F35" s="338">
        <v>88</v>
      </c>
      <c r="G35" s="339">
        <v>88</v>
      </c>
      <c r="H35" s="339">
        <v>88</v>
      </c>
      <c r="I35" s="340"/>
      <c r="J35" s="341" t="str">
        <f t="shared" si="0"/>
        <v>Tốt</v>
      </c>
      <c r="K35" s="342"/>
    </row>
    <row r="36" spans="1:11" ht="24" customHeight="1">
      <c r="A36" s="337">
        <v>28</v>
      </c>
      <c r="B36" s="337" t="s">
        <v>1368</v>
      </c>
      <c r="C36" s="346" t="s">
        <v>624</v>
      </c>
      <c r="D36" s="349" t="s">
        <v>455</v>
      </c>
      <c r="E36" s="337" t="s">
        <v>995</v>
      </c>
      <c r="F36" s="338">
        <v>78</v>
      </c>
      <c r="G36" s="339">
        <v>78</v>
      </c>
      <c r="H36" s="339">
        <v>78</v>
      </c>
      <c r="I36" s="340"/>
      <c r="J36" s="341" t="str">
        <f t="shared" si="0"/>
        <v>Khá</v>
      </c>
      <c r="K36" s="342"/>
    </row>
    <row r="37" spans="1:11" ht="24" customHeight="1">
      <c r="A37" s="331">
        <v>29</v>
      </c>
      <c r="B37" s="337" t="s">
        <v>1369</v>
      </c>
      <c r="C37" s="346" t="s">
        <v>178</v>
      </c>
      <c r="D37" s="349" t="s">
        <v>542</v>
      </c>
      <c r="E37" s="337" t="s">
        <v>1370</v>
      </c>
      <c r="F37" s="338">
        <v>88</v>
      </c>
      <c r="G37" s="339">
        <v>88</v>
      </c>
      <c r="H37" s="339">
        <v>88</v>
      </c>
      <c r="I37" s="340"/>
      <c r="J37" s="341" t="str">
        <f t="shared" si="0"/>
        <v>Tốt</v>
      </c>
      <c r="K37" s="342"/>
    </row>
    <row r="38" spans="1:11" ht="24" customHeight="1">
      <c r="A38" s="337">
        <v>30</v>
      </c>
      <c r="B38" s="337" t="s">
        <v>1371</v>
      </c>
      <c r="C38" s="346" t="s">
        <v>550</v>
      </c>
      <c r="D38" s="349" t="s">
        <v>208</v>
      </c>
      <c r="E38" s="337" t="s">
        <v>106</v>
      </c>
      <c r="F38" s="338">
        <v>91</v>
      </c>
      <c r="G38" s="339">
        <v>91</v>
      </c>
      <c r="H38" s="339">
        <v>91</v>
      </c>
      <c r="I38" s="340"/>
      <c r="J38" s="341" t="str">
        <f t="shared" si="0"/>
        <v>Xuất sắc</v>
      </c>
      <c r="K38" s="342"/>
    </row>
    <row r="39" spans="1:11" ht="24" customHeight="1">
      <c r="A39" s="331">
        <v>31</v>
      </c>
      <c r="B39" s="337" t="s">
        <v>1372</v>
      </c>
      <c r="C39" s="346" t="s">
        <v>1373</v>
      </c>
      <c r="D39" s="349" t="s">
        <v>212</v>
      </c>
      <c r="E39" s="337" t="s">
        <v>1374</v>
      </c>
      <c r="F39" s="338">
        <v>80</v>
      </c>
      <c r="G39" s="339">
        <v>80</v>
      </c>
      <c r="H39" s="339">
        <v>80</v>
      </c>
      <c r="I39" s="340"/>
      <c r="J39" s="341" t="str">
        <f t="shared" si="0"/>
        <v>Tốt</v>
      </c>
      <c r="K39" s="342"/>
    </row>
    <row r="40" spans="1:11" ht="24" customHeight="1">
      <c r="A40" s="337">
        <v>32</v>
      </c>
      <c r="B40" s="337" t="s">
        <v>1375</v>
      </c>
      <c r="C40" s="346" t="s">
        <v>150</v>
      </c>
      <c r="D40" s="349" t="s">
        <v>212</v>
      </c>
      <c r="E40" s="337" t="s">
        <v>596</v>
      </c>
      <c r="F40" s="338">
        <v>88</v>
      </c>
      <c r="G40" s="339">
        <v>88</v>
      </c>
      <c r="H40" s="339">
        <v>88</v>
      </c>
      <c r="I40" s="340"/>
      <c r="J40" s="341" t="str">
        <f t="shared" si="0"/>
        <v>Tốt</v>
      </c>
      <c r="K40" s="342"/>
    </row>
    <row r="41" spans="1:11" ht="24" customHeight="1">
      <c r="A41" s="331">
        <v>33</v>
      </c>
      <c r="B41" s="337" t="s">
        <v>1376</v>
      </c>
      <c r="C41" s="346" t="s">
        <v>97</v>
      </c>
      <c r="D41" s="349" t="s">
        <v>370</v>
      </c>
      <c r="E41" s="337" t="s">
        <v>1377</v>
      </c>
      <c r="F41" s="338">
        <v>83</v>
      </c>
      <c r="G41" s="339">
        <v>83</v>
      </c>
      <c r="H41" s="339">
        <v>83</v>
      </c>
      <c r="I41" s="340"/>
      <c r="J41" s="341" t="str">
        <f t="shared" si="0"/>
        <v>Tốt</v>
      </c>
      <c r="K41" s="342"/>
    </row>
    <row r="42" spans="1:11" ht="24" customHeight="1">
      <c r="A42" s="337">
        <v>34</v>
      </c>
      <c r="B42" s="337" t="s">
        <v>1378</v>
      </c>
      <c r="C42" s="346" t="s">
        <v>625</v>
      </c>
      <c r="D42" s="349" t="s">
        <v>1379</v>
      </c>
      <c r="E42" s="337" t="s">
        <v>626</v>
      </c>
      <c r="F42" s="338">
        <v>83</v>
      </c>
      <c r="G42" s="339">
        <v>83</v>
      </c>
      <c r="H42" s="339">
        <v>83</v>
      </c>
      <c r="I42" s="340"/>
      <c r="J42" s="341" t="str">
        <f t="shared" si="0"/>
        <v>Tốt</v>
      </c>
      <c r="K42" s="342"/>
    </row>
    <row r="43" spans="1:11" ht="24" customHeight="1">
      <c r="A43" s="331">
        <v>35</v>
      </c>
      <c r="B43" s="337" t="s">
        <v>1380</v>
      </c>
      <c r="C43" s="346" t="s">
        <v>1381</v>
      </c>
      <c r="D43" s="349" t="s">
        <v>228</v>
      </c>
      <c r="E43" s="337" t="s">
        <v>1382</v>
      </c>
      <c r="F43" s="338">
        <v>91</v>
      </c>
      <c r="G43" s="339">
        <v>91</v>
      </c>
      <c r="H43" s="339">
        <v>91</v>
      </c>
      <c r="I43" s="340"/>
      <c r="J43" s="341" t="str">
        <f t="shared" si="0"/>
        <v>Xuất sắc</v>
      </c>
      <c r="K43" s="342"/>
    </row>
    <row r="44" spans="1:11" ht="24" customHeight="1">
      <c r="A44" s="337">
        <v>36</v>
      </c>
      <c r="B44" s="337" t="s">
        <v>1383</v>
      </c>
      <c r="C44" s="346" t="s">
        <v>1384</v>
      </c>
      <c r="D44" s="349" t="s">
        <v>367</v>
      </c>
      <c r="E44" s="337" t="s">
        <v>1385</v>
      </c>
      <c r="F44" s="338">
        <v>85</v>
      </c>
      <c r="G44" s="339">
        <v>85</v>
      </c>
      <c r="H44" s="339">
        <v>85</v>
      </c>
      <c r="I44" s="340"/>
      <c r="J44" s="341" t="str">
        <f t="shared" si="0"/>
        <v>Tốt</v>
      </c>
      <c r="K44" s="342"/>
    </row>
    <row r="45" spans="1:11" ht="24" customHeight="1">
      <c r="A45" s="331">
        <v>37</v>
      </c>
      <c r="B45" s="337" t="s">
        <v>1386</v>
      </c>
      <c r="C45" s="346" t="s">
        <v>1387</v>
      </c>
      <c r="D45" s="349" t="s">
        <v>72</v>
      </c>
      <c r="E45" s="337" t="s">
        <v>1343</v>
      </c>
      <c r="F45" s="338">
        <v>83</v>
      </c>
      <c r="G45" s="339">
        <v>83</v>
      </c>
      <c r="H45" s="339">
        <v>83</v>
      </c>
      <c r="I45" s="340"/>
      <c r="J45" s="341" t="str">
        <f t="shared" si="0"/>
        <v>Tốt</v>
      </c>
      <c r="K45" s="342"/>
    </row>
    <row r="46" spans="1:11" ht="24" customHeight="1">
      <c r="A46" s="337">
        <v>38</v>
      </c>
      <c r="B46" s="337" t="s">
        <v>1388</v>
      </c>
      <c r="C46" s="346" t="s">
        <v>1389</v>
      </c>
      <c r="D46" s="349" t="s">
        <v>240</v>
      </c>
      <c r="E46" s="337" t="s">
        <v>1390</v>
      </c>
      <c r="F46" s="338">
        <v>80</v>
      </c>
      <c r="G46" s="339">
        <v>80</v>
      </c>
      <c r="H46" s="339">
        <v>80</v>
      </c>
      <c r="I46" s="340"/>
      <c r="J46" s="341" t="str">
        <f t="shared" si="0"/>
        <v>Tốt</v>
      </c>
      <c r="K46" s="342"/>
    </row>
    <row r="47" spans="1:11" ht="24" customHeight="1">
      <c r="A47" s="331">
        <v>39</v>
      </c>
      <c r="B47" s="337" t="s">
        <v>1391</v>
      </c>
      <c r="C47" s="346" t="s">
        <v>264</v>
      </c>
      <c r="D47" s="349" t="s">
        <v>87</v>
      </c>
      <c r="E47" s="337" t="s">
        <v>1007</v>
      </c>
      <c r="F47" s="338">
        <v>91</v>
      </c>
      <c r="G47" s="339">
        <v>91</v>
      </c>
      <c r="H47" s="339">
        <v>91</v>
      </c>
      <c r="I47" s="340"/>
      <c r="J47" s="341" t="str">
        <f t="shared" si="0"/>
        <v>Xuất sắc</v>
      </c>
      <c r="K47" s="342"/>
    </row>
    <row r="48" spans="1:11" ht="24" customHeight="1">
      <c r="A48" s="337">
        <v>40</v>
      </c>
      <c r="B48" s="337" t="s">
        <v>1392</v>
      </c>
      <c r="C48" s="346" t="s">
        <v>1393</v>
      </c>
      <c r="D48" s="349" t="s">
        <v>87</v>
      </c>
      <c r="E48" s="337" t="s">
        <v>1064</v>
      </c>
      <c r="F48" s="338">
        <v>85</v>
      </c>
      <c r="G48" s="339">
        <v>85</v>
      </c>
      <c r="H48" s="339">
        <v>85</v>
      </c>
      <c r="I48" s="340"/>
      <c r="J48" s="341" t="str">
        <f t="shared" si="0"/>
        <v>Tốt</v>
      </c>
      <c r="K48" s="342"/>
    </row>
    <row r="49" spans="1:11" ht="24" customHeight="1">
      <c r="A49" s="331">
        <v>41</v>
      </c>
      <c r="B49" s="337" t="s">
        <v>1394</v>
      </c>
      <c r="C49" s="346" t="s">
        <v>1395</v>
      </c>
      <c r="D49" s="349" t="s">
        <v>281</v>
      </c>
      <c r="E49" s="337" t="s">
        <v>1396</v>
      </c>
      <c r="F49" s="338">
        <v>91</v>
      </c>
      <c r="G49" s="339">
        <v>91</v>
      </c>
      <c r="H49" s="339">
        <v>91</v>
      </c>
      <c r="I49" s="340"/>
      <c r="J49" s="341" t="str">
        <f t="shared" si="0"/>
        <v>Xuất sắc</v>
      </c>
      <c r="K49" s="342"/>
    </row>
    <row r="50" spans="1:11" ht="24" customHeight="1">
      <c r="A50" s="337">
        <v>42</v>
      </c>
      <c r="B50" s="337" t="s">
        <v>1397</v>
      </c>
      <c r="C50" s="346" t="s">
        <v>1398</v>
      </c>
      <c r="D50" s="349" t="s">
        <v>1399</v>
      </c>
      <c r="E50" s="337" t="s">
        <v>1400</v>
      </c>
      <c r="F50" s="338">
        <v>85</v>
      </c>
      <c r="G50" s="339">
        <v>85</v>
      </c>
      <c r="H50" s="339">
        <v>85</v>
      </c>
      <c r="I50" s="340"/>
      <c r="J50" s="341" t="str">
        <f t="shared" si="0"/>
        <v>Tốt</v>
      </c>
      <c r="K50" s="342"/>
    </row>
    <row r="51" spans="1:11" ht="24" customHeight="1">
      <c r="A51" s="331">
        <v>43</v>
      </c>
      <c r="B51" s="337" t="s">
        <v>1401</v>
      </c>
      <c r="C51" s="346" t="s">
        <v>101</v>
      </c>
      <c r="D51" s="349" t="s">
        <v>1402</v>
      </c>
      <c r="E51" s="337" t="s">
        <v>627</v>
      </c>
      <c r="F51" s="338">
        <v>79</v>
      </c>
      <c r="G51" s="339">
        <v>79</v>
      </c>
      <c r="H51" s="339">
        <v>79</v>
      </c>
      <c r="I51" s="340"/>
      <c r="J51" s="341" t="str">
        <f t="shared" si="0"/>
        <v>Khá</v>
      </c>
      <c r="K51" s="342"/>
    </row>
    <row r="52" spans="1:11" ht="24" customHeight="1">
      <c r="A52" s="337">
        <v>44</v>
      </c>
      <c r="B52" s="337" t="s">
        <v>1403</v>
      </c>
      <c r="C52" s="346" t="s">
        <v>1404</v>
      </c>
      <c r="D52" s="349" t="s">
        <v>113</v>
      </c>
      <c r="E52" s="337" t="s">
        <v>1316</v>
      </c>
      <c r="F52" s="338">
        <v>80</v>
      </c>
      <c r="G52" s="339">
        <v>80</v>
      </c>
      <c r="H52" s="339">
        <v>80</v>
      </c>
      <c r="I52" s="340"/>
      <c r="J52" s="341" t="str">
        <f t="shared" si="0"/>
        <v>Tốt</v>
      </c>
      <c r="K52" s="342"/>
    </row>
    <row r="53" spans="1:11" ht="24" customHeight="1">
      <c r="A53" s="331">
        <v>45</v>
      </c>
      <c r="B53" s="337" t="s">
        <v>1405</v>
      </c>
      <c r="C53" s="346" t="s">
        <v>86</v>
      </c>
      <c r="D53" s="349" t="s">
        <v>434</v>
      </c>
      <c r="E53" s="337" t="s">
        <v>1406</v>
      </c>
      <c r="F53" s="338">
        <v>85</v>
      </c>
      <c r="G53" s="339">
        <v>85</v>
      </c>
      <c r="H53" s="339">
        <v>85</v>
      </c>
      <c r="I53" s="340"/>
      <c r="J53" s="341" t="str">
        <f t="shared" si="0"/>
        <v>Tốt</v>
      </c>
      <c r="K53" s="342"/>
    </row>
    <row r="54" spans="1:11" ht="24" customHeight="1">
      <c r="A54" s="337">
        <v>46</v>
      </c>
      <c r="B54" s="337" t="s">
        <v>1407</v>
      </c>
      <c r="C54" s="346" t="s">
        <v>1389</v>
      </c>
      <c r="D54" s="349" t="s">
        <v>267</v>
      </c>
      <c r="E54" s="337" t="s">
        <v>1408</v>
      </c>
      <c r="F54" s="338">
        <v>88</v>
      </c>
      <c r="G54" s="339">
        <v>88</v>
      </c>
      <c r="H54" s="339">
        <v>88</v>
      </c>
      <c r="I54" s="340"/>
      <c r="J54" s="341" t="str">
        <f t="shared" si="0"/>
        <v>Tốt</v>
      </c>
      <c r="K54" s="342"/>
    </row>
    <row r="55" spans="1:11" ht="24" customHeight="1">
      <c r="A55" s="331">
        <v>47</v>
      </c>
      <c r="B55" s="337" t="s">
        <v>1409</v>
      </c>
      <c r="C55" s="346" t="s">
        <v>207</v>
      </c>
      <c r="D55" s="349" t="s">
        <v>117</v>
      </c>
      <c r="E55" s="337" t="s">
        <v>1410</v>
      </c>
      <c r="F55" s="338">
        <v>0</v>
      </c>
      <c r="G55" s="339">
        <v>0</v>
      </c>
      <c r="H55" s="339">
        <v>0</v>
      </c>
      <c r="I55" s="340"/>
      <c r="J55" s="341" t="str">
        <f t="shared" ref="J55" si="2">IF((G55&gt;=90),"Xuất sắc",IF((G55&gt;=80),"Tốt",IF((G55&gt;=65),"Khá",IF((G55&gt;=50),"Trung bình",IF((G55&gt;=35),"Yếu",IF((G55&gt;=0),"Kém"))))))</f>
        <v>Kém</v>
      </c>
      <c r="K55" s="342" t="s">
        <v>1428</v>
      </c>
    </row>
    <row r="56" spans="1:11" ht="24" customHeight="1">
      <c r="A56" s="337">
        <v>48</v>
      </c>
      <c r="B56" s="337" t="s">
        <v>1411</v>
      </c>
      <c r="C56" s="346" t="s">
        <v>1412</v>
      </c>
      <c r="D56" s="349" t="s">
        <v>117</v>
      </c>
      <c r="E56" s="337" t="s">
        <v>1413</v>
      </c>
      <c r="F56" s="338">
        <v>82</v>
      </c>
      <c r="G56" s="339">
        <v>82</v>
      </c>
      <c r="H56" s="339">
        <v>82</v>
      </c>
      <c r="I56" s="340"/>
      <c r="J56" s="341" t="str">
        <f t="shared" si="0"/>
        <v>Tốt</v>
      </c>
      <c r="K56" s="342"/>
    </row>
    <row r="57" spans="1:11" ht="24" customHeight="1">
      <c r="A57" s="331">
        <v>49</v>
      </c>
      <c r="B57" s="337" t="s">
        <v>1414</v>
      </c>
      <c r="C57" s="346" t="s">
        <v>1415</v>
      </c>
      <c r="D57" s="349" t="s">
        <v>1416</v>
      </c>
      <c r="E57" s="337" t="s">
        <v>110</v>
      </c>
      <c r="F57" s="338">
        <v>85</v>
      </c>
      <c r="G57" s="339">
        <v>85</v>
      </c>
      <c r="H57" s="339">
        <v>85</v>
      </c>
      <c r="I57" s="340"/>
      <c r="J57" s="341" t="str">
        <f t="shared" si="0"/>
        <v>Tốt</v>
      </c>
      <c r="K57" s="342"/>
    </row>
    <row r="58" spans="1:11" ht="24" customHeight="1">
      <c r="A58" s="337">
        <v>50</v>
      </c>
      <c r="B58" s="337" t="s">
        <v>1417</v>
      </c>
      <c r="C58" s="346" t="s">
        <v>195</v>
      </c>
      <c r="D58" s="349" t="s">
        <v>323</v>
      </c>
      <c r="E58" s="337" t="s">
        <v>395</v>
      </c>
      <c r="F58" s="338">
        <v>0</v>
      </c>
      <c r="G58" s="339">
        <v>0</v>
      </c>
      <c r="H58" s="339">
        <v>0</v>
      </c>
      <c r="I58" s="340"/>
      <c r="J58" s="341" t="str">
        <f t="shared" ref="J58" si="3">IF((G58&gt;=90),"Xuất sắc",IF((G58&gt;=80),"Tốt",IF((G58&gt;=65),"Khá",IF((G58&gt;=50),"Trung bình",IF((G58&gt;=35),"Yếu",IF((G58&gt;=0),"Kém"))))))</f>
        <v>Kém</v>
      </c>
      <c r="K58" s="342" t="s">
        <v>1428</v>
      </c>
    </row>
    <row r="59" spans="1:11" ht="24" customHeight="1">
      <c r="A59" s="331">
        <v>51</v>
      </c>
      <c r="B59" s="337" t="s">
        <v>1418</v>
      </c>
      <c r="C59" s="346" t="s">
        <v>1419</v>
      </c>
      <c r="D59" s="349" t="s">
        <v>1420</v>
      </c>
      <c r="E59" s="337" t="s">
        <v>1421</v>
      </c>
      <c r="F59" s="338">
        <v>74</v>
      </c>
      <c r="G59" s="339">
        <v>74</v>
      </c>
      <c r="H59" s="339">
        <v>74</v>
      </c>
      <c r="I59" s="340"/>
      <c r="J59" s="341" t="str">
        <f t="shared" si="0"/>
        <v>Khá</v>
      </c>
      <c r="K59" s="342"/>
    </row>
    <row r="60" spans="1:11" ht="24" customHeight="1">
      <c r="A60" s="337">
        <v>52</v>
      </c>
      <c r="B60" s="337" t="s">
        <v>1422</v>
      </c>
      <c r="C60" s="346" t="s">
        <v>1423</v>
      </c>
      <c r="D60" s="349" t="s">
        <v>982</v>
      </c>
      <c r="E60" s="337" t="s">
        <v>594</v>
      </c>
      <c r="F60" s="338">
        <v>90</v>
      </c>
      <c r="G60" s="339">
        <v>88</v>
      </c>
      <c r="H60" s="339">
        <v>88</v>
      </c>
      <c r="I60" s="340"/>
      <c r="J60" s="341" t="str">
        <f t="shared" si="0"/>
        <v>Tốt</v>
      </c>
      <c r="K60" s="342"/>
    </row>
    <row r="61" spans="1:11" ht="24" customHeight="1">
      <c r="A61" s="331">
        <v>53</v>
      </c>
      <c r="B61" s="337" t="s">
        <v>1424</v>
      </c>
      <c r="C61" s="346" t="s">
        <v>1077</v>
      </c>
      <c r="D61" s="349" t="s">
        <v>1162</v>
      </c>
      <c r="E61" s="337" t="s">
        <v>628</v>
      </c>
      <c r="F61" s="338">
        <v>82</v>
      </c>
      <c r="G61" s="339">
        <v>82</v>
      </c>
      <c r="H61" s="339">
        <v>82</v>
      </c>
      <c r="I61" s="340"/>
      <c r="J61" s="341" t="str">
        <f t="shared" si="0"/>
        <v>Tốt</v>
      </c>
      <c r="K61" s="342"/>
    </row>
    <row r="62" spans="1:11" ht="24" customHeight="1">
      <c r="A62" s="337">
        <v>54</v>
      </c>
      <c r="B62" s="344" t="s">
        <v>629</v>
      </c>
      <c r="C62" s="347" t="s">
        <v>158</v>
      </c>
      <c r="D62" s="350" t="s">
        <v>48</v>
      </c>
      <c r="E62" s="344" t="s">
        <v>1425</v>
      </c>
      <c r="F62" s="338">
        <v>0</v>
      </c>
      <c r="G62" s="339">
        <v>0</v>
      </c>
      <c r="H62" s="339">
        <v>0</v>
      </c>
      <c r="I62" s="340"/>
      <c r="J62" s="341" t="str">
        <f t="shared" ref="J62" si="4">IF((G62&gt;=90),"Xuất sắc",IF((G62&gt;=80),"Tốt",IF((G62&gt;=65),"Khá",IF((G62&gt;=50),"Trung bình",IF((G62&gt;=35),"Yếu",IF((G62&gt;=0),"Kém"))))))</f>
        <v>Kém</v>
      </c>
      <c r="K62" s="342" t="s">
        <v>1428</v>
      </c>
    </row>
    <row r="63" spans="1:11" ht="24" customHeight="1">
      <c r="A63" s="331">
        <v>55</v>
      </c>
      <c r="B63" s="337" t="s">
        <v>630</v>
      </c>
      <c r="C63" s="346" t="s">
        <v>1426</v>
      </c>
      <c r="D63" s="349" t="s">
        <v>109</v>
      </c>
      <c r="E63" s="337" t="s">
        <v>1427</v>
      </c>
      <c r="F63" s="338">
        <v>83</v>
      </c>
      <c r="G63" s="339">
        <v>83</v>
      </c>
      <c r="H63" s="339">
        <v>83</v>
      </c>
      <c r="I63" s="340"/>
      <c r="J63" s="341" t="s">
        <v>631</v>
      </c>
      <c r="K63" s="342"/>
    </row>
    <row r="65" spans="2:13" ht="14.25" customHeight="1">
      <c r="B65" s="398" t="s">
        <v>18</v>
      </c>
      <c r="C65" s="398"/>
    </row>
    <row r="66" spans="2:13" ht="14.25" customHeight="1">
      <c r="B66" s="13" t="s">
        <v>19</v>
      </c>
      <c r="C66" s="328">
        <f>COUNTIF(J9:J63,"Xuất sắc")</f>
        <v>13</v>
      </c>
      <c r="D66" s="27"/>
    </row>
    <row r="67" spans="2:13" ht="14.25" customHeight="1">
      <c r="B67" s="15" t="s">
        <v>20</v>
      </c>
      <c r="C67" s="328">
        <f>COUNTIF(J10:J63,"Tốt")</f>
        <v>32</v>
      </c>
    </row>
    <row r="68" spans="2:13" ht="14.25" customHeight="1">
      <c r="B68" s="15" t="s">
        <v>7</v>
      </c>
      <c r="C68" s="328">
        <f>COUNTIF(J9:J63,"Khá")</f>
        <v>4</v>
      </c>
    </row>
    <row r="69" spans="2:13" ht="14.25" customHeight="1">
      <c r="B69" s="14" t="s">
        <v>21</v>
      </c>
      <c r="C69" s="328">
        <f>COUNTIF(J9:J63,"Trung bình")</f>
        <v>0</v>
      </c>
    </row>
    <row r="70" spans="2:13" ht="14.25" customHeight="1">
      <c r="B70" s="14" t="s">
        <v>8</v>
      </c>
      <c r="C70" s="328">
        <f>COUNTIF(J9:J63,"Yếu")</f>
        <v>1</v>
      </c>
    </row>
    <row r="71" spans="2:13" ht="14.25" customHeight="1">
      <c r="B71" s="329" t="s">
        <v>9</v>
      </c>
      <c r="C71" s="328">
        <f>COUNTIF(J9:J63,"Kém")</f>
        <v>5</v>
      </c>
    </row>
    <row r="72" spans="2:13" ht="14.25" customHeight="1">
      <c r="B72" s="329" t="s">
        <v>22</v>
      </c>
      <c r="C72" s="28">
        <f>SUM(C66:C71)</f>
        <v>55</v>
      </c>
    </row>
    <row r="73" spans="2:13" ht="14.25" customHeight="1"/>
    <row r="74" spans="2:13" ht="24" customHeight="1">
      <c r="B74" s="398" t="s">
        <v>6</v>
      </c>
      <c r="C74" s="398"/>
      <c r="D74" s="398"/>
      <c r="I74" s="399" t="s">
        <v>26</v>
      </c>
      <c r="J74" s="399"/>
      <c r="K74" s="399"/>
      <c r="L74" s="20"/>
      <c r="M74" s="20"/>
    </row>
  </sheetData>
  <mergeCells count="12">
    <mergeCell ref="A6:K6"/>
    <mergeCell ref="A7:K7"/>
    <mergeCell ref="C8:D8"/>
    <mergeCell ref="B65:C65"/>
    <mergeCell ref="B74:D74"/>
    <mergeCell ref="I74:K74"/>
    <mergeCell ref="A5:K5"/>
    <mergeCell ref="A1:D1"/>
    <mergeCell ref="E1:K1"/>
    <mergeCell ref="A2:D2"/>
    <mergeCell ref="E2:K2"/>
    <mergeCell ref="A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0"/>
  <sheetViews>
    <sheetView topLeftCell="A25" workbookViewId="0">
      <selection activeCell="F76" sqref="F76"/>
    </sheetView>
  </sheetViews>
  <sheetFormatPr defaultRowHeight="15.75"/>
  <cols>
    <col min="1" max="1" width="3.7109375" style="140" customWidth="1"/>
    <col min="2" max="2" width="22.7109375" style="140" customWidth="1"/>
    <col min="3" max="3" width="16.5703125" style="9" customWidth="1"/>
    <col min="4" max="4" width="9" style="9" customWidth="1"/>
    <col min="5" max="5" width="13.7109375" style="140" customWidth="1"/>
    <col min="6" max="6" width="6.42578125" style="10" customWidth="1"/>
    <col min="7" max="7" width="9.5703125" style="140" customWidth="1"/>
    <col min="8" max="8" width="8.140625" style="10" customWidth="1"/>
    <col min="9" max="9" width="11.85546875" style="10" customWidth="1"/>
    <col min="10" max="10" width="12.5703125" style="140" customWidth="1"/>
    <col min="11" max="11" width="22.140625" style="9" customWidth="1"/>
    <col min="12" max="258" width="9.140625" style="9"/>
    <col min="259" max="259" width="3.7109375" style="9" bestFit="1" customWidth="1"/>
    <col min="260" max="260" width="17.140625" style="9" bestFit="1" customWidth="1"/>
    <col min="261" max="261" width="14.42578125" style="9" customWidth="1"/>
    <col min="262" max="262" width="7.7109375" style="9" bestFit="1" customWidth="1"/>
    <col min="263" max="263" width="11.28515625" style="9" bestFit="1" customWidth="1"/>
    <col min="264" max="264" width="11" style="9" bestFit="1" customWidth="1"/>
    <col min="265" max="265" width="10.140625" style="9" customWidth="1"/>
    <col min="266" max="266" width="21.42578125" style="9" customWidth="1"/>
    <col min="267" max="514" width="9.140625" style="9"/>
    <col min="515" max="515" width="3.7109375" style="9" bestFit="1" customWidth="1"/>
    <col min="516" max="516" width="17.140625" style="9" bestFit="1" customWidth="1"/>
    <col min="517" max="517" width="14.42578125" style="9" customWidth="1"/>
    <col min="518" max="518" width="7.7109375" style="9" bestFit="1" customWidth="1"/>
    <col min="519" max="519" width="11.28515625" style="9" bestFit="1" customWidth="1"/>
    <col min="520" max="520" width="11" style="9" bestFit="1" customWidth="1"/>
    <col min="521" max="521" width="10.140625" style="9" customWidth="1"/>
    <col min="522" max="522" width="21.42578125" style="9" customWidth="1"/>
    <col min="523" max="770" width="9.140625" style="9"/>
    <col min="771" max="771" width="3.7109375" style="9" bestFit="1" customWidth="1"/>
    <col min="772" max="772" width="17.140625" style="9" bestFit="1" customWidth="1"/>
    <col min="773" max="773" width="14.42578125" style="9" customWidth="1"/>
    <col min="774" max="774" width="7.7109375" style="9" bestFit="1" customWidth="1"/>
    <col min="775" max="775" width="11.28515625" style="9" bestFit="1" customWidth="1"/>
    <col min="776" max="776" width="11" style="9" bestFit="1" customWidth="1"/>
    <col min="777" max="777" width="10.140625" style="9" customWidth="1"/>
    <col min="778" max="778" width="21.42578125" style="9" customWidth="1"/>
    <col min="779" max="1026" width="9.140625" style="9"/>
    <col min="1027" max="1027" width="3.7109375" style="9" bestFit="1" customWidth="1"/>
    <col min="1028" max="1028" width="17.140625" style="9" bestFit="1" customWidth="1"/>
    <col min="1029" max="1029" width="14.42578125" style="9" customWidth="1"/>
    <col min="1030" max="1030" width="7.7109375" style="9" bestFit="1" customWidth="1"/>
    <col min="1031" max="1031" width="11.28515625" style="9" bestFit="1" customWidth="1"/>
    <col min="1032" max="1032" width="11" style="9" bestFit="1" customWidth="1"/>
    <col min="1033" max="1033" width="10.140625" style="9" customWidth="1"/>
    <col min="1034" max="1034" width="21.42578125" style="9" customWidth="1"/>
    <col min="1035" max="1282" width="9.140625" style="9"/>
    <col min="1283" max="1283" width="3.7109375" style="9" bestFit="1" customWidth="1"/>
    <col min="1284" max="1284" width="17.140625" style="9" bestFit="1" customWidth="1"/>
    <col min="1285" max="1285" width="14.42578125" style="9" customWidth="1"/>
    <col min="1286" max="1286" width="7.7109375" style="9" bestFit="1" customWidth="1"/>
    <col min="1287" max="1287" width="11.28515625" style="9" bestFit="1" customWidth="1"/>
    <col min="1288" max="1288" width="11" style="9" bestFit="1" customWidth="1"/>
    <col min="1289" max="1289" width="10.140625" style="9" customWidth="1"/>
    <col min="1290" max="1290" width="21.42578125" style="9" customWidth="1"/>
    <col min="1291" max="1538" width="9.140625" style="9"/>
    <col min="1539" max="1539" width="3.7109375" style="9" bestFit="1" customWidth="1"/>
    <col min="1540" max="1540" width="17.140625" style="9" bestFit="1" customWidth="1"/>
    <col min="1541" max="1541" width="14.42578125" style="9" customWidth="1"/>
    <col min="1542" max="1542" width="7.7109375" style="9" bestFit="1" customWidth="1"/>
    <col min="1543" max="1543" width="11.28515625" style="9" bestFit="1" customWidth="1"/>
    <col min="1544" max="1544" width="11" style="9" bestFit="1" customWidth="1"/>
    <col min="1545" max="1545" width="10.140625" style="9" customWidth="1"/>
    <col min="1546" max="1546" width="21.42578125" style="9" customWidth="1"/>
    <col min="1547" max="1794" width="9.140625" style="9"/>
    <col min="1795" max="1795" width="3.7109375" style="9" bestFit="1" customWidth="1"/>
    <col min="1796" max="1796" width="17.140625" style="9" bestFit="1" customWidth="1"/>
    <col min="1797" max="1797" width="14.42578125" style="9" customWidth="1"/>
    <col min="1798" max="1798" width="7.7109375" style="9" bestFit="1" customWidth="1"/>
    <col min="1799" max="1799" width="11.28515625" style="9" bestFit="1" customWidth="1"/>
    <col min="1800" max="1800" width="11" style="9" bestFit="1" customWidth="1"/>
    <col min="1801" max="1801" width="10.140625" style="9" customWidth="1"/>
    <col min="1802" max="1802" width="21.42578125" style="9" customWidth="1"/>
    <col min="1803" max="2050" width="9.140625" style="9"/>
    <col min="2051" max="2051" width="3.7109375" style="9" bestFit="1" customWidth="1"/>
    <col min="2052" max="2052" width="17.140625" style="9" bestFit="1" customWidth="1"/>
    <col min="2053" max="2053" width="14.42578125" style="9" customWidth="1"/>
    <col min="2054" max="2054" width="7.7109375" style="9" bestFit="1" customWidth="1"/>
    <col min="2055" max="2055" width="11.28515625" style="9" bestFit="1" customWidth="1"/>
    <col min="2056" max="2056" width="11" style="9" bestFit="1" customWidth="1"/>
    <col min="2057" max="2057" width="10.140625" style="9" customWidth="1"/>
    <col min="2058" max="2058" width="21.42578125" style="9" customWidth="1"/>
    <col min="2059" max="2306" width="9.140625" style="9"/>
    <col min="2307" max="2307" width="3.7109375" style="9" bestFit="1" customWidth="1"/>
    <col min="2308" max="2308" width="17.140625" style="9" bestFit="1" customWidth="1"/>
    <col min="2309" max="2309" width="14.42578125" style="9" customWidth="1"/>
    <col min="2310" max="2310" width="7.7109375" style="9" bestFit="1" customWidth="1"/>
    <col min="2311" max="2311" width="11.28515625" style="9" bestFit="1" customWidth="1"/>
    <col min="2312" max="2312" width="11" style="9" bestFit="1" customWidth="1"/>
    <col min="2313" max="2313" width="10.140625" style="9" customWidth="1"/>
    <col min="2314" max="2314" width="21.42578125" style="9" customWidth="1"/>
    <col min="2315" max="2562" width="9.140625" style="9"/>
    <col min="2563" max="2563" width="3.7109375" style="9" bestFit="1" customWidth="1"/>
    <col min="2564" max="2564" width="17.140625" style="9" bestFit="1" customWidth="1"/>
    <col min="2565" max="2565" width="14.42578125" style="9" customWidth="1"/>
    <col min="2566" max="2566" width="7.7109375" style="9" bestFit="1" customWidth="1"/>
    <col min="2567" max="2567" width="11.28515625" style="9" bestFit="1" customWidth="1"/>
    <col min="2568" max="2568" width="11" style="9" bestFit="1" customWidth="1"/>
    <col min="2569" max="2569" width="10.140625" style="9" customWidth="1"/>
    <col min="2570" max="2570" width="21.42578125" style="9" customWidth="1"/>
    <col min="2571" max="2818" width="9.140625" style="9"/>
    <col min="2819" max="2819" width="3.7109375" style="9" bestFit="1" customWidth="1"/>
    <col min="2820" max="2820" width="17.140625" style="9" bestFit="1" customWidth="1"/>
    <col min="2821" max="2821" width="14.42578125" style="9" customWidth="1"/>
    <col min="2822" max="2822" width="7.7109375" style="9" bestFit="1" customWidth="1"/>
    <col min="2823" max="2823" width="11.28515625" style="9" bestFit="1" customWidth="1"/>
    <col min="2824" max="2824" width="11" style="9" bestFit="1" customWidth="1"/>
    <col min="2825" max="2825" width="10.140625" style="9" customWidth="1"/>
    <col min="2826" max="2826" width="21.42578125" style="9" customWidth="1"/>
    <col min="2827" max="3074" width="9.140625" style="9"/>
    <col min="3075" max="3075" width="3.7109375" style="9" bestFit="1" customWidth="1"/>
    <col min="3076" max="3076" width="17.140625" style="9" bestFit="1" customWidth="1"/>
    <col min="3077" max="3077" width="14.42578125" style="9" customWidth="1"/>
    <col min="3078" max="3078" width="7.7109375" style="9" bestFit="1" customWidth="1"/>
    <col min="3079" max="3079" width="11.28515625" style="9" bestFit="1" customWidth="1"/>
    <col min="3080" max="3080" width="11" style="9" bestFit="1" customWidth="1"/>
    <col min="3081" max="3081" width="10.140625" style="9" customWidth="1"/>
    <col min="3082" max="3082" width="21.42578125" style="9" customWidth="1"/>
    <col min="3083" max="3330" width="9.140625" style="9"/>
    <col min="3331" max="3331" width="3.7109375" style="9" bestFit="1" customWidth="1"/>
    <col min="3332" max="3332" width="17.140625" style="9" bestFit="1" customWidth="1"/>
    <col min="3333" max="3333" width="14.42578125" style="9" customWidth="1"/>
    <col min="3334" max="3334" width="7.7109375" style="9" bestFit="1" customWidth="1"/>
    <col min="3335" max="3335" width="11.28515625" style="9" bestFit="1" customWidth="1"/>
    <col min="3336" max="3336" width="11" style="9" bestFit="1" customWidth="1"/>
    <col min="3337" max="3337" width="10.140625" style="9" customWidth="1"/>
    <col min="3338" max="3338" width="21.42578125" style="9" customWidth="1"/>
    <col min="3339" max="3586" width="9.140625" style="9"/>
    <col min="3587" max="3587" width="3.7109375" style="9" bestFit="1" customWidth="1"/>
    <col min="3588" max="3588" width="17.140625" style="9" bestFit="1" customWidth="1"/>
    <col min="3589" max="3589" width="14.42578125" style="9" customWidth="1"/>
    <col min="3590" max="3590" width="7.7109375" style="9" bestFit="1" customWidth="1"/>
    <col min="3591" max="3591" width="11.28515625" style="9" bestFit="1" customWidth="1"/>
    <col min="3592" max="3592" width="11" style="9" bestFit="1" customWidth="1"/>
    <col min="3593" max="3593" width="10.140625" style="9" customWidth="1"/>
    <col min="3594" max="3594" width="21.42578125" style="9" customWidth="1"/>
    <col min="3595" max="3842" width="9.140625" style="9"/>
    <col min="3843" max="3843" width="3.7109375" style="9" bestFit="1" customWidth="1"/>
    <col min="3844" max="3844" width="17.140625" style="9" bestFit="1" customWidth="1"/>
    <col min="3845" max="3845" width="14.42578125" style="9" customWidth="1"/>
    <col min="3846" max="3846" width="7.7109375" style="9" bestFit="1" customWidth="1"/>
    <col min="3847" max="3847" width="11.28515625" style="9" bestFit="1" customWidth="1"/>
    <col min="3848" max="3848" width="11" style="9" bestFit="1" customWidth="1"/>
    <col min="3849" max="3849" width="10.140625" style="9" customWidth="1"/>
    <col min="3850" max="3850" width="21.42578125" style="9" customWidth="1"/>
    <col min="3851" max="4098" width="9.140625" style="9"/>
    <col min="4099" max="4099" width="3.7109375" style="9" bestFit="1" customWidth="1"/>
    <col min="4100" max="4100" width="17.140625" style="9" bestFit="1" customWidth="1"/>
    <col min="4101" max="4101" width="14.42578125" style="9" customWidth="1"/>
    <col min="4102" max="4102" width="7.7109375" style="9" bestFit="1" customWidth="1"/>
    <col min="4103" max="4103" width="11.28515625" style="9" bestFit="1" customWidth="1"/>
    <col min="4104" max="4104" width="11" style="9" bestFit="1" customWidth="1"/>
    <col min="4105" max="4105" width="10.140625" style="9" customWidth="1"/>
    <col min="4106" max="4106" width="21.42578125" style="9" customWidth="1"/>
    <col min="4107" max="4354" width="9.140625" style="9"/>
    <col min="4355" max="4355" width="3.7109375" style="9" bestFit="1" customWidth="1"/>
    <col min="4356" max="4356" width="17.140625" style="9" bestFit="1" customWidth="1"/>
    <col min="4357" max="4357" width="14.42578125" style="9" customWidth="1"/>
    <col min="4358" max="4358" width="7.7109375" style="9" bestFit="1" customWidth="1"/>
    <col min="4359" max="4359" width="11.28515625" style="9" bestFit="1" customWidth="1"/>
    <col min="4360" max="4360" width="11" style="9" bestFit="1" customWidth="1"/>
    <col min="4361" max="4361" width="10.140625" style="9" customWidth="1"/>
    <col min="4362" max="4362" width="21.42578125" style="9" customWidth="1"/>
    <col min="4363" max="4610" width="9.140625" style="9"/>
    <col min="4611" max="4611" width="3.7109375" style="9" bestFit="1" customWidth="1"/>
    <col min="4612" max="4612" width="17.140625" style="9" bestFit="1" customWidth="1"/>
    <col min="4613" max="4613" width="14.42578125" style="9" customWidth="1"/>
    <col min="4614" max="4614" width="7.7109375" style="9" bestFit="1" customWidth="1"/>
    <col min="4615" max="4615" width="11.28515625" style="9" bestFit="1" customWidth="1"/>
    <col min="4616" max="4616" width="11" style="9" bestFit="1" customWidth="1"/>
    <col min="4617" max="4617" width="10.140625" style="9" customWidth="1"/>
    <col min="4618" max="4618" width="21.42578125" style="9" customWidth="1"/>
    <col min="4619" max="4866" width="9.140625" style="9"/>
    <col min="4867" max="4867" width="3.7109375" style="9" bestFit="1" customWidth="1"/>
    <col min="4868" max="4868" width="17.140625" style="9" bestFit="1" customWidth="1"/>
    <col min="4869" max="4869" width="14.42578125" style="9" customWidth="1"/>
    <col min="4870" max="4870" width="7.7109375" style="9" bestFit="1" customWidth="1"/>
    <col min="4871" max="4871" width="11.28515625" style="9" bestFit="1" customWidth="1"/>
    <col min="4872" max="4872" width="11" style="9" bestFit="1" customWidth="1"/>
    <col min="4873" max="4873" width="10.140625" style="9" customWidth="1"/>
    <col min="4874" max="4874" width="21.42578125" style="9" customWidth="1"/>
    <col min="4875" max="5122" width="9.140625" style="9"/>
    <col min="5123" max="5123" width="3.7109375" style="9" bestFit="1" customWidth="1"/>
    <col min="5124" max="5124" width="17.140625" style="9" bestFit="1" customWidth="1"/>
    <col min="5125" max="5125" width="14.42578125" style="9" customWidth="1"/>
    <col min="5126" max="5126" width="7.7109375" style="9" bestFit="1" customWidth="1"/>
    <col min="5127" max="5127" width="11.28515625" style="9" bestFit="1" customWidth="1"/>
    <col min="5128" max="5128" width="11" style="9" bestFit="1" customWidth="1"/>
    <col min="5129" max="5129" width="10.140625" style="9" customWidth="1"/>
    <col min="5130" max="5130" width="21.42578125" style="9" customWidth="1"/>
    <col min="5131" max="5378" width="9.140625" style="9"/>
    <col min="5379" max="5379" width="3.7109375" style="9" bestFit="1" customWidth="1"/>
    <col min="5380" max="5380" width="17.140625" style="9" bestFit="1" customWidth="1"/>
    <col min="5381" max="5381" width="14.42578125" style="9" customWidth="1"/>
    <col min="5382" max="5382" width="7.7109375" style="9" bestFit="1" customWidth="1"/>
    <col min="5383" max="5383" width="11.28515625" style="9" bestFit="1" customWidth="1"/>
    <col min="5384" max="5384" width="11" style="9" bestFit="1" customWidth="1"/>
    <col min="5385" max="5385" width="10.140625" style="9" customWidth="1"/>
    <col min="5386" max="5386" width="21.42578125" style="9" customWidth="1"/>
    <col min="5387" max="5634" width="9.140625" style="9"/>
    <col min="5635" max="5635" width="3.7109375" style="9" bestFit="1" customWidth="1"/>
    <col min="5636" max="5636" width="17.140625" style="9" bestFit="1" customWidth="1"/>
    <col min="5637" max="5637" width="14.42578125" style="9" customWidth="1"/>
    <col min="5638" max="5638" width="7.7109375" style="9" bestFit="1" customWidth="1"/>
    <col min="5639" max="5639" width="11.28515625" style="9" bestFit="1" customWidth="1"/>
    <col min="5640" max="5640" width="11" style="9" bestFit="1" customWidth="1"/>
    <col min="5641" max="5641" width="10.140625" style="9" customWidth="1"/>
    <col min="5642" max="5642" width="21.42578125" style="9" customWidth="1"/>
    <col min="5643" max="5890" width="9.140625" style="9"/>
    <col min="5891" max="5891" width="3.7109375" style="9" bestFit="1" customWidth="1"/>
    <col min="5892" max="5892" width="17.140625" style="9" bestFit="1" customWidth="1"/>
    <col min="5893" max="5893" width="14.42578125" style="9" customWidth="1"/>
    <col min="5894" max="5894" width="7.7109375" style="9" bestFit="1" customWidth="1"/>
    <col min="5895" max="5895" width="11.28515625" style="9" bestFit="1" customWidth="1"/>
    <col min="5896" max="5896" width="11" style="9" bestFit="1" customWidth="1"/>
    <col min="5897" max="5897" width="10.140625" style="9" customWidth="1"/>
    <col min="5898" max="5898" width="21.42578125" style="9" customWidth="1"/>
    <col min="5899" max="6146" width="9.140625" style="9"/>
    <col min="6147" max="6147" width="3.7109375" style="9" bestFit="1" customWidth="1"/>
    <col min="6148" max="6148" width="17.140625" style="9" bestFit="1" customWidth="1"/>
    <col min="6149" max="6149" width="14.42578125" style="9" customWidth="1"/>
    <col min="6150" max="6150" width="7.7109375" style="9" bestFit="1" customWidth="1"/>
    <col min="6151" max="6151" width="11.28515625" style="9" bestFit="1" customWidth="1"/>
    <col min="6152" max="6152" width="11" style="9" bestFit="1" customWidth="1"/>
    <col min="6153" max="6153" width="10.140625" style="9" customWidth="1"/>
    <col min="6154" max="6154" width="21.42578125" style="9" customWidth="1"/>
    <col min="6155" max="6402" width="9.140625" style="9"/>
    <col min="6403" max="6403" width="3.7109375" style="9" bestFit="1" customWidth="1"/>
    <col min="6404" max="6404" width="17.140625" style="9" bestFit="1" customWidth="1"/>
    <col min="6405" max="6405" width="14.42578125" style="9" customWidth="1"/>
    <col min="6406" max="6406" width="7.7109375" style="9" bestFit="1" customWidth="1"/>
    <col min="6407" max="6407" width="11.28515625" style="9" bestFit="1" customWidth="1"/>
    <col min="6408" max="6408" width="11" style="9" bestFit="1" customWidth="1"/>
    <col min="6409" max="6409" width="10.140625" style="9" customWidth="1"/>
    <col min="6410" max="6410" width="21.42578125" style="9" customWidth="1"/>
    <col min="6411" max="6658" width="9.140625" style="9"/>
    <col min="6659" max="6659" width="3.7109375" style="9" bestFit="1" customWidth="1"/>
    <col min="6660" max="6660" width="17.140625" style="9" bestFit="1" customWidth="1"/>
    <col min="6661" max="6661" width="14.42578125" style="9" customWidth="1"/>
    <col min="6662" max="6662" width="7.7109375" style="9" bestFit="1" customWidth="1"/>
    <col min="6663" max="6663" width="11.28515625" style="9" bestFit="1" customWidth="1"/>
    <col min="6664" max="6664" width="11" style="9" bestFit="1" customWidth="1"/>
    <col min="6665" max="6665" width="10.140625" style="9" customWidth="1"/>
    <col min="6666" max="6666" width="21.42578125" style="9" customWidth="1"/>
    <col min="6667" max="6914" width="9.140625" style="9"/>
    <col min="6915" max="6915" width="3.7109375" style="9" bestFit="1" customWidth="1"/>
    <col min="6916" max="6916" width="17.140625" style="9" bestFit="1" customWidth="1"/>
    <col min="6917" max="6917" width="14.42578125" style="9" customWidth="1"/>
    <col min="6918" max="6918" width="7.7109375" style="9" bestFit="1" customWidth="1"/>
    <col min="6919" max="6919" width="11.28515625" style="9" bestFit="1" customWidth="1"/>
    <col min="6920" max="6920" width="11" style="9" bestFit="1" customWidth="1"/>
    <col min="6921" max="6921" width="10.140625" style="9" customWidth="1"/>
    <col min="6922" max="6922" width="21.42578125" style="9" customWidth="1"/>
    <col min="6923" max="7170" width="9.140625" style="9"/>
    <col min="7171" max="7171" width="3.7109375" style="9" bestFit="1" customWidth="1"/>
    <col min="7172" max="7172" width="17.140625" style="9" bestFit="1" customWidth="1"/>
    <col min="7173" max="7173" width="14.42578125" style="9" customWidth="1"/>
    <col min="7174" max="7174" width="7.7109375" style="9" bestFit="1" customWidth="1"/>
    <col min="7175" max="7175" width="11.28515625" style="9" bestFit="1" customWidth="1"/>
    <col min="7176" max="7176" width="11" style="9" bestFit="1" customWidth="1"/>
    <col min="7177" max="7177" width="10.140625" style="9" customWidth="1"/>
    <col min="7178" max="7178" width="21.42578125" style="9" customWidth="1"/>
    <col min="7179" max="7426" width="9.140625" style="9"/>
    <col min="7427" max="7427" width="3.7109375" style="9" bestFit="1" customWidth="1"/>
    <col min="7428" max="7428" width="17.140625" style="9" bestFit="1" customWidth="1"/>
    <col min="7429" max="7429" width="14.42578125" style="9" customWidth="1"/>
    <col min="7430" max="7430" width="7.7109375" style="9" bestFit="1" customWidth="1"/>
    <col min="7431" max="7431" width="11.28515625" style="9" bestFit="1" customWidth="1"/>
    <col min="7432" max="7432" width="11" style="9" bestFit="1" customWidth="1"/>
    <col min="7433" max="7433" width="10.140625" style="9" customWidth="1"/>
    <col min="7434" max="7434" width="21.42578125" style="9" customWidth="1"/>
    <col min="7435" max="7682" width="9.140625" style="9"/>
    <col min="7683" max="7683" width="3.7109375" style="9" bestFit="1" customWidth="1"/>
    <col min="7684" max="7684" width="17.140625" style="9" bestFit="1" customWidth="1"/>
    <col min="7685" max="7685" width="14.42578125" style="9" customWidth="1"/>
    <col min="7686" max="7686" width="7.7109375" style="9" bestFit="1" customWidth="1"/>
    <col min="7687" max="7687" width="11.28515625" style="9" bestFit="1" customWidth="1"/>
    <col min="7688" max="7688" width="11" style="9" bestFit="1" customWidth="1"/>
    <col min="7689" max="7689" width="10.140625" style="9" customWidth="1"/>
    <col min="7690" max="7690" width="21.42578125" style="9" customWidth="1"/>
    <col min="7691" max="7938" width="9.140625" style="9"/>
    <col min="7939" max="7939" width="3.7109375" style="9" bestFit="1" customWidth="1"/>
    <col min="7940" max="7940" width="17.140625" style="9" bestFit="1" customWidth="1"/>
    <col min="7941" max="7941" width="14.42578125" style="9" customWidth="1"/>
    <col min="7942" max="7942" width="7.7109375" style="9" bestFit="1" customWidth="1"/>
    <col min="7943" max="7943" width="11.28515625" style="9" bestFit="1" customWidth="1"/>
    <col min="7944" max="7944" width="11" style="9" bestFit="1" customWidth="1"/>
    <col min="7945" max="7945" width="10.140625" style="9" customWidth="1"/>
    <col min="7946" max="7946" width="21.42578125" style="9" customWidth="1"/>
    <col min="7947" max="8194" width="9.140625" style="9"/>
    <col min="8195" max="8195" width="3.7109375" style="9" bestFit="1" customWidth="1"/>
    <col min="8196" max="8196" width="17.140625" style="9" bestFit="1" customWidth="1"/>
    <col min="8197" max="8197" width="14.42578125" style="9" customWidth="1"/>
    <col min="8198" max="8198" width="7.7109375" style="9" bestFit="1" customWidth="1"/>
    <col min="8199" max="8199" width="11.28515625" style="9" bestFit="1" customWidth="1"/>
    <col min="8200" max="8200" width="11" style="9" bestFit="1" customWidth="1"/>
    <col min="8201" max="8201" width="10.140625" style="9" customWidth="1"/>
    <col min="8202" max="8202" width="21.42578125" style="9" customWidth="1"/>
    <col min="8203" max="8450" width="9.140625" style="9"/>
    <col min="8451" max="8451" width="3.7109375" style="9" bestFit="1" customWidth="1"/>
    <col min="8452" max="8452" width="17.140625" style="9" bestFit="1" customWidth="1"/>
    <col min="8453" max="8453" width="14.42578125" style="9" customWidth="1"/>
    <col min="8454" max="8454" width="7.7109375" style="9" bestFit="1" customWidth="1"/>
    <col min="8455" max="8455" width="11.28515625" style="9" bestFit="1" customWidth="1"/>
    <col min="8456" max="8456" width="11" style="9" bestFit="1" customWidth="1"/>
    <col min="8457" max="8457" width="10.140625" style="9" customWidth="1"/>
    <col min="8458" max="8458" width="21.42578125" style="9" customWidth="1"/>
    <col min="8459" max="8706" width="9.140625" style="9"/>
    <col min="8707" max="8707" width="3.7109375" style="9" bestFit="1" customWidth="1"/>
    <col min="8708" max="8708" width="17.140625" style="9" bestFit="1" customWidth="1"/>
    <col min="8709" max="8709" width="14.42578125" style="9" customWidth="1"/>
    <col min="8710" max="8710" width="7.7109375" style="9" bestFit="1" customWidth="1"/>
    <col min="8711" max="8711" width="11.28515625" style="9" bestFit="1" customWidth="1"/>
    <col min="8712" max="8712" width="11" style="9" bestFit="1" customWidth="1"/>
    <col min="8713" max="8713" width="10.140625" style="9" customWidth="1"/>
    <col min="8714" max="8714" width="21.42578125" style="9" customWidth="1"/>
    <col min="8715" max="8962" width="9.140625" style="9"/>
    <col min="8963" max="8963" width="3.7109375" style="9" bestFit="1" customWidth="1"/>
    <col min="8964" max="8964" width="17.140625" style="9" bestFit="1" customWidth="1"/>
    <col min="8965" max="8965" width="14.42578125" style="9" customWidth="1"/>
    <col min="8966" max="8966" width="7.7109375" style="9" bestFit="1" customWidth="1"/>
    <col min="8967" max="8967" width="11.28515625" style="9" bestFit="1" customWidth="1"/>
    <col min="8968" max="8968" width="11" style="9" bestFit="1" customWidth="1"/>
    <col min="8969" max="8969" width="10.140625" style="9" customWidth="1"/>
    <col min="8970" max="8970" width="21.42578125" style="9" customWidth="1"/>
    <col min="8971" max="9218" width="9.140625" style="9"/>
    <col min="9219" max="9219" width="3.7109375" style="9" bestFit="1" customWidth="1"/>
    <col min="9220" max="9220" width="17.140625" style="9" bestFit="1" customWidth="1"/>
    <col min="9221" max="9221" width="14.42578125" style="9" customWidth="1"/>
    <col min="9222" max="9222" width="7.7109375" style="9" bestFit="1" customWidth="1"/>
    <col min="9223" max="9223" width="11.28515625" style="9" bestFit="1" customWidth="1"/>
    <col min="9224" max="9224" width="11" style="9" bestFit="1" customWidth="1"/>
    <col min="9225" max="9225" width="10.140625" style="9" customWidth="1"/>
    <col min="9226" max="9226" width="21.42578125" style="9" customWidth="1"/>
    <col min="9227" max="9474" width="9.140625" style="9"/>
    <col min="9475" max="9475" width="3.7109375" style="9" bestFit="1" customWidth="1"/>
    <col min="9476" max="9476" width="17.140625" style="9" bestFit="1" customWidth="1"/>
    <col min="9477" max="9477" width="14.42578125" style="9" customWidth="1"/>
    <col min="9478" max="9478" width="7.7109375" style="9" bestFit="1" customWidth="1"/>
    <col min="9479" max="9479" width="11.28515625" style="9" bestFit="1" customWidth="1"/>
    <col min="9480" max="9480" width="11" style="9" bestFit="1" customWidth="1"/>
    <col min="9481" max="9481" width="10.140625" style="9" customWidth="1"/>
    <col min="9482" max="9482" width="21.42578125" style="9" customWidth="1"/>
    <col min="9483" max="9730" width="9.140625" style="9"/>
    <col min="9731" max="9731" width="3.7109375" style="9" bestFit="1" customWidth="1"/>
    <col min="9732" max="9732" width="17.140625" style="9" bestFit="1" customWidth="1"/>
    <col min="9733" max="9733" width="14.42578125" style="9" customWidth="1"/>
    <col min="9734" max="9734" width="7.7109375" style="9" bestFit="1" customWidth="1"/>
    <col min="9735" max="9735" width="11.28515625" style="9" bestFit="1" customWidth="1"/>
    <col min="9736" max="9736" width="11" style="9" bestFit="1" customWidth="1"/>
    <col min="9737" max="9737" width="10.140625" style="9" customWidth="1"/>
    <col min="9738" max="9738" width="21.42578125" style="9" customWidth="1"/>
    <col min="9739" max="9986" width="9.140625" style="9"/>
    <col min="9987" max="9987" width="3.7109375" style="9" bestFit="1" customWidth="1"/>
    <col min="9988" max="9988" width="17.140625" style="9" bestFit="1" customWidth="1"/>
    <col min="9989" max="9989" width="14.42578125" style="9" customWidth="1"/>
    <col min="9990" max="9990" width="7.7109375" style="9" bestFit="1" customWidth="1"/>
    <col min="9991" max="9991" width="11.28515625" style="9" bestFit="1" customWidth="1"/>
    <col min="9992" max="9992" width="11" style="9" bestFit="1" customWidth="1"/>
    <col min="9993" max="9993" width="10.140625" style="9" customWidth="1"/>
    <col min="9994" max="9994" width="21.42578125" style="9" customWidth="1"/>
    <col min="9995" max="10242" width="9.140625" style="9"/>
    <col min="10243" max="10243" width="3.7109375" style="9" bestFit="1" customWidth="1"/>
    <col min="10244" max="10244" width="17.140625" style="9" bestFit="1" customWidth="1"/>
    <col min="10245" max="10245" width="14.42578125" style="9" customWidth="1"/>
    <col min="10246" max="10246" width="7.7109375" style="9" bestFit="1" customWidth="1"/>
    <col min="10247" max="10247" width="11.28515625" style="9" bestFit="1" customWidth="1"/>
    <col min="10248" max="10248" width="11" style="9" bestFit="1" customWidth="1"/>
    <col min="10249" max="10249" width="10.140625" style="9" customWidth="1"/>
    <col min="10250" max="10250" width="21.42578125" style="9" customWidth="1"/>
    <col min="10251" max="10498" width="9.140625" style="9"/>
    <col min="10499" max="10499" width="3.7109375" style="9" bestFit="1" customWidth="1"/>
    <col min="10500" max="10500" width="17.140625" style="9" bestFit="1" customWidth="1"/>
    <col min="10501" max="10501" width="14.42578125" style="9" customWidth="1"/>
    <col min="10502" max="10502" width="7.7109375" style="9" bestFit="1" customWidth="1"/>
    <col min="10503" max="10503" width="11.28515625" style="9" bestFit="1" customWidth="1"/>
    <col min="10504" max="10504" width="11" style="9" bestFit="1" customWidth="1"/>
    <col min="10505" max="10505" width="10.140625" style="9" customWidth="1"/>
    <col min="10506" max="10506" width="21.42578125" style="9" customWidth="1"/>
    <col min="10507" max="10754" width="9.140625" style="9"/>
    <col min="10755" max="10755" width="3.7109375" style="9" bestFit="1" customWidth="1"/>
    <col min="10756" max="10756" width="17.140625" style="9" bestFit="1" customWidth="1"/>
    <col min="10757" max="10757" width="14.42578125" style="9" customWidth="1"/>
    <col min="10758" max="10758" width="7.7109375" style="9" bestFit="1" customWidth="1"/>
    <col min="10759" max="10759" width="11.28515625" style="9" bestFit="1" customWidth="1"/>
    <col min="10760" max="10760" width="11" style="9" bestFit="1" customWidth="1"/>
    <col min="10761" max="10761" width="10.140625" style="9" customWidth="1"/>
    <col min="10762" max="10762" width="21.42578125" style="9" customWidth="1"/>
    <col min="10763" max="11010" width="9.140625" style="9"/>
    <col min="11011" max="11011" width="3.7109375" style="9" bestFit="1" customWidth="1"/>
    <col min="11012" max="11012" width="17.140625" style="9" bestFit="1" customWidth="1"/>
    <col min="11013" max="11013" width="14.42578125" style="9" customWidth="1"/>
    <col min="11014" max="11014" width="7.7109375" style="9" bestFit="1" customWidth="1"/>
    <col min="11015" max="11015" width="11.28515625" style="9" bestFit="1" customWidth="1"/>
    <col min="11016" max="11016" width="11" style="9" bestFit="1" customWidth="1"/>
    <col min="11017" max="11017" width="10.140625" style="9" customWidth="1"/>
    <col min="11018" max="11018" width="21.42578125" style="9" customWidth="1"/>
    <col min="11019" max="11266" width="9.140625" style="9"/>
    <col min="11267" max="11267" width="3.7109375" style="9" bestFit="1" customWidth="1"/>
    <col min="11268" max="11268" width="17.140625" style="9" bestFit="1" customWidth="1"/>
    <col min="11269" max="11269" width="14.42578125" style="9" customWidth="1"/>
    <col min="11270" max="11270" width="7.7109375" style="9" bestFit="1" customWidth="1"/>
    <col min="11271" max="11271" width="11.28515625" style="9" bestFit="1" customWidth="1"/>
    <col min="11272" max="11272" width="11" style="9" bestFit="1" customWidth="1"/>
    <col min="11273" max="11273" width="10.140625" style="9" customWidth="1"/>
    <col min="11274" max="11274" width="21.42578125" style="9" customWidth="1"/>
    <col min="11275" max="11522" width="9.140625" style="9"/>
    <col min="11523" max="11523" width="3.7109375" style="9" bestFit="1" customWidth="1"/>
    <col min="11524" max="11524" width="17.140625" style="9" bestFit="1" customWidth="1"/>
    <col min="11525" max="11525" width="14.42578125" style="9" customWidth="1"/>
    <col min="11526" max="11526" width="7.7109375" style="9" bestFit="1" customWidth="1"/>
    <col min="11527" max="11527" width="11.28515625" style="9" bestFit="1" customWidth="1"/>
    <col min="11528" max="11528" width="11" style="9" bestFit="1" customWidth="1"/>
    <col min="11529" max="11529" width="10.140625" style="9" customWidth="1"/>
    <col min="11530" max="11530" width="21.42578125" style="9" customWidth="1"/>
    <col min="11531" max="11778" width="9.140625" style="9"/>
    <col min="11779" max="11779" width="3.7109375" style="9" bestFit="1" customWidth="1"/>
    <col min="11780" max="11780" width="17.140625" style="9" bestFit="1" customWidth="1"/>
    <col min="11781" max="11781" width="14.42578125" style="9" customWidth="1"/>
    <col min="11782" max="11782" width="7.7109375" style="9" bestFit="1" customWidth="1"/>
    <col min="11783" max="11783" width="11.28515625" style="9" bestFit="1" customWidth="1"/>
    <col min="11784" max="11784" width="11" style="9" bestFit="1" customWidth="1"/>
    <col min="11785" max="11785" width="10.140625" style="9" customWidth="1"/>
    <col min="11786" max="11786" width="21.42578125" style="9" customWidth="1"/>
    <col min="11787" max="12034" width="9.140625" style="9"/>
    <col min="12035" max="12035" width="3.7109375" style="9" bestFit="1" customWidth="1"/>
    <col min="12036" max="12036" width="17.140625" style="9" bestFit="1" customWidth="1"/>
    <col min="12037" max="12037" width="14.42578125" style="9" customWidth="1"/>
    <col min="12038" max="12038" width="7.7109375" style="9" bestFit="1" customWidth="1"/>
    <col min="12039" max="12039" width="11.28515625" style="9" bestFit="1" customWidth="1"/>
    <col min="12040" max="12040" width="11" style="9" bestFit="1" customWidth="1"/>
    <col min="12041" max="12041" width="10.140625" style="9" customWidth="1"/>
    <col min="12042" max="12042" width="21.42578125" style="9" customWidth="1"/>
    <col min="12043" max="12290" width="9.140625" style="9"/>
    <col min="12291" max="12291" width="3.7109375" style="9" bestFit="1" customWidth="1"/>
    <col min="12292" max="12292" width="17.140625" style="9" bestFit="1" customWidth="1"/>
    <col min="12293" max="12293" width="14.42578125" style="9" customWidth="1"/>
    <col min="12294" max="12294" width="7.7109375" style="9" bestFit="1" customWidth="1"/>
    <col min="12295" max="12295" width="11.28515625" style="9" bestFit="1" customWidth="1"/>
    <col min="12296" max="12296" width="11" style="9" bestFit="1" customWidth="1"/>
    <col min="12297" max="12297" width="10.140625" style="9" customWidth="1"/>
    <col min="12298" max="12298" width="21.42578125" style="9" customWidth="1"/>
    <col min="12299" max="12546" width="9.140625" style="9"/>
    <col min="12547" max="12547" width="3.7109375" style="9" bestFit="1" customWidth="1"/>
    <col min="12548" max="12548" width="17.140625" style="9" bestFit="1" customWidth="1"/>
    <col min="12549" max="12549" width="14.42578125" style="9" customWidth="1"/>
    <col min="12550" max="12550" width="7.7109375" style="9" bestFit="1" customWidth="1"/>
    <col min="12551" max="12551" width="11.28515625" style="9" bestFit="1" customWidth="1"/>
    <col min="12552" max="12552" width="11" style="9" bestFit="1" customWidth="1"/>
    <col min="12553" max="12553" width="10.140625" style="9" customWidth="1"/>
    <col min="12554" max="12554" width="21.42578125" style="9" customWidth="1"/>
    <col min="12555" max="12802" width="9.140625" style="9"/>
    <col min="12803" max="12803" width="3.7109375" style="9" bestFit="1" customWidth="1"/>
    <col min="12804" max="12804" width="17.140625" style="9" bestFit="1" customWidth="1"/>
    <col min="12805" max="12805" width="14.42578125" style="9" customWidth="1"/>
    <col min="12806" max="12806" width="7.7109375" style="9" bestFit="1" customWidth="1"/>
    <col min="12807" max="12807" width="11.28515625" style="9" bestFit="1" customWidth="1"/>
    <col min="12808" max="12808" width="11" style="9" bestFit="1" customWidth="1"/>
    <col min="12809" max="12809" width="10.140625" style="9" customWidth="1"/>
    <col min="12810" max="12810" width="21.42578125" style="9" customWidth="1"/>
    <col min="12811" max="13058" width="9.140625" style="9"/>
    <col min="13059" max="13059" width="3.7109375" style="9" bestFit="1" customWidth="1"/>
    <col min="13060" max="13060" width="17.140625" style="9" bestFit="1" customWidth="1"/>
    <col min="13061" max="13061" width="14.42578125" style="9" customWidth="1"/>
    <col min="13062" max="13062" width="7.7109375" style="9" bestFit="1" customWidth="1"/>
    <col min="13063" max="13063" width="11.28515625" style="9" bestFit="1" customWidth="1"/>
    <col min="13064" max="13064" width="11" style="9" bestFit="1" customWidth="1"/>
    <col min="13065" max="13065" width="10.140625" style="9" customWidth="1"/>
    <col min="13066" max="13066" width="21.42578125" style="9" customWidth="1"/>
    <col min="13067" max="13314" width="9.140625" style="9"/>
    <col min="13315" max="13315" width="3.7109375" style="9" bestFit="1" customWidth="1"/>
    <col min="13316" max="13316" width="17.140625" style="9" bestFit="1" customWidth="1"/>
    <col min="13317" max="13317" width="14.42578125" style="9" customWidth="1"/>
    <col min="13318" max="13318" width="7.7109375" style="9" bestFit="1" customWidth="1"/>
    <col min="13319" max="13319" width="11.28515625" style="9" bestFit="1" customWidth="1"/>
    <col min="13320" max="13320" width="11" style="9" bestFit="1" customWidth="1"/>
    <col min="13321" max="13321" width="10.140625" style="9" customWidth="1"/>
    <col min="13322" max="13322" width="21.42578125" style="9" customWidth="1"/>
    <col min="13323" max="13570" width="9.140625" style="9"/>
    <col min="13571" max="13571" width="3.7109375" style="9" bestFit="1" customWidth="1"/>
    <col min="13572" max="13572" width="17.140625" style="9" bestFit="1" customWidth="1"/>
    <col min="13573" max="13573" width="14.42578125" style="9" customWidth="1"/>
    <col min="13574" max="13574" width="7.7109375" style="9" bestFit="1" customWidth="1"/>
    <col min="13575" max="13575" width="11.28515625" style="9" bestFit="1" customWidth="1"/>
    <col min="13576" max="13576" width="11" style="9" bestFit="1" customWidth="1"/>
    <col min="13577" max="13577" width="10.140625" style="9" customWidth="1"/>
    <col min="13578" max="13578" width="21.42578125" style="9" customWidth="1"/>
    <col min="13579" max="13826" width="9.140625" style="9"/>
    <col min="13827" max="13827" width="3.7109375" style="9" bestFit="1" customWidth="1"/>
    <col min="13828" max="13828" width="17.140625" style="9" bestFit="1" customWidth="1"/>
    <col min="13829" max="13829" width="14.42578125" style="9" customWidth="1"/>
    <col min="13830" max="13830" width="7.7109375" style="9" bestFit="1" customWidth="1"/>
    <col min="13831" max="13831" width="11.28515625" style="9" bestFit="1" customWidth="1"/>
    <col min="13832" max="13832" width="11" style="9" bestFit="1" customWidth="1"/>
    <col min="13833" max="13833" width="10.140625" style="9" customWidth="1"/>
    <col min="13834" max="13834" width="21.42578125" style="9" customWidth="1"/>
    <col min="13835" max="14082" width="9.140625" style="9"/>
    <col min="14083" max="14083" width="3.7109375" style="9" bestFit="1" customWidth="1"/>
    <col min="14084" max="14084" width="17.140625" style="9" bestFit="1" customWidth="1"/>
    <col min="14085" max="14085" width="14.42578125" style="9" customWidth="1"/>
    <col min="14086" max="14086" width="7.7109375" style="9" bestFit="1" customWidth="1"/>
    <col min="14087" max="14087" width="11.28515625" style="9" bestFit="1" customWidth="1"/>
    <col min="14088" max="14088" width="11" style="9" bestFit="1" customWidth="1"/>
    <col min="14089" max="14089" width="10.140625" style="9" customWidth="1"/>
    <col min="14090" max="14090" width="21.42578125" style="9" customWidth="1"/>
    <col min="14091" max="14338" width="9.140625" style="9"/>
    <col min="14339" max="14339" width="3.7109375" style="9" bestFit="1" customWidth="1"/>
    <col min="14340" max="14340" width="17.140625" style="9" bestFit="1" customWidth="1"/>
    <col min="14341" max="14341" width="14.42578125" style="9" customWidth="1"/>
    <col min="14342" max="14342" width="7.7109375" style="9" bestFit="1" customWidth="1"/>
    <col min="14343" max="14343" width="11.28515625" style="9" bestFit="1" customWidth="1"/>
    <col min="14344" max="14344" width="11" style="9" bestFit="1" customWidth="1"/>
    <col min="14345" max="14345" width="10.140625" style="9" customWidth="1"/>
    <col min="14346" max="14346" width="21.42578125" style="9" customWidth="1"/>
    <col min="14347" max="14594" width="9.140625" style="9"/>
    <col min="14595" max="14595" width="3.7109375" style="9" bestFit="1" customWidth="1"/>
    <col min="14596" max="14596" width="17.140625" style="9" bestFit="1" customWidth="1"/>
    <col min="14597" max="14597" width="14.42578125" style="9" customWidth="1"/>
    <col min="14598" max="14598" width="7.7109375" style="9" bestFit="1" customWidth="1"/>
    <col min="14599" max="14599" width="11.28515625" style="9" bestFit="1" customWidth="1"/>
    <col min="14600" max="14600" width="11" style="9" bestFit="1" customWidth="1"/>
    <col min="14601" max="14601" width="10.140625" style="9" customWidth="1"/>
    <col min="14602" max="14602" width="21.42578125" style="9" customWidth="1"/>
    <col min="14603" max="14850" width="9.140625" style="9"/>
    <col min="14851" max="14851" width="3.7109375" style="9" bestFit="1" customWidth="1"/>
    <col min="14852" max="14852" width="17.140625" style="9" bestFit="1" customWidth="1"/>
    <col min="14853" max="14853" width="14.42578125" style="9" customWidth="1"/>
    <col min="14854" max="14854" width="7.7109375" style="9" bestFit="1" customWidth="1"/>
    <col min="14855" max="14855" width="11.28515625" style="9" bestFit="1" customWidth="1"/>
    <col min="14856" max="14856" width="11" style="9" bestFit="1" customWidth="1"/>
    <col min="14857" max="14857" width="10.140625" style="9" customWidth="1"/>
    <col min="14858" max="14858" width="21.42578125" style="9" customWidth="1"/>
    <col min="14859" max="15106" width="9.140625" style="9"/>
    <col min="15107" max="15107" width="3.7109375" style="9" bestFit="1" customWidth="1"/>
    <col min="15108" max="15108" width="17.140625" style="9" bestFit="1" customWidth="1"/>
    <col min="15109" max="15109" width="14.42578125" style="9" customWidth="1"/>
    <col min="15110" max="15110" width="7.7109375" style="9" bestFit="1" customWidth="1"/>
    <col min="15111" max="15111" width="11.28515625" style="9" bestFit="1" customWidth="1"/>
    <col min="15112" max="15112" width="11" style="9" bestFit="1" customWidth="1"/>
    <col min="15113" max="15113" width="10.140625" style="9" customWidth="1"/>
    <col min="15114" max="15114" width="21.42578125" style="9" customWidth="1"/>
    <col min="15115" max="15362" width="9.140625" style="9"/>
    <col min="15363" max="15363" width="3.7109375" style="9" bestFit="1" customWidth="1"/>
    <col min="15364" max="15364" width="17.140625" style="9" bestFit="1" customWidth="1"/>
    <col min="15365" max="15365" width="14.42578125" style="9" customWidth="1"/>
    <col min="15366" max="15366" width="7.7109375" style="9" bestFit="1" customWidth="1"/>
    <col min="15367" max="15367" width="11.28515625" style="9" bestFit="1" customWidth="1"/>
    <col min="15368" max="15368" width="11" style="9" bestFit="1" customWidth="1"/>
    <col min="15369" max="15369" width="10.140625" style="9" customWidth="1"/>
    <col min="15370" max="15370" width="21.42578125" style="9" customWidth="1"/>
    <col min="15371" max="15618" width="9.140625" style="9"/>
    <col min="15619" max="15619" width="3.7109375" style="9" bestFit="1" customWidth="1"/>
    <col min="15620" max="15620" width="17.140625" style="9" bestFit="1" customWidth="1"/>
    <col min="15621" max="15621" width="14.42578125" style="9" customWidth="1"/>
    <col min="15622" max="15622" width="7.7109375" style="9" bestFit="1" customWidth="1"/>
    <col min="15623" max="15623" width="11.28515625" style="9" bestFit="1" customWidth="1"/>
    <col min="15624" max="15624" width="11" style="9" bestFit="1" customWidth="1"/>
    <col min="15625" max="15625" width="10.140625" style="9" customWidth="1"/>
    <col min="15626" max="15626" width="21.42578125" style="9" customWidth="1"/>
    <col min="15627" max="15874" width="9.140625" style="9"/>
    <col min="15875" max="15875" width="3.7109375" style="9" bestFit="1" customWidth="1"/>
    <col min="15876" max="15876" width="17.140625" style="9" bestFit="1" customWidth="1"/>
    <col min="15877" max="15877" width="14.42578125" style="9" customWidth="1"/>
    <col min="15878" max="15878" width="7.7109375" style="9" bestFit="1" customWidth="1"/>
    <col min="15879" max="15879" width="11.28515625" style="9" bestFit="1" customWidth="1"/>
    <col min="15880" max="15880" width="11" style="9" bestFit="1" customWidth="1"/>
    <col min="15881" max="15881" width="10.140625" style="9" customWidth="1"/>
    <col min="15882" max="15882" width="21.42578125" style="9" customWidth="1"/>
    <col min="15883" max="16130" width="9.140625" style="9"/>
    <col min="16131" max="16131" width="3.7109375" style="9" bestFit="1" customWidth="1"/>
    <col min="16132" max="16132" width="17.140625" style="9" bestFit="1" customWidth="1"/>
    <col min="16133" max="16133" width="14.42578125" style="9" customWidth="1"/>
    <col min="16134" max="16134" width="7.7109375" style="9" bestFit="1" customWidth="1"/>
    <col min="16135" max="16135" width="11.28515625" style="9" bestFit="1" customWidth="1"/>
    <col min="16136" max="16136" width="11" style="9" bestFit="1" customWidth="1"/>
    <col min="16137" max="16137" width="10.140625" style="9" customWidth="1"/>
    <col min="16138" max="16138" width="21.42578125" style="9" customWidth="1"/>
    <col min="16139" max="16384" width="9.140625" style="9"/>
  </cols>
  <sheetData>
    <row r="1" spans="1:13" s="3" customFormat="1">
      <c r="A1" s="401" t="s">
        <v>2</v>
      </c>
      <c r="B1" s="401"/>
      <c r="C1" s="401"/>
      <c r="D1" s="401"/>
      <c r="E1" s="398" t="s">
        <v>0</v>
      </c>
      <c r="F1" s="398"/>
      <c r="G1" s="398"/>
      <c r="H1" s="398"/>
      <c r="I1" s="398"/>
      <c r="J1" s="398"/>
      <c r="K1" s="398"/>
    </row>
    <row r="2" spans="1:13" s="3" customFormat="1" ht="16.5">
      <c r="A2" s="398" t="s">
        <v>3</v>
      </c>
      <c r="B2" s="398"/>
      <c r="C2" s="398"/>
      <c r="D2" s="398"/>
      <c r="E2" s="402" t="s">
        <v>1</v>
      </c>
      <c r="F2" s="402"/>
      <c r="G2" s="402"/>
      <c r="H2" s="402"/>
      <c r="I2" s="402"/>
      <c r="J2" s="402"/>
      <c r="K2" s="402"/>
    </row>
    <row r="3" spans="1:13" s="3" customFormat="1">
      <c r="A3" s="398" t="s">
        <v>4</v>
      </c>
      <c r="B3" s="398"/>
      <c r="C3" s="398"/>
      <c r="D3" s="398"/>
      <c r="E3" s="141"/>
      <c r="F3" s="141"/>
      <c r="G3" s="141"/>
      <c r="H3" s="141"/>
      <c r="I3" s="141"/>
      <c r="J3" s="141"/>
    </row>
    <row r="4" spans="1:13" s="3" customFormat="1">
      <c r="A4" s="4"/>
      <c r="B4" s="4"/>
      <c r="C4" s="5"/>
      <c r="D4" s="5"/>
      <c r="E4" s="5"/>
      <c r="F4" s="6"/>
      <c r="G4" s="5"/>
      <c r="H4" s="6"/>
      <c r="I4" s="7"/>
      <c r="J4" s="8"/>
    </row>
    <row r="5" spans="1:13" s="3" customFormat="1" ht="18.75">
      <c r="A5" s="400" t="s">
        <v>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2"/>
    </row>
    <row r="6" spans="1:13" s="3" customFormat="1" ht="16.5">
      <c r="A6" s="396" t="s">
        <v>333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  <c r="L6" s="1"/>
    </row>
    <row r="7" spans="1:13" ht="16.5">
      <c r="A7" s="396" t="s">
        <v>760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1"/>
      <c r="M7" s="11"/>
    </row>
    <row r="8" spans="1:13" ht="16.5">
      <c r="A8" s="1"/>
      <c r="B8" s="1"/>
      <c r="C8" s="1"/>
      <c r="D8" s="1"/>
      <c r="E8" s="1"/>
      <c r="F8" s="153"/>
      <c r="G8" s="1"/>
      <c r="H8" s="1"/>
      <c r="I8" s="1"/>
      <c r="J8" s="1"/>
      <c r="K8" s="1"/>
      <c r="L8" s="1"/>
      <c r="M8" s="11"/>
    </row>
    <row r="9" spans="1:13" ht="63">
      <c r="A9" s="154" t="s">
        <v>15</v>
      </c>
      <c r="B9" s="154" t="s">
        <v>16</v>
      </c>
      <c r="C9" s="403" t="s">
        <v>17</v>
      </c>
      <c r="D9" s="403"/>
      <c r="E9" s="154" t="s">
        <v>10</v>
      </c>
      <c r="F9" s="155" t="s">
        <v>24</v>
      </c>
      <c r="G9" s="155" t="s">
        <v>23</v>
      </c>
      <c r="H9" s="155" t="s">
        <v>11</v>
      </c>
      <c r="I9" s="155" t="s">
        <v>12</v>
      </c>
      <c r="J9" s="154" t="s">
        <v>13</v>
      </c>
      <c r="K9" s="155" t="s">
        <v>14</v>
      </c>
    </row>
    <row r="10" spans="1:13" s="10" customFormat="1" ht="16.5">
      <c r="A10" s="31">
        <v>1</v>
      </c>
      <c r="B10" s="43" t="s">
        <v>475</v>
      </c>
      <c r="C10" s="32" t="s">
        <v>476</v>
      </c>
      <c r="D10" s="33" t="s">
        <v>127</v>
      </c>
      <c r="E10" s="44" t="s">
        <v>477</v>
      </c>
      <c r="F10" s="34">
        <v>76</v>
      </c>
      <c r="G10" s="23">
        <v>76</v>
      </c>
      <c r="H10" s="23">
        <v>76</v>
      </c>
      <c r="I10" s="19"/>
      <c r="J10" s="18" t="str">
        <f>IF((G10&gt;=90),"Xuất sắc",IF((G10&gt;=80),"Tốt",IF((G10&gt;=65),"Khá",IF((G10&gt;=50),"Trung bình",IF((G10&gt;=35),"Yếu",IF((G10&gt;=0),"Kém"))))))</f>
        <v>Khá</v>
      </c>
      <c r="K10" s="208"/>
    </row>
    <row r="11" spans="1:13" s="10" customFormat="1" ht="16.5">
      <c r="A11" s="22">
        <v>2</v>
      </c>
      <c r="B11" s="46" t="s">
        <v>353</v>
      </c>
      <c r="C11" s="35" t="s">
        <v>354</v>
      </c>
      <c r="D11" s="36" t="s">
        <v>355</v>
      </c>
      <c r="E11" s="47" t="s">
        <v>356</v>
      </c>
      <c r="F11" s="37">
        <v>88</v>
      </c>
      <c r="G11" s="48">
        <v>77</v>
      </c>
      <c r="H11" s="48">
        <v>77</v>
      </c>
      <c r="I11" s="49"/>
      <c r="J11" s="24" t="str">
        <f t="shared" ref="J11:J65" si="0">IF((G11&gt;=90),"Xuất sắc",IF((G11&gt;=80),"Tốt",IF((G11&gt;=65),"Khá",IF((G11&gt;=50),"Trung bình",IF((G11&gt;=35),"Yếu",IF((G11&gt;=0),"Kém"))))))</f>
        <v>Khá</v>
      </c>
      <c r="K11" s="209"/>
    </row>
    <row r="12" spans="1:13" s="10" customFormat="1" ht="16.5">
      <c r="A12" s="22">
        <v>3</v>
      </c>
      <c r="B12" s="46" t="s">
        <v>466</v>
      </c>
      <c r="C12" s="35" t="s">
        <v>467</v>
      </c>
      <c r="D12" s="36" t="s">
        <v>355</v>
      </c>
      <c r="E12" s="47" t="s">
        <v>406</v>
      </c>
      <c r="F12" s="37">
        <v>75</v>
      </c>
      <c r="G12" s="48">
        <v>50</v>
      </c>
      <c r="H12" s="48">
        <v>50</v>
      </c>
      <c r="I12" s="49"/>
      <c r="J12" s="24" t="str">
        <f t="shared" si="0"/>
        <v>Trung bình</v>
      </c>
      <c r="K12" s="209" t="s">
        <v>761</v>
      </c>
    </row>
    <row r="13" spans="1:13" s="10" customFormat="1" ht="16.5">
      <c r="A13" s="22">
        <v>4</v>
      </c>
      <c r="B13" s="46" t="s">
        <v>478</v>
      </c>
      <c r="C13" s="35" t="s">
        <v>28</v>
      </c>
      <c r="D13" s="36" t="s">
        <v>355</v>
      </c>
      <c r="E13" s="47" t="s">
        <v>479</v>
      </c>
      <c r="F13" s="37">
        <v>80</v>
      </c>
      <c r="G13" s="48">
        <v>61</v>
      </c>
      <c r="H13" s="48">
        <v>61</v>
      </c>
      <c r="I13" s="49"/>
      <c r="J13" s="24" t="str">
        <f t="shared" si="0"/>
        <v>Trung bình</v>
      </c>
      <c r="K13" s="209" t="s">
        <v>761</v>
      </c>
    </row>
    <row r="14" spans="1:13" s="10" customFormat="1" ht="16.5">
      <c r="A14" s="22">
        <v>5</v>
      </c>
      <c r="B14" s="46" t="s">
        <v>379</v>
      </c>
      <c r="C14" s="35" t="s">
        <v>380</v>
      </c>
      <c r="D14" s="36" t="s">
        <v>140</v>
      </c>
      <c r="E14" s="47" t="s">
        <v>282</v>
      </c>
      <c r="F14" s="37">
        <v>89</v>
      </c>
      <c r="G14" s="48">
        <v>87</v>
      </c>
      <c r="H14" s="48">
        <v>87</v>
      </c>
      <c r="I14" s="49"/>
      <c r="J14" s="24" t="str">
        <f t="shared" si="0"/>
        <v>Tốt</v>
      </c>
      <c r="K14" s="209"/>
    </row>
    <row r="15" spans="1:13" s="10" customFormat="1" ht="16.5">
      <c r="A15" s="22">
        <v>6</v>
      </c>
      <c r="B15" s="46" t="s">
        <v>480</v>
      </c>
      <c r="C15" s="35" t="s">
        <v>481</v>
      </c>
      <c r="D15" s="36" t="s">
        <v>482</v>
      </c>
      <c r="E15" s="47" t="s">
        <v>483</v>
      </c>
      <c r="F15" s="37">
        <v>82</v>
      </c>
      <c r="G15" s="48">
        <v>73</v>
      </c>
      <c r="H15" s="48">
        <v>73</v>
      </c>
      <c r="I15" s="49"/>
      <c r="J15" s="24" t="str">
        <f t="shared" si="0"/>
        <v>Khá</v>
      </c>
      <c r="K15" s="209"/>
    </row>
    <row r="16" spans="1:13" s="10" customFormat="1" ht="16.5">
      <c r="A16" s="22">
        <v>7</v>
      </c>
      <c r="B16" s="46" t="s">
        <v>463</v>
      </c>
      <c r="C16" s="35" t="s">
        <v>150</v>
      </c>
      <c r="D16" s="36" t="s">
        <v>464</v>
      </c>
      <c r="E16" s="47" t="s">
        <v>465</v>
      </c>
      <c r="F16" s="37">
        <v>76</v>
      </c>
      <c r="G16" s="48">
        <v>50</v>
      </c>
      <c r="H16" s="48">
        <v>50</v>
      </c>
      <c r="I16" s="49"/>
      <c r="J16" s="24" t="str">
        <f t="shared" si="0"/>
        <v>Trung bình</v>
      </c>
      <c r="K16" s="209" t="s">
        <v>761</v>
      </c>
    </row>
    <row r="17" spans="1:11" s="10" customFormat="1" ht="16.5">
      <c r="A17" s="22">
        <v>8</v>
      </c>
      <c r="B17" s="46" t="s">
        <v>425</v>
      </c>
      <c r="C17" s="35" t="s">
        <v>426</v>
      </c>
      <c r="D17" s="36" t="s">
        <v>427</v>
      </c>
      <c r="E17" s="47" t="s">
        <v>428</v>
      </c>
      <c r="F17" s="37">
        <v>85</v>
      </c>
      <c r="G17" s="48">
        <v>78</v>
      </c>
      <c r="H17" s="48">
        <v>78</v>
      </c>
      <c r="I17" s="49"/>
      <c r="J17" s="24" t="str">
        <f t="shared" si="0"/>
        <v>Khá</v>
      </c>
      <c r="K17" s="209"/>
    </row>
    <row r="18" spans="1:11" s="10" customFormat="1" ht="16.5">
      <c r="A18" s="22">
        <v>9</v>
      </c>
      <c r="B18" s="46" t="s">
        <v>446</v>
      </c>
      <c r="C18" s="35" t="s">
        <v>447</v>
      </c>
      <c r="D18" s="36" t="s">
        <v>427</v>
      </c>
      <c r="E18" s="47" t="s">
        <v>448</v>
      </c>
      <c r="F18" s="37">
        <v>78</v>
      </c>
      <c r="G18" s="48">
        <v>52</v>
      </c>
      <c r="H18" s="48">
        <v>52</v>
      </c>
      <c r="I18" s="49"/>
      <c r="J18" s="24" t="str">
        <f t="shared" si="0"/>
        <v>Trung bình</v>
      </c>
      <c r="K18" s="209" t="s">
        <v>761</v>
      </c>
    </row>
    <row r="19" spans="1:11" s="10" customFormat="1" ht="16.5">
      <c r="A19" s="22">
        <v>10</v>
      </c>
      <c r="B19" s="46" t="s">
        <v>411</v>
      </c>
      <c r="C19" s="35" t="s">
        <v>264</v>
      </c>
      <c r="D19" s="36" t="s">
        <v>412</v>
      </c>
      <c r="E19" s="47" t="s">
        <v>413</v>
      </c>
      <c r="F19" s="37">
        <v>88</v>
      </c>
      <c r="G19" s="48">
        <v>70</v>
      </c>
      <c r="H19" s="48">
        <v>70</v>
      </c>
      <c r="I19" s="49"/>
      <c r="J19" s="24" t="str">
        <f t="shared" si="0"/>
        <v>Khá</v>
      </c>
      <c r="K19" s="209"/>
    </row>
    <row r="20" spans="1:11" s="10" customFormat="1" ht="16.5">
      <c r="A20" s="22">
        <v>11</v>
      </c>
      <c r="B20" s="46" t="s">
        <v>468</v>
      </c>
      <c r="C20" s="35" t="s">
        <v>469</v>
      </c>
      <c r="D20" s="36" t="s">
        <v>166</v>
      </c>
      <c r="E20" s="47" t="s">
        <v>470</v>
      </c>
      <c r="F20" s="37">
        <v>79</v>
      </c>
      <c r="G20" s="48">
        <v>51</v>
      </c>
      <c r="H20" s="48">
        <v>51</v>
      </c>
      <c r="I20" s="49"/>
      <c r="J20" s="24" t="str">
        <f t="shared" si="0"/>
        <v>Trung bình</v>
      </c>
      <c r="K20" s="209" t="s">
        <v>761</v>
      </c>
    </row>
    <row r="21" spans="1:11" s="10" customFormat="1" ht="45">
      <c r="A21" s="22">
        <v>12</v>
      </c>
      <c r="B21" s="46" t="s">
        <v>487</v>
      </c>
      <c r="C21" s="35" t="s">
        <v>488</v>
      </c>
      <c r="D21" s="36" t="s">
        <v>489</v>
      </c>
      <c r="E21" s="47" t="s">
        <v>490</v>
      </c>
      <c r="F21" s="37">
        <v>0</v>
      </c>
      <c r="G21" s="48">
        <v>0</v>
      </c>
      <c r="H21" s="48">
        <v>0</v>
      </c>
      <c r="I21" s="49"/>
      <c r="J21" s="24" t="str">
        <f t="shared" si="0"/>
        <v>Kém</v>
      </c>
      <c r="K21" s="209" t="s">
        <v>762</v>
      </c>
    </row>
    <row r="22" spans="1:11" s="10" customFormat="1" ht="16.5">
      <c r="A22" s="22">
        <v>13</v>
      </c>
      <c r="B22" s="46" t="s">
        <v>416</v>
      </c>
      <c r="C22" s="35" t="s">
        <v>195</v>
      </c>
      <c r="D22" s="36" t="s">
        <v>417</v>
      </c>
      <c r="E22" s="47" t="s">
        <v>418</v>
      </c>
      <c r="F22" s="37">
        <v>85</v>
      </c>
      <c r="G22" s="48">
        <v>78</v>
      </c>
      <c r="H22" s="48">
        <v>78</v>
      </c>
      <c r="I22" s="49"/>
      <c r="J22" s="24" t="str">
        <f t="shared" si="0"/>
        <v>Khá</v>
      </c>
      <c r="K22" s="209"/>
    </row>
    <row r="23" spans="1:11" s="10" customFormat="1" ht="16.5">
      <c r="A23" s="22">
        <v>14</v>
      </c>
      <c r="B23" s="46" t="s">
        <v>357</v>
      </c>
      <c r="C23" s="35" t="s">
        <v>264</v>
      </c>
      <c r="D23" s="36" t="s">
        <v>170</v>
      </c>
      <c r="E23" s="47" t="s">
        <v>358</v>
      </c>
      <c r="F23" s="37">
        <v>94</v>
      </c>
      <c r="G23" s="48">
        <v>90</v>
      </c>
      <c r="H23" s="48">
        <v>90</v>
      </c>
      <c r="I23" s="49"/>
      <c r="J23" s="24" t="str">
        <f t="shared" si="0"/>
        <v>Xuất sắc</v>
      </c>
      <c r="K23" s="209"/>
    </row>
    <row r="24" spans="1:11" s="10" customFormat="1" ht="16.5">
      <c r="A24" s="22">
        <v>15</v>
      </c>
      <c r="B24" s="46" t="s">
        <v>442</v>
      </c>
      <c r="C24" s="35" t="s">
        <v>443</v>
      </c>
      <c r="D24" s="36" t="s">
        <v>444</v>
      </c>
      <c r="E24" s="47" t="s">
        <v>445</v>
      </c>
      <c r="F24" s="37">
        <v>82</v>
      </c>
      <c r="G24" s="48">
        <v>73</v>
      </c>
      <c r="H24" s="48">
        <v>73</v>
      </c>
      <c r="I24" s="49"/>
      <c r="J24" s="24" t="str">
        <f t="shared" si="0"/>
        <v>Khá</v>
      </c>
      <c r="K24" s="209"/>
    </row>
    <row r="25" spans="1:11" s="10" customFormat="1" ht="16.5">
      <c r="A25" s="22">
        <v>16</v>
      </c>
      <c r="B25" s="46" t="s">
        <v>404</v>
      </c>
      <c r="C25" s="35" t="s">
        <v>101</v>
      </c>
      <c r="D25" s="36" t="s">
        <v>405</v>
      </c>
      <c r="E25" s="47" t="s">
        <v>406</v>
      </c>
      <c r="F25" s="37">
        <v>88</v>
      </c>
      <c r="G25" s="48">
        <v>73</v>
      </c>
      <c r="H25" s="48">
        <v>73</v>
      </c>
      <c r="I25" s="49"/>
      <c r="J25" s="24" t="str">
        <f t="shared" si="0"/>
        <v>Khá</v>
      </c>
      <c r="K25" s="209"/>
    </row>
    <row r="26" spans="1:11" s="10" customFormat="1" ht="16.5">
      <c r="A26" s="22">
        <v>17</v>
      </c>
      <c r="B26" s="46" t="s">
        <v>396</v>
      </c>
      <c r="C26" s="35" t="s">
        <v>397</v>
      </c>
      <c r="D26" s="36" t="s">
        <v>37</v>
      </c>
      <c r="E26" s="47" t="s">
        <v>398</v>
      </c>
      <c r="F26" s="37">
        <v>88</v>
      </c>
      <c r="G26" s="48">
        <v>78</v>
      </c>
      <c r="H26" s="48">
        <v>78</v>
      </c>
      <c r="I26" s="49"/>
      <c r="J26" s="24" t="str">
        <f t="shared" si="0"/>
        <v>Khá</v>
      </c>
      <c r="K26" s="209"/>
    </row>
    <row r="27" spans="1:11" s="10" customFormat="1" ht="45">
      <c r="A27" s="22">
        <v>18</v>
      </c>
      <c r="B27" s="46" t="s">
        <v>491</v>
      </c>
      <c r="C27" s="35" t="s">
        <v>492</v>
      </c>
      <c r="D27" s="36" t="s">
        <v>37</v>
      </c>
      <c r="E27" s="47" t="s">
        <v>493</v>
      </c>
      <c r="F27" s="37">
        <v>0</v>
      </c>
      <c r="G27" s="48">
        <v>0</v>
      </c>
      <c r="H27" s="48">
        <v>0</v>
      </c>
      <c r="I27" s="49"/>
      <c r="J27" s="24" t="str">
        <f t="shared" si="0"/>
        <v>Kém</v>
      </c>
      <c r="K27" s="209" t="s">
        <v>763</v>
      </c>
    </row>
    <row r="28" spans="1:11" s="10" customFormat="1" ht="16.5">
      <c r="A28" s="22">
        <v>19</v>
      </c>
      <c r="B28" s="46" t="s">
        <v>440</v>
      </c>
      <c r="C28" s="35" t="s">
        <v>441</v>
      </c>
      <c r="D28" s="36" t="s">
        <v>44</v>
      </c>
      <c r="E28" s="47" t="s">
        <v>342</v>
      </c>
      <c r="F28" s="37">
        <v>74</v>
      </c>
      <c r="G28" s="48">
        <v>70</v>
      </c>
      <c r="H28" s="48">
        <v>70</v>
      </c>
      <c r="I28" s="49"/>
      <c r="J28" s="24" t="str">
        <f t="shared" si="0"/>
        <v>Khá</v>
      </c>
      <c r="K28" s="209"/>
    </row>
    <row r="29" spans="1:11" s="10" customFormat="1" ht="16.5">
      <c r="A29" s="22">
        <v>20</v>
      </c>
      <c r="B29" s="46" t="s">
        <v>343</v>
      </c>
      <c r="C29" s="35" t="s">
        <v>97</v>
      </c>
      <c r="D29" s="36" t="s">
        <v>344</v>
      </c>
      <c r="E29" s="47" t="s">
        <v>345</v>
      </c>
      <c r="F29" s="37">
        <v>93</v>
      </c>
      <c r="G29" s="48">
        <v>83</v>
      </c>
      <c r="H29" s="48">
        <v>83</v>
      </c>
      <c r="I29" s="49"/>
      <c r="J29" s="24" t="str">
        <f t="shared" si="0"/>
        <v>Tốt</v>
      </c>
      <c r="K29" s="209"/>
    </row>
    <row r="30" spans="1:11" s="10" customFormat="1" ht="16.5">
      <c r="A30" s="22">
        <v>21</v>
      </c>
      <c r="B30" s="46" t="s">
        <v>381</v>
      </c>
      <c r="C30" s="35" t="s">
        <v>256</v>
      </c>
      <c r="D30" s="36" t="s">
        <v>382</v>
      </c>
      <c r="E30" s="47" t="s">
        <v>383</v>
      </c>
      <c r="F30" s="37">
        <v>88</v>
      </c>
      <c r="G30" s="48">
        <v>80</v>
      </c>
      <c r="H30" s="48">
        <v>80</v>
      </c>
      <c r="I30" s="49"/>
      <c r="J30" s="24" t="str">
        <f t="shared" si="0"/>
        <v>Tốt</v>
      </c>
      <c r="K30" s="209"/>
    </row>
    <row r="31" spans="1:11" s="10" customFormat="1" ht="16.5">
      <c r="A31" s="22">
        <v>22</v>
      </c>
      <c r="B31" s="46" t="s">
        <v>392</v>
      </c>
      <c r="C31" s="35" t="s">
        <v>393</v>
      </c>
      <c r="D31" s="36" t="s">
        <v>394</v>
      </c>
      <c r="E31" s="47" t="s">
        <v>395</v>
      </c>
      <c r="F31" s="37">
        <v>88</v>
      </c>
      <c r="G31" s="48">
        <v>81</v>
      </c>
      <c r="H31" s="48">
        <v>81</v>
      </c>
      <c r="I31" s="49"/>
      <c r="J31" s="24" t="str">
        <f t="shared" si="0"/>
        <v>Tốt</v>
      </c>
      <c r="K31" s="209"/>
    </row>
    <row r="32" spans="1:11" s="10" customFormat="1" ht="16.5">
      <c r="A32" s="22">
        <v>23</v>
      </c>
      <c r="B32" s="46" t="s">
        <v>484</v>
      </c>
      <c r="C32" s="35" t="s">
        <v>485</v>
      </c>
      <c r="D32" s="36" t="s">
        <v>394</v>
      </c>
      <c r="E32" s="47" t="s">
        <v>486</v>
      </c>
      <c r="F32" s="37">
        <v>0</v>
      </c>
      <c r="G32" s="48">
        <v>0</v>
      </c>
      <c r="H32" s="48">
        <v>0</v>
      </c>
      <c r="I32" s="49"/>
      <c r="J32" s="24" t="str">
        <f t="shared" si="0"/>
        <v>Kém</v>
      </c>
      <c r="K32" s="209" t="s">
        <v>764</v>
      </c>
    </row>
    <row r="33" spans="1:11" s="10" customFormat="1" ht="16.5">
      <c r="A33" s="22">
        <v>24</v>
      </c>
      <c r="B33" s="46" t="s">
        <v>500</v>
      </c>
      <c r="C33" s="35" t="s">
        <v>501</v>
      </c>
      <c r="D33" s="36" t="s">
        <v>394</v>
      </c>
      <c r="E33" s="47" t="s">
        <v>502</v>
      </c>
      <c r="F33" s="37">
        <v>75</v>
      </c>
      <c r="G33" s="48">
        <v>55</v>
      </c>
      <c r="H33" s="48">
        <v>55</v>
      </c>
      <c r="I33" s="49"/>
      <c r="J33" s="24" t="str">
        <f t="shared" si="0"/>
        <v>Trung bình</v>
      </c>
      <c r="K33" s="209" t="s">
        <v>761</v>
      </c>
    </row>
    <row r="34" spans="1:11" s="10" customFormat="1" ht="16.5">
      <c r="A34" s="22">
        <v>25</v>
      </c>
      <c r="B34" s="46" t="s">
        <v>384</v>
      </c>
      <c r="C34" s="35" t="s">
        <v>385</v>
      </c>
      <c r="D34" s="36" t="s">
        <v>200</v>
      </c>
      <c r="E34" s="47" t="s">
        <v>386</v>
      </c>
      <c r="F34" s="37">
        <v>84</v>
      </c>
      <c r="G34" s="48">
        <v>53</v>
      </c>
      <c r="H34" s="48">
        <v>53</v>
      </c>
      <c r="I34" s="49"/>
      <c r="J34" s="24" t="str">
        <f t="shared" si="0"/>
        <v>Trung bình</v>
      </c>
      <c r="K34" s="209" t="s">
        <v>761</v>
      </c>
    </row>
    <row r="35" spans="1:11" s="10" customFormat="1" ht="31.5">
      <c r="A35" s="22">
        <v>26</v>
      </c>
      <c r="B35" s="46" t="s">
        <v>765</v>
      </c>
      <c r="C35" s="35" t="s">
        <v>766</v>
      </c>
      <c r="D35" s="36" t="s">
        <v>200</v>
      </c>
      <c r="E35" s="47" t="s">
        <v>767</v>
      </c>
      <c r="F35" s="37">
        <v>0</v>
      </c>
      <c r="G35" s="48">
        <v>0</v>
      </c>
      <c r="H35" s="48">
        <v>0</v>
      </c>
      <c r="I35" s="49"/>
      <c r="J35" s="24" t="str">
        <f t="shared" si="0"/>
        <v>Kém</v>
      </c>
      <c r="K35" s="209" t="s">
        <v>764</v>
      </c>
    </row>
    <row r="36" spans="1:11" s="10" customFormat="1" ht="45">
      <c r="A36" s="22">
        <v>27</v>
      </c>
      <c r="B36" s="46" t="s">
        <v>494</v>
      </c>
      <c r="C36" s="35" t="s">
        <v>495</v>
      </c>
      <c r="D36" s="36" t="s">
        <v>200</v>
      </c>
      <c r="E36" s="47" t="s">
        <v>496</v>
      </c>
      <c r="F36" s="37">
        <v>0</v>
      </c>
      <c r="G36" s="48">
        <v>0</v>
      </c>
      <c r="H36" s="48">
        <v>0</v>
      </c>
      <c r="I36" s="49"/>
      <c r="J36" s="24" t="str">
        <f t="shared" si="0"/>
        <v>Kém</v>
      </c>
      <c r="K36" s="209" t="s">
        <v>763</v>
      </c>
    </row>
    <row r="37" spans="1:11" s="10" customFormat="1" ht="16.5">
      <c r="A37" s="22">
        <v>28</v>
      </c>
      <c r="B37" s="46" t="s">
        <v>334</v>
      </c>
      <c r="C37" s="35" t="s">
        <v>101</v>
      </c>
      <c r="D37" s="36" t="s">
        <v>335</v>
      </c>
      <c r="E37" s="47" t="s">
        <v>336</v>
      </c>
      <c r="F37" s="37">
        <v>93</v>
      </c>
      <c r="G37" s="48">
        <v>93</v>
      </c>
      <c r="H37" s="48">
        <v>93</v>
      </c>
      <c r="I37" s="49"/>
      <c r="J37" s="24" t="str">
        <f t="shared" si="0"/>
        <v>Xuất sắc</v>
      </c>
      <c r="K37" s="209"/>
    </row>
    <row r="38" spans="1:11" s="10" customFormat="1" ht="31.5">
      <c r="A38" s="22">
        <v>29</v>
      </c>
      <c r="B38" s="46" t="s">
        <v>768</v>
      </c>
      <c r="C38" s="35" t="s">
        <v>769</v>
      </c>
      <c r="D38" s="36" t="s">
        <v>455</v>
      </c>
      <c r="E38" s="47" t="s">
        <v>770</v>
      </c>
      <c r="F38" s="37">
        <v>0</v>
      </c>
      <c r="G38" s="48">
        <v>0</v>
      </c>
      <c r="H38" s="48">
        <v>0</v>
      </c>
      <c r="I38" s="49"/>
      <c r="J38" s="24" t="str">
        <f t="shared" si="0"/>
        <v>Kém</v>
      </c>
      <c r="K38" s="209" t="s">
        <v>771</v>
      </c>
    </row>
    <row r="39" spans="1:11" s="10" customFormat="1" ht="16.5">
      <c r="A39" s="22">
        <v>30</v>
      </c>
      <c r="B39" s="46" t="s">
        <v>453</v>
      </c>
      <c r="C39" s="35" t="s">
        <v>454</v>
      </c>
      <c r="D39" s="36" t="s">
        <v>455</v>
      </c>
      <c r="E39" s="47" t="s">
        <v>456</v>
      </c>
      <c r="F39" s="37">
        <v>77</v>
      </c>
      <c r="G39" s="48">
        <v>77</v>
      </c>
      <c r="H39" s="48">
        <v>77</v>
      </c>
      <c r="I39" s="49"/>
      <c r="J39" s="24" t="str">
        <f t="shared" si="0"/>
        <v>Khá</v>
      </c>
      <c r="K39" s="209"/>
    </row>
    <row r="40" spans="1:11" s="10" customFormat="1" ht="16.5">
      <c r="A40" s="22">
        <v>31</v>
      </c>
      <c r="B40" s="46" t="s">
        <v>457</v>
      </c>
      <c r="C40" s="35" t="s">
        <v>458</v>
      </c>
      <c r="D40" s="36" t="s">
        <v>459</v>
      </c>
      <c r="E40" s="47" t="s">
        <v>460</v>
      </c>
      <c r="F40" s="37">
        <v>76</v>
      </c>
      <c r="G40" s="48">
        <v>65</v>
      </c>
      <c r="H40" s="48">
        <v>65</v>
      </c>
      <c r="I40" s="49"/>
      <c r="J40" s="24" t="str">
        <f t="shared" si="0"/>
        <v>Khá</v>
      </c>
      <c r="K40" s="209"/>
    </row>
    <row r="41" spans="1:11" s="10" customFormat="1" ht="16.5">
      <c r="A41" s="22">
        <v>32</v>
      </c>
      <c r="B41" s="46" t="s">
        <v>414</v>
      </c>
      <c r="C41" s="35" t="s">
        <v>415</v>
      </c>
      <c r="D41" s="36" t="s">
        <v>216</v>
      </c>
      <c r="E41" s="47" t="s">
        <v>254</v>
      </c>
      <c r="F41" s="37">
        <v>87</v>
      </c>
      <c r="G41" s="48">
        <v>73</v>
      </c>
      <c r="H41" s="48">
        <v>73</v>
      </c>
      <c r="I41" s="49"/>
      <c r="J41" s="24" t="str">
        <f t="shared" si="0"/>
        <v>Khá</v>
      </c>
      <c r="K41" s="209"/>
    </row>
    <row r="42" spans="1:11" s="10" customFormat="1" ht="16.5">
      <c r="A42" s="22">
        <v>33</v>
      </c>
      <c r="B42" s="46" t="s">
        <v>436</v>
      </c>
      <c r="C42" s="35" t="s">
        <v>437</v>
      </c>
      <c r="D42" s="36" t="s">
        <v>438</v>
      </c>
      <c r="E42" s="47" t="s">
        <v>439</v>
      </c>
      <c r="F42" s="37">
        <v>83</v>
      </c>
      <c r="G42" s="48">
        <v>70</v>
      </c>
      <c r="H42" s="48">
        <v>70</v>
      </c>
      <c r="I42" s="49"/>
      <c r="J42" s="24" t="str">
        <f t="shared" si="0"/>
        <v>Khá</v>
      </c>
      <c r="K42" s="209"/>
    </row>
    <row r="43" spans="1:11" s="10" customFormat="1" ht="16.5">
      <c r="A43" s="22">
        <v>34</v>
      </c>
      <c r="B43" s="46" t="s">
        <v>368</v>
      </c>
      <c r="C43" s="35" t="s">
        <v>369</v>
      </c>
      <c r="D43" s="36" t="s">
        <v>370</v>
      </c>
      <c r="E43" s="47" t="s">
        <v>371</v>
      </c>
      <c r="F43" s="37">
        <v>84</v>
      </c>
      <c r="G43" s="48">
        <v>78</v>
      </c>
      <c r="H43" s="48">
        <v>78</v>
      </c>
      <c r="I43" s="49"/>
      <c r="J43" s="24" t="str">
        <f t="shared" si="0"/>
        <v>Khá</v>
      </c>
      <c r="K43" s="209"/>
    </row>
    <row r="44" spans="1:11" s="10" customFormat="1" ht="16.5">
      <c r="A44" s="22">
        <v>35</v>
      </c>
      <c r="B44" s="46" t="s">
        <v>362</v>
      </c>
      <c r="C44" s="35" t="s">
        <v>363</v>
      </c>
      <c r="D44" s="36" t="s">
        <v>364</v>
      </c>
      <c r="E44" s="47" t="s">
        <v>365</v>
      </c>
      <c r="F44" s="37">
        <v>85</v>
      </c>
      <c r="G44" s="48">
        <v>72</v>
      </c>
      <c r="H44" s="48">
        <v>72</v>
      </c>
      <c r="I44" s="49"/>
      <c r="J44" s="24" t="str">
        <f t="shared" si="0"/>
        <v>Khá</v>
      </c>
      <c r="K44" s="209"/>
    </row>
    <row r="45" spans="1:11" s="10" customFormat="1" ht="16.5">
      <c r="A45" s="22">
        <v>36</v>
      </c>
      <c r="B45" s="46" t="s">
        <v>376</v>
      </c>
      <c r="C45" s="35" t="s">
        <v>377</v>
      </c>
      <c r="D45" s="36" t="s">
        <v>236</v>
      </c>
      <c r="E45" s="47" t="s">
        <v>378</v>
      </c>
      <c r="F45" s="37">
        <v>88</v>
      </c>
      <c r="G45" s="48">
        <v>76</v>
      </c>
      <c r="H45" s="48">
        <v>76</v>
      </c>
      <c r="I45" s="49"/>
      <c r="J45" s="24" t="str">
        <f t="shared" si="0"/>
        <v>Khá</v>
      </c>
      <c r="K45" s="209"/>
    </row>
    <row r="46" spans="1:11" s="10" customFormat="1" ht="16.5">
      <c r="A46" s="22">
        <v>37</v>
      </c>
      <c r="B46" s="46" t="s">
        <v>366</v>
      </c>
      <c r="C46" s="35" t="s">
        <v>86</v>
      </c>
      <c r="D46" s="36" t="s">
        <v>367</v>
      </c>
      <c r="E46" s="47" t="s">
        <v>268</v>
      </c>
      <c r="F46" s="37">
        <v>88</v>
      </c>
      <c r="G46" s="48">
        <v>81</v>
      </c>
      <c r="H46" s="48">
        <v>81</v>
      </c>
      <c r="I46" s="49"/>
      <c r="J46" s="24" t="str">
        <f t="shared" si="0"/>
        <v>Tốt</v>
      </c>
      <c r="K46" s="209"/>
    </row>
    <row r="47" spans="1:11" s="10" customFormat="1" ht="16.5">
      <c r="A47" s="22">
        <v>38</v>
      </c>
      <c r="B47" s="46" t="s">
        <v>372</v>
      </c>
      <c r="C47" s="35" t="s">
        <v>373</v>
      </c>
      <c r="D47" s="36" t="s">
        <v>374</v>
      </c>
      <c r="E47" s="47" t="s">
        <v>375</v>
      </c>
      <c r="F47" s="37">
        <v>88</v>
      </c>
      <c r="G47" s="48">
        <v>90</v>
      </c>
      <c r="H47" s="48">
        <v>90</v>
      </c>
      <c r="I47" s="49"/>
      <c r="J47" s="24" t="str">
        <f t="shared" si="0"/>
        <v>Xuất sắc</v>
      </c>
      <c r="K47" s="209"/>
    </row>
    <row r="48" spans="1:11" s="10" customFormat="1" ht="16.5">
      <c r="A48" s="22">
        <v>39</v>
      </c>
      <c r="B48" s="46" t="s">
        <v>340</v>
      </c>
      <c r="C48" s="35" t="s">
        <v>101</v>
      </c>
      <c r="D48" s="36" t="s">
        <v>341</v>
      </c>
      <c r="E48" s="47" t="s">
        <v>342</v>
      </c>
      <c r="F48" s="37">
        <v>90</v>
      </c>
      <c r="G48" s="48">
        <v>90</v>
      </c>
      <c r="H48" s="48">
        <v>90</v>
      </c>
      <c r="I48" s="49"/>
      <c r="J48" s="24" t="str">
        <f t="shared" si="0"/>
        <v>Xuất sắc</v>
      </c>
      <c r="K48" s="209"/>
    </row>
    <row r="49" spans="1:11" s="10" customFormat="1" ht="16.5">
      <c r="A49" s="22">
        <v>40</v>
      </c>
      <c r="B49" s="46" t="s">
        <v>399</v>
      </c>
      <c r="C49" s="35" t="s">
        <v>400</v>
      </c>
      <c r="D49" s="36" t="s">
        <v>87</v>
      </c>
      <c r="E49" s="47" t="s">
        <v>401</v>
      </c>
      <c r="F49" s="37">
        <v>85</v>
      </c>
      <c r="G49" s="48">
        <v>76</v>
      </c>
      <c r="H49" s="48">
        <v>76</v>
      </c>
      <c r="I49" s="49"/>
      <c r="J49" s="24" t="str">
        <f t="shared" si="0"/>
        <v>Khá</v>
      </c>
      <c r="K49" s="209"/>
    </row>
    <row r="50" spans="1:11" s="10" customFormat="1" ht="16.5">
      <c r="A50" s="22">
        <v>41</v>
      </c>
      <c r="B50" s="46" t="s">
        <v>407</v>
      </c>
      <c r="C50" s="35" t="s">
        <v>408</v>
      </c>
      <c r="D50" s="36" t="s">
        <v>409</v>
      </c>
      <c r="E50" s="47" t="s">
        <v>410</v>
      </c>
      <c r="F50" s="37">
        <v>75</v>
      </c>
      <c r="G50" s="48">
        <v>76</v>
      </c>
      <c r="H50" s="48">
        <v>76</v>
      </c>
      <c r="I50" s="49"/>
      <c r="J50" s="24" t="str">
        <f t="shared" si="0"/>
        <v>Khá</v>
      </c>
      <c r="K50" s="209"/>
    </row>
    <row r="51" spans="1:11" s="10" customFormat="1" ht="16.5">
      <c r="A51" s="22">
        <v>42</v>
      </c>
      <c r="B51" s="46" t="s">
        <v>337</v>
      </c>
      <c r="C51" s="35" t="s">
        <v>338</v>
      </c>
      <c r="D51" s="36" t="s">
        <v>94</v>
      </c>
      <c r="E51" s="47" t="s">
        <v>339</v>
      </c>
      <c r="F51" s="37">
        <v>93</v>
      </c>
      <c r="G51" s="48">
        <v>90</v>
      </c>
      <c r="H51" s="48">
        <v>90</v>
      </c>
      <c r="I51" s="49"/>
      <c r="J51" s="24" t="str">
        <f t="shared" si="0"/>
        <v>Xuất sắc</v>
      </c>
      <c r="K51" s="209"/>
    </row>
    <row r="52" spans="1:11" s="45" customFormat="1" ht="16.5">
      <c r="A52" s="22">
        <v>43</v>
      </c>
      <c r="B52" s="46" t="s">
        <v>449</v>
      </c>
      <c r="C52" s="35" t="s">
        <v>450</v>
      </c>
      <c r="D52" s="36" t="s">
        <v>451</v>
      </c>
      <c r="E52" s="47" t="s">
        <v>452</v>
      </c>
      <c r="F52" s="37">
        <v>85</v>
      </c>
      <c r="G52" s="48">
        <v>65</v>
      </c>
      <c r="H52" s="48">
        <v>65</v>
      </c>
      <c r="I52" s="49"/>
      <c r="J52" s="24" t="str">
        <f t="shared" si="0"/>
        <v>Khá</v>
      </c>
      <c r="K52" s="209"/>
    </row>
    <row r="53" spans="1:11" s="10" customFormat="1" ht="16.5">
      <c r="A53" s="22">
        <v>44</v>
      </c>
      <c r="B53" s="46" t="s">
        <v>387</v>
      </c>
      <c r="C53" s="35" t="s">
        <v>97</v>
      </c>
      <c r="D53" s="36" t="s">
        <v>102</v>
      </c>
      <c r="E53" s="47" t="s">
        <v>388</v>
      </c>
      <c r="F53" s="37">
        <v>85</v>
      </c>
      <c r="G53" s="48">
        <v>71</v>
      </c>
      <c r="H53" s="48">
        <v>71</v>
      </c>
      <c r="I53" s="49"/>
      <c r="J53" s="24" t="str">
        <f t="shared" si="0"/>
        <v>Khá</v>
      </c>
      <c r="K53" s="209"/>
    </row>
    <row r="54" spans="1:11" s="10" customFormat="1" ht="16.5">
      <c r="A54" s="22">
        <v>45</v>
      </c>
      <c r="B54" s="46" t="s">
        <v>419</v>
      </c>
      <c r="C54" s="35" t="s">
        <v>420</v>
      </c>
      <c r="D54" s="36" t="s">
        <v>109</v>
      </c>
      <c r="E54" s="47" t="s">
        <v>421</v>
      </c>
      <c r="F54" s="37">
        <v>85</v>
      </c>
      <c r="G54" s="48">
        <v>71</v>
      </c>
      <c r="H54" s="48">
        <v>71</v>
      </c>
      <c r="I54" s="49"/>
      <c r="J54" s="24" t="str">
        <f t="shared" si="0"/>
        <v>Khá</v>
      </c>
      <c r="K54" s="209"/>
    </row>
    <row r="55" spans="1:11" s="45" customFormat="1" ht="16.5">
      <c r="A55" s="22">
        <v>46</v>
      </c>
      <c r="B55" s="46" t="s">
        <v>422</v>
      </c>
      <c r="C55" s="35" t="s">
        <v>25</v>
      </c>
      <c r="D55" s="36" t="s">
        <v>423</v>
      </c>
      <c r="E55" s="47" t="s">
        <v>424</v>
      </c>
      <c r="F55" s="37">
        <v>85</v>
      </c>
      <c r="G55" s="48">
        <v>70</v>
      </c>
      <c r="H55" s="48">
        <v>70</v>
      </c>
      <c r="I55" s="49"/>
      <c r="J55" s="24" t="str">
        <f t="shared" si="0"/>
        <v>Khá</v>
      </c>
      <c r="K55" s="209"/>
    </row>
    <row r="56" spans="1:11" s="10" customFormat="1" ht="16.5">
      <c r="A56" s="22">
        <v>47</v>
      </c>
      <c r="B56" s="46" t="s">
        <v>471</v>
      </c>
      <c r="C56" s="35" t="s">
        <v>472</v>
      </c>
      <c r="D56" s="36" t="s">
        <v>473</v>
      </c>
      <c r="E56" s="47" t="s">
        <v>474</v>
      </c>
      <c r="F56" s="37">
        <v>85</v>
      </c>
      <c r="G56" s="48">
        <v>79</v>
      </c>
      <c r="H56" s="48">
        <v>79</v>
      </c>
      <c r="I56" s="49"/>
      <c r="J56" s="24" t="str">
        <f t="shared" si="0"/>
        <v>Khá</v>
      </c>
      <c r="K56" s="209"/>
    </row>
    <row r="57" spans="1:11" s="10" customFormat="1" ht="16.5">
      <c r="A57" s="22">
        <v>48</v>
      </c>
      <c r="B57" s="46" t="s">
        <v>497</v>
      </c>
      <c r="C57" s="35" t="s">
        <v>498</v>
      </c>
      <c r="D57" s="36" t="s">
        <v>320</v>
      </c>
      <c r="E57" s="47" t="s">
        <v>499</v>
      </c>
      <c r="F57" s="37">
        <v>72</v>
      </c>
      <c r="G57" s="48">
        <v>50</v>
      </c>
      <c r="H57" s="48">
        <v>50</v>
      </c>
      <c r="I57" s="49"/>
      <c r="J57" s="24" t="str">
        <f t="shared" si="0"/>
        <v>Trung bình</v>
      </c>
      <c r="K57" s="209" t="s">
        <v>761</v>
      </c>
    </row>
    <row r="58" spans="1:11" s="10" customFormat="1" ht="16.5">
      <c r="A58" s="22">
        <v>49</v>
      </c>
      <c r="B58" s="46" t="s">
        <v>433</v>
      </c>
      <c r="C58" s="35" t="s">
        <v>86</v>
      </c>
      <c r="D58" s="36" t="s">
        <v>434</v>
      </c>
      <c r="E58" s="47" t="s">
        <v>435</v>
      </c>
      <c r="F58" s="37">
        <v>82</v>
      </c>
      <c r="G58" s="48">
        <v>78</v>
      </c>
      <c r="H58" s="48">
        <v>78</v>
      </c>
      <c r="I58" s="49"/>
      <c r="J58" s="24" t="str">
        <f t="shared" si="0"/>
        <v>Khá</v>
      </c>
      <c r="K58" s="209"/>
    </row>
    <row r="59" spans="1:11" s="10" customFormat="1" ht="16.5">
      <c r="A59" s="22">
        <v>50</v>
      </c>
      <c r="B59" s="46" t="s">
        <v>461</v>
      </c>
      <c r="C59" s="35" t="s">
        <v>297</v>
      </c>
      <c r="D59" s="36" t="s">
        <v>265</v>
      </c>
      <c r="E59" s="47" t="s">
        <v>462</v>
      </c>
      <c r="F59" s="37">
        <v>82</v>
      </c>
      <c r="G59" s="48">
        <v>58</v>
      </c>
      <c r="H59" s="48">
        <v>58</v>
      </c>
      <c r="I59" s="49"/>
      <c r="J59" s="24" t="str">
        <f t="shared" si="0"/>
        <v>Trung bình</v>
      </c>
      <c r="K59" s="209" t="s">
        <v>772</v>
      </c>
    </row>
    <row r="60" spans="1:11" s="10" customFormat="1" ht="16.5">
      <c r="A60" s="22">
        <v>51</v>
      </c>
      <c r="B60" s="46" t="s">
        <v>350</v>
      </c>
      <c r="C60" s="35" t="s">
        <v>351</v>
      </c>
      <c r="D60" s="36" t="s">
        <v>267</v>
      </c>
      <c r="E60" s="47" t="s">
        <v>352</v>
      </c>
      <c r="F60" s="37">
        <v>87</v>
      </c>
      <c r="G60" s="48">
        <v>83</v>
      </c>
      <c r="H60" s="48">
        <v>83</v>
      </c>
      <c r="I60" s="49"/>
      <c r="J60" s="24" t="str">
        <f t="shared" si="0"/>
        <v>Tốt</v>
      </c>
      <c r="K60" s="209"/>
    </row>
    <row r="61" spans="1:11" s="10" customFormat="1" ht="16.5">
      <c r="A61" s="22">
        <v>52</v>
      </c>
      <c r="B61" s="46" t="s">
        <v>359</v>
      </c>
      <c r="C61" s="35" t="s">
        <v>360</v>
      </c>
      <c r="D61" s="36" t="s">
        <v>267</v>
      </c>
      <c r="E61" s="47" t="s">
        <v>361</v>
      </c>
      <c r="F61" s="37">
        <v>83</v>
      </c>
      <c r="G61" s="48">
        <v>71</v>
      </c>
      <c r="H61" s="48">
        <v>71</v>
      </c>
      <c r="I61" s="49"/>
      <c r="J61" s="24" t="str">
        <f t="shared" si="0"/>
        <v>Khá</v>
      </c>
      <c r="K61" s="209"/>
    </row>
    <row r="62" spans="1:11" s="10" customFormat="1" ht="16.5">
      <c r="A62" s="22">
        <v>53</v>
      </c>
      <c r="B62" s="46" t="s">
        <v>346</v>
      </c>
      <c r="C62" s="35" t="s">
        <v>347</v>
      </c>
      <c r="D62" s="36" t="s">
        <v>348</v>
      </c>
      <c r="E62" s="47" t="s">
        <v>349</v>
      </c>
      <c r="F62" s="37">
        <v>90</v>
      </c>
      <c r="G62" s="48">
        <v>85</v>
      </c>
      <c r="H62" s="48">
        <v>85</v>
      </c>
      <c r="I62" s="49"/>
      <c r="J62" s="24" t="str">
        <f t="shared" si="0"/>
        <v>Tốt</v>
      </c>
      <c r="K62" s="209"/>
    </row>
    <row r="63" spans="1:11" s="10" customFormat="1" ht="16.5">
      <c r="A63" s="22">
        <v>54</v>
      </c>
      <c r="B63" s="46" t="s">
        <v>402</v>
      </c>
      <c r="C63" s="35" t="s">
        <v>178</v>
      </c>
      <c r="D63" s="36" t="s">
        <v>323</v>
      </c>
      <c r="E63" s="47" t="s">
        <v>403</v>
      </c>
      <c r="F63" s="37">
        <v>82</v>
      </c>
      <c r="G63" s="48">
        <v>76</v>
      </c>
      <c r="H63" s="48">
        <v>76</v>
      </c>
      <c r="I63" s="49"/>
      <c r="J63" s="24" t="str">
        <f t="shared" si="0"/>
        <v>Khá</v>
      </c>
      <c r="K63" s="209"/>
    </row>
    <row r="64" spans="1:11" s="10" customFormat="1" ht="16.5">
      <c r="A64" s="22">
        <v>55</v>
      </c>
      <c r="B64" s="46" t="s">
        <v>429</v>
      </c>
      <c r="C64" s="35" t="s">
        <v>430</v>
      </c>
      <c r="D64" s="36" t="s">
        <v>431</v>
      </c>
      <c r="E64" s="47" t="s">
        <v>432</v>
      </c>
      <c r="F64" s="37">
        <v>82</v>
      </c>
      <c r="G64" s="48">
        <v>66</v>
      </c>
      <c r="H64" s="48">
        <v>66</v>
      </c>
      <c r="I64" s="49"/>
      <c r="J64" s="24" t="str">
        <f t="shared" si="0"/>
        <v>Khá</v>
      </c>
      <c r="K64" s="209" t="s">
        <v>772</v>
      </c>
    </row>
    <row r="65" spans="1:13" s="10" customFormat="1" ht="16.5">
      <c r="A65" s="25">
        <v>56</v>
      </c>
      <c r="B65" s="50" t="s">
        <v>389</v>
      </c>
      <c r="C65" s="38" t="s">
        <v>178</v>
      </c>
      <c r="D65" s="39" t="s">
        <v>390</v>
      </c>
      <c r="E65" s="51" t="s">
        <v>391</v>
      </c>
      <c r="F65" s="40">
        <v>85</v>
      </c>
      <c r="G65" s="52">
        <v>80</v>
      </c>
      <c r="H65" s="52">
        <v>80</v>
      </c>
      <c r="I65" s="53"/>
      <c r="J65" s="26" t="str">
        <f t="shared" si="0"/>
        <v>Tốt</v>
      </c>
      <c r="K65" s="210"/>
    </row>
    <row r="67" spans="1:13">
      <c r="B67" s="398" t="s">
        <v>18</v>
      </c>
      <c r="C67" s="398"/>
    </row>
    <row r="68" spans="1:13" ht="16.5">
      <c r="B68" s="13" t="s">
        <v>19</v>
      </c>
      <c r="C68" s="143">
        <f>COUNTIF(J10:J65,"Xuất sắc")</f>
        <v>5</v>
      </c>
      <c r="D68" s="27"/>
    </row>
    <row r="69" spans="1:13">
      <c r="B69" s="15" t="s">
        <v>20</v>
      </c>
      <c r="C69" s="143">
        <f>COUNTIF(J10:J65,"Tốt")</f>
        <v>8</v>
      </c>
    </row>
    <row r="70" spans="1:13">
      <c r="B70" s="15" t="s">
        <v>7</v>
      </c>
      <c r="C70" s="143">
        <f>COUNTIF(J10:J65,"Khá")</f>
        <v>28</v>
      </c>
    </row>
    <row r="71" spans="1:13">
      <c r="B71" s="14" t="s">
        <v>21</v>
      </c>
      <c r="C71" s="143">
        <f>COUNTIF(J10:J65,"Trung bình")</f>
        <v>9</v>
      </c>
    </row>
    <row r="72" spans="1:13">
      <c r="B72" s="14" t="s">
        <v>8</v>
      </c>
      <c r="C72" s="143">
        <f>COUNTIF(J10:J65,"Yếu")</f>
        <v>0</v>
      </c>
    </row>
    <row r="73" spans="1:13">
      <c r="B73" s="142" t="s">
        <v>9</v>
      </c>
      <c r="C73" s="143">
        <f>COUNTIF(J10:J65,"Kém")</f>
        <v>6</v>
      </c>
    </row>
    <row r="74" spans="1:13">
      <c r="B74" s="142" t="s">
        <v>22</v>
      </c>
      <c r="C74" s="28">
        <f>SUM(C68:C73)</f>
        <v>56</v>
      </c>
    </row>
    <row r="76" spans="1:13">
      <c r="B76" s="398" t="s">
        <v>6</v>
      </c>
      <c r="C76" s="398"/>
      <c r="D76" s="398"/>
      <c r="I76" s="399" t="s">
        <v>26</v>
      </c>
      <c r="J76" s="399"/>
      <c r="K76" s="399"/>
      <c r="L76" s="20"/>
      <c r="M76" s="20"/>
    </row>
    <row r="78" spans="1:13">
      <c r="A78" s="15"/>
      <c r="B78" s="15"/>
      <c r="C78" s="15"/>
      <c r="D78" s="15"/>
      <c r="E78" s="15"/>
      <c r="F78" s="141"/>
      <c r="G78" s="15"/>
      <c r="H78" s="15"/>
      <c r="I78" s="15"/>
      <c r="J78" s="15"/>
    </row>
    <row r="79" spans="1:13">
      <c r="A79" s="405"/>
      <c r="B79" s="405"/>
      <c r="C79" s="405"/>
      <c r="D79" s="405"/>
      <c r="E79" s="405"/>
      <c r="F79" s="405"/>
      <c r="G79" s="405"/>
      <c r="H79" s="405"/>
      <c r="I79" s="405"/>
      <c r="J79" s="405"/>
    </row>
    <row r="80" spans="1:13">
      <c r="A80" s="15"/>
      <c r="B80" s="15"/>
      <c r="C80" s="15"/>
      <c r="D80" s="15"/>
      <c r="E80" s="15"/>
      <c r="F80" s="141"/>
      <c r="G80" s="15"/>
      <c r="H80" s="15"/>
      <c r="I80" s="15"/>
      <c r="J80" s="142"/>
    </row>
    <row r="81" spans="1:10">
      <c r="A81" s="405"/>
      <c r="B81" s="405"/>
      <c r="C81" s="405"/>
      <c r="D81" s="405"/>
      <c r="E81" s="405"/>
      <c r="F81" s="405"/>
      <c r="G81" s="405"/>
      <c r="H81" s="405"/>
      <c r="I81" s="11"/>
      <c r="J81" s="11"/>
    </row>
    <row r="82" spans="1:10">
      <c r="A82" s="404"/>
      <c r="B82" s="404"/>
      <c r="C82" s="404"/>
      <c r="D82" s="11"/>
      <c r="E82" s="11"/>
      <c r="G82" s="11"/>
      <c r="H82" s="11"/>
      <c r="I82" s="11"/>
      <c r="J82" s="11"/>
    </row>
    <row r="83" spans="1:10">
      <c r="A83" s="143"/>
      <c r="B83" s="143"/>
      <c r="C83" s="143"/>
      <c r="D83" s="11"/>
      <c r="E83" s="11"/>
      <c r="G83" s="11"/>
      <c r="H83" s="11"/>
      <c r="I83" s="11"/>
      <c r="J83" s="11"/>
    </row>
    <row r="84" spans="1:10">
      <c r="A84" s="143"/>
      <c r="B84" s="143"/>
      <c r="C84" s="143"/>
      <c r="D84" s="11"/>
      <c r="E84" s="11"/>
      <c r="G84" s="11"/>
      <c r="H84" s="11"/>
      <c r="I84" s="11"/>
      <c r="J84" s="11"/>
    </row>
    <row r="85" spans="1:10">
      <c r="A85" s="143"/>
      <c r="B85" s="143"/>
      <c r="C85" s="143"/>
      <c r="D85" s="11"/>
      <c r="E85" s="11"/>
      <c r="G85" s="11"/>
      <c r="H85" s="11"/>
      <c r="I85" s="11"/>
      <c r="J85" s="11"/>
    </row>
    <row r="86" spans="1:10">
      <c r="A86" s="404"/>
      <c r="B86" s="404"/>
      <c r="C86" s="404"/>
      <c r="D86" s="11"/>
      <c r="E86" s="11"/>
      <c r="G86" s="11"/>
      <c r="H86" s="11"/>
      <c r="I86" s="11"/>
      <c r="J86" s="11"/>
    </row>
    <row r="87" spans="1:10">
      <c r="A87" s="404"/>
      <c r="B87" s="404"/>
      <c r="C87" s="404"/>
      <c r="D87" s="11"/>
      <c r="E87" s="11"/>
      <c r="G87" s="11"/>
      <c r="H87" s="11"/>
      <c r="I87" s="11"/>
      <c r="J87" s="11"/>
    </row>
    <row r="88" spans="1:10">
      <c r="A88" s="404"/>
      <c r="B88" s="404"/>
      <c r="C88" s="404"/>
      <c r="D88" s="11"/>
      <c r="E88" s="11"/>
      <c r="G88" s="11"/>
      <c r="H88" s="11"/>
      <c r="I88" s="11"/>
      <c r="J88" s="11"/>
    </row>
    <row r="89" spans="1:10">
      <c r="A89" s="404"/>
      <c r="B89" s="404"/>
      <c r="C89" s="404"/>
      <c r="D89" s="404"/>
      <c r="E89" s="404"/>
      <c r="G89" s="11"/>
      <c r="H89" s="11"/>
      <c r="I89" s="11"/>
      <c r="J89" s="11"/>
    </row>
    <row r="90" spans="1:10">
      <c r="A90" s="404"/>
      <c r="B90" s="404"/>
      <c r="C90" s="404"/>
      <c r="D90" s="11"/>
      <c r="E90" s="11"/>
      <c r="G90" s="11"/>
      <c r="H90" s="11"/>
      <c r="I90" s="11"/>
      <c r="J90" s="11"/>
    </row>
  </sheetData>
  <mergeCells count="20">
    <mergeCell ref="A89:E89"/>
    <mergeCell ref="A90:C90"/>
    <mergeCell ref="A79:J79"/>
    <mergeCell ref="A81:H81"/>
    <mergeCell ref="A82:C82"/>
    <mergeCell ref="A86:C86"/>
    <mergeCell ref="A87:C87"/>
    <mergeCell ref="A88:C88"/>
    <mergeCell ref="A6:K6"/>
    <mergeCell ref="A7:K7"/>
    <mergeCell ref="C9:D9"/>
    <mergeCell ref="B67:C67"/>
    <mergeCell ref="B76:D76"/>
    <mergeCell ref="I76:K76"/>
    <mergeCell ref="A5:K5"/>
    <mergeCell ref="A1:D1"/>
    <mergeCell ref="E1:K1"/>
    <mergeCell ref="A2:D2"/>
    <mergeCell ref="E2:K2"/>
    <mergeCell ref="A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77"/>
  <sheetViews>
    <sheetView topLeftCell="A58" workbookViewId="0">
      <selection activeCell="E71" sqref="E71"/>
    </sheetView>
  </sheetViews>
  <sheetFormatPr defaultRowHeight="15.75"/>
  <cols>
    <col min="1" max="1" width="3.7109375" style="140" customWidth="1"/>
    <col min="2" max="2" width="25.28515625" style="140" customWidth="1"/>
    <col min="3" max="3" width="20.7109375" style="9" customWidth="1"/>
    <col min="4" max="4" width="9" style="9" customWidth="1"/>
    <col min="5" max="5" width="13.7109375" style="140" customWidth="1"/>
    <col min="6" max="7" width="9.42578125" style="140" customWidth="1"/>
    <col min="8" max="9" width="9.42578125" style="10" customWidth="1"/>
    <col min="10" max="10" width="9.42578125" style="140" customWidth="1"/>
    <col min="11" max="11" width="14.5703125" style="9" customWidth="1"/>
    <col min="12" max="258" width="9.140625" style="9"/>
    <col min="259" max="259" width="3.7109375" style="9" bestFit="1" customWidth="1"/>
    <col min="260" max="260" width="17.140625" style="9" bestFit="1" customWidth="1"/>
    <col min="261" max="261" width="14.42578125" style="9" customWidth="1"/>
    <col min="262" max="262" width="7.7109375" style="9" bestFit="1" customWidth="1"/>
    <col min="263" max="263" width="11.28515625" style="9" bestFit="1" customWidth="1"/>
    <col min="264" max="264" width="11" style="9" bestFit="1" customWidth="1"/>
    <col min="265" max="265" width="10.140625" style="9" customWidth="1"/>
    <col min="266" max="266" width="21.42578125" style="9" customWidth="1"/>
    <col min="267" max="514" width="9.140625" style="9"/>
    <col min="515" max="515" width="3.7109375" style="9" bestFit="1" customWidth="1"/>
    <col min="516" max="516" width="17.140625" style="9" bestFit="1" customWidth="1"/>
    <col min="517" max="517" width="14.42578125" style="9" customWidth="1"/>
    <col min="518" max="518" width="7.7109375" style="9" bestFit="1" customWidth="1"/>
    <col min="519" max="519" width="11.28515625" style="9" bestFit="1" customWidth="1"/>
    <col min="520" max="520" width="11" style="9" bestFit="1" customWidth="1"/>
    <col min="521" max="521" width="10.140625" style="9" customWidth="1"/>
    <col min="522" max="522" width="21.42578125" style="9" customWidth="1"/>
    <col min="523" max="770" width="9.140625" style="9"/>
    <col min="771" max="771" width="3.7109375" style="9" bestFit="1" customWidth="1"/>
    <col min="772" max="772" width="17.140625" style="9" bestFit="1" customWidth="1"/>
    <col min="773" max="773" width="14.42578125" style="9" customWidth="1"/>
    <col min="774" max="774" width="7.7109375" style="9" bestFit="1" customWidth="1"/>
    <col min="775" max="775" width="11.28515625" style="9" bestFit="1" customWidth="1"/>
    <col min="776" max="776" width="11" style="9" bestFit="1" customWidth="1"/>
    <col min="777" max="777" width="10.140625" style="9" customWidth="1"/>
    <col min="778" max="778" width="21.42578125" style="9" customWidth="1"/>
    <col min="779" max="1026" width="9.140625" style="9"/>
    <col min="1027" max="1027" width="3.7109375" style="9" bestFit="1" customWidth="1"/>
    <col min="1028" max="1028" width="17.140625" style="9" bestFit="1" customWidth="1"/>
    <col min="1029" max="1029" width="14.42578125" style="9" customWidth="1"/>
    <col min="1030" max="1030" width="7.7109375" style="9" bestFit="1" customWidth="1"/>
    <col min="1031" max="1031" width="11.28515625" style="9" bestFit="1" customWidth="1"/>
    <col min="1032" max="1032" width="11" style="9" bestFit="1" customWidth="1"/>
    <col min="1033" max="1033" width="10.140625" style="9" customWidth="1"/>
    <col min="1034" max="1034" width="21.42578125" style="9" customWidth="1"/>
    <col min="1035" max="1282" width="9.140625" style="9"/>
    <col min="1283" max="1283" width="3.7109375" style="9" bestFit="1" customWidth="1"/>
    <col min="1284" max="1284" width="17.140625" style="9" bestFit="1" customWidth="1"/>
    <col min="1285" max="1285" width="14.42578125" style="9" customWidth="1"/>
    <col min="1286" max="1286" width="7.7109375" style="9" bestFit="1" customWidth="1"/>
    <col min="1287" max="1287" width="11.28515625" style="9" bestFit="1" customWidth="1"/>
    <col min="1288" max="1288" width="11" style="9" bestFit="1" customWidth="1"/>
    <col min="1289" max="1289" width="10.140625" style="9" customWidth="1"/>
    <col min="1290" max="1290" width="21.42578125" style="9" customWidth="1"/>
    <col min="1291" max="1538" width="9.140625" style="9"/>
    <col min="1539" max="1539" width="3.7109375" style="9" bestFit="1" customWidth="1"/>
    <col min="1540" max="1540" width="17.140625" style="9" bestFit="1" customWidth="1"/>
    <col min="1541" max="1541" width="14.42578125" style="9" customWidth="1"/>
    <col min="1542" max="1542" width="7.7109375" style="9" bestFit="1" customWidth="1"/>
    <col min="1543" max="1543" width="11.28515625" style="9" bestFit="1" customWidth="1"/>
    <col min="1544" max="1544" width="11" style="9" bestFit="1" customWidth="1"/>
    <col min="1545" max="1545" width="10.140625" style="9" customWidth="1"/>
    <col min="1546" max="1546" width="21.42578125" style="9" customWidth="1"/>
    <col min="1547" max="1794" width="9.140625" style="9"/>
    <col min="1795" max="1795" width="3.7109375" style="9" bestFit="1" customWidth="1"/>
    <col min="1796" max="1796" width="17.140625" style="9" bestFit="1" customWidth="1"/>
    <col min="1797" max="1797" width="14.42578125" style="9" customWidth="1"/>
    <col min="1798" max="1798" width="7.7109375" style="9" bestFit="1" customWidth="1"/>
    <col min="1799" max="1799" width="11.28515625" style="9" bestFit="1" customWidth="1"/>
    <col min="1800" max="1800" width="11" style="9" bestFit="1" customWidth="1"/>
    <col min="1801" max="1801" width="10.140625" style="9" customWidth="1"/>
    <col min="1802" max="1802" width="21.42578125" style="9" customWidth="1"/>
    <col min="1803" max="2050" width="9.140625" style="9"/>
    <col min="2051" max="2051" width="3.7109375" style="9" bestFit="1" customWidth="1"/>
    <col min="2052" max="2052" width="17.140625" style="9" bestFit="1" customWidth="1"/>
    <col min="2053" max="2053" width="14.42578125" style="9" customWidth="1"/>
    <col min="2054" max="2054" width="7.7109375" style="9" bestFit="1" customWidth="1"/>
    <col min="2055" max="2055" width="11.28515625" style="9" bestFit="1" customWidth="1"/>
    <col min="2056" max="2056" width="11" style="9" bestFit="1" customWidth="1"/>
    <col min="2057" max="2057" width="10.140625" style="9" customWidth="1"/>
    <col min="2058" max="2058" width="21.42578125" style="9" customWidth="1"/>
    <col min="2059" max="2306" width="9.140625" style="9"/>
    <col min="2307" max="2307" width="3.7109375" style="9" bestFit="1" customWidth="1"/>
    <col min="2308" max="2308" width="17.140625" style="9" bestFit="1" customWidth="1"/>
    <col min="2309" max="2309" width="14.42578125" style="9" customWidth="1"/>
    <col min="2310" max="2310" width="7.7109375" style="9" bestFit="1" customWidth="1"/>
    <col min="2311" max="2311" width="11.28515625" style="9" bestFit="1" customWidth="1"/>
    <col min="2312" max="2312" width="11" style="9" bestFit="1" customWidth="1"/>
    <col min="2313" max="2313" width="10.140625" style="9" customWidth="1"/>
    <col min="2314" max="2314" width="21.42578125" style="9" customWidth="1"/>
    <col min="2315" max="2562" width="9.140625" style="9"/>
    <col min="2563" max="2563" width="3.7109375" style="9" bestFit="1" customWidth="1"/>
    <col min="2564" max="2564" width="17.140625" style="9" bestFit="1" customWidth="1"/>
    <col min="2565" max="2565" width="14.42578125" style="9" customWidth="1"/>
    <col min="2566" max="2566" width="7.7109375" style="9" bestFit="1" customWidth="1"/>
    <col min="2567" max="2567" width="11.28515625" style="9" bestFit="1" customWidth="1"/>
    <col min="2568" max="2568" width="11" style="9" bestFit="1" customWidth="1"/>
    <col min="2569" max="2569" width="10.140625" style="9" customWidth="1"/>
    <col min="2570" max="2570" width="21.42578125" style="9" customWidth="1"/>
    <col min="2571" max="2818" width="9.140625" style="9"/>
    <col min="2819" max="2819" width="3.7109375" style="9" bestFit="1" customWidth="1"/>
    <col min="2820" max="2820" width="17.140625" style="9" bestFit="1" customWidth="1"/>
    <col min="2821" max="2821" width="14.42578125" style="9" customWidth="1"/>
    <col min="2822" max="2822" width="7.7109375" style="9" bestFit="1" customWidth="1"/>
    <col min="2823" max="2823" width="11.28515625" style="9" bestFit="1" customWidth="1"/>
    <col min="2824" max="2824" width="11" style="9" bestFit="1" customWidth="1"/>
    <col min="2825" max="2825" width="10.140625" style="9" customWidth="1"/>
    <col min="2826" max="2826" width="21.42578125" style="9" customWidth="1"/>
    <col min="2827" max="3074" width="9.140625" style="9"/>
    <col min="3075" max="3075" width="3.7109375" style="9" bestFit="1" customWidth="1"/>
    <col min="3076" max="3076" width="17.140625" style="9" bestFit="1" customWidth="1"/>
    <col min="3077" max="3077" width="14.42578125" style="9" customWidth="1"/>
    <col min="3078" max="3078" width="7.7109375" style="9" bestFit="1" customWidth="1"/>
    <col min="3079" max="3079" width="11.28515625" style="9" bestFit="1" customWidth="1"/>
    <col min="3080" max="3080" width="11" style="9" bestFit="1" customWidth="1"/>
    <col min="3081" max="3081" width="10.140625" style="9" customWidth="1"/>
    <col min="3082" max="3082" width="21.42578125" style="9" customWidth="1"/>
    <col min="3083" max="3330" width="9.140625" style="9"/>
    <col min="3331" max="3331" width="3.7109375" style="9" bestFit="1" customWidth="1"/>
    <col min="3332" max="3332" width="17.140625" style="9" bestFit="1" customWidth="1"/>
    <col min="3333" max="3333" width="14.42578125" style="9" customWidth="1"/>
    <col min="3334" max="3334" width="7.7109375" style="9" bestFit="1" customWidth="1"/>
    <col min="3335" max="3335" width="11.28515625" style="9" bestFit="1" customWidth="1"/>
    <col min="3336" max="3336" width="11" style="9" bestFit="1" customWidth="1"/>
    <col min="3337" max="3337" width="10.140625" style="9" customWidth="1"/>
    <col min="3338" max="3338" width="21.42578125" style="9" customWidth="1"/>
    <col min="3339" max="3586" width="9.140625" style="9"/>
    <col min="3587" max="3587" width="3.7109375" style="9" bestFit="1" customWidth="1"/>
    <col min="3588" max="3588" width="17.140625" style="9" bestFit="1" customWidth="1"/>
    <col min="3589" max="3589" width="14.42578125" style="9" customWidth="1"/>
    <col min="3590" max="3590" width="7.7109375" style="9" bestFit="1" customWidth="1"/>
    <col min="3591" max="3591" width="11.28515625" style="9" bestFit="1" customWidth="1"/>
    <col min="3592" max="3592" width="11" style="9" bestFit="1" customWidth="1"/>
    <col min="3593" max="3593" width="10.140625" style="9" customWidth="1"/>
    <col min="3594" max="3594" width="21.42578125" style="9" customWidth="1"/>
    <col min="3595" max="3842" width="9.140625" style="9"/>
    <col min="3843" max="3843" width="3.7109375" style="9" bestFit="1" customWidth="1"/>
    <col min="3844" max="3844" width="17.140625" style="9" bestFit="1" customWidth="1"/>
    <col min="3845" max="3845" width="14.42578125" style="9" customWidth="1"/>
    <col min="3846" max="3846" width="7.7109375" style="9" bestFit="1" customWidth="1"/>
    <col min="3847" max="3847" width="11.28515625" style="9" bestFit="1" customWidth="1"/>
    <col min="3848" max="3848" width="11" style="9" bestFit="1" customWidth="1"/>
    <col min="3849" max="3849" width="10.140625" style="9" customWidth="1"/>
    <col min="3850" max="3850" width="21.42578125" style="9" customWidth="1"/>
    <col min="3851" max="4098" width="9.140625" style="9"/>
    <col min="4099" max="4099" width="3.7109375" style="9" bestFit="1" customWidth="1"/>
    <col min="4100" max="4100" width="17.140625" style="9" bestFit="1" customWidth="1"/>
    <col min="4101" max="4101" width="14.42578125" style="9" customWidth="1"/>
    <col min="4102" max="4102" width="7.7109375" style="9" bestFit="1" customWidth="1"/>
    <col min="4103" max="4103" width="11.28515625" style="9" bestFit="1" customWidth="1"/>
    <col min="4104" max="4104" width="11" style="9" bestFit="1" customWidth="1"/>
    <col min="4105" max="4105" width="10.140625" style="9" customWidth="1"/>
    <col min="4106" max="4106" width="21.42578125" style="9" customWidth="1"/>
    <col min="4107" max="4354" width="9.140625" style="9"/>
    <col min="4355" max="4355" width="3.7109375" style="9" bestFit="1" customWidth="1"/>
    <col min="4356" max="4356" width="17.140625" style="9" bestFit="1" customWidth="1"/>
    <col min="4357" max="4357" width="14.42578125" style="9" customWidth="1"/>
    <col min="4358" max="4358" width="7.7109375" style="9" bestFit="1" customWidth="1"/>
    <col min="4359" max="4359" width="11.28515625" style="9" bestFit="1" customWidth="1"/>
    <col min="4360" max="4360" width="11" style="9" bestFit="1" customWidth="1"/>
    <col min="4361" max="4361" width="10.140625" style="9" customWidth="1"/>
    <col min="4362" max="4362" width="21.42578125" style="9" customWidth="1"/>
    <col min="4363" max="4610" width="9.140625" style="9"/>
    <col min="4611" max="4611" width="3.7109375" style="9" bestFit="1" customWidth="1"/>
    <col min="4612" max="4612" width="17.140625" style="9" bestFit="1" customWidth="1"/>
    <col min="4613" max="4613" width="14.42578125" style="9" customWidth="1"/>
    <col min="4614" max="4614" width="7.7109375" style="9" bestFit="1" customWidth="1"/>
    <col min="4615" max="4615" width="11.28515625" style="9" bestFit="1" customWidth="1"/>
    <col min="4616" max="4616" width="11" style="9" bestFit="1" customWidth="1"/>
    <col min="4617" max="4617" width="10.140625" style="9" customWidth="1"/>
    <col min="4618" max="4618" width="21.42578125" style="9" customWidth="1"/>
    <col min="4619" max="4866" width="9.140625" style="9"/>
    <col min="4867" max="4867" width="3.7109375" style="9" bestFit="1" customWidth="1"/>
    <col min="4868" max="4868" width="17.140625" style="9" bestFit="1" customWidth="1"/>
    <col min="4869" max="4869" width="14.42578125" style="9" customWidth="1"/>
    <col min="4870" max="4870" width="7.7109375" style="9" bestFit="1" customWidth="1"/>
    <col min="4871" max="4871" width="11.28515625" style="9" bestFit="1" customWidth="1"/>
    <col min="4872" max="4872" width="11" style="9" bestFit="1" customWidth="1"/>
    <col min="4873" max="4873" width="10.140625" style="9" customWidth="1"/>
    <col min="4874" max="4874" width="21.42578125" style="9" customWidth="1"/>
    <col min="4875" max="5122" width="9.140625" style="9"/>
    <col min="5123" max="5123" width="3.7109375" style="9" bestFit="1" customWidth="1"/>
    <col min="5124" max="5124" width="17.140625" style="9" bestFit="1" customWidth="1"/>
    <col min="5125" max="5125" width="14.42578125" style="9" customWidth="1"/>
    <col min="5126" max="5126" width="7.7109375" style="9" bestFit="1" customWidth="1"/>
    <col min="5127" max="5127" width="11.28515625" style="9" bestFit="1" customWidth="1"/>
    <col min="5128" max="5128" width="11" style="9" bestFit="1" customWidth="1"/>
    <col min="5129" max="5129" width="10.140625" style="9" customWidth="1"/>
    <col min="5130" max="5130" width="21.42578125" style="9" customWidth="1"/>
    <col min="5131" max="5378" width="9.140625" style="9"/>
    <col min="5379" max="5379" width="3.7109375" style="9" bestFit="1" customWidth="1"/>
    <col min="5380" max="5380" width="17.140625" style="9" bestFit="1" customWidth="1"/>
    <col min="5381" max="5381" width="14.42578125" style="9" customWidth="1"/>
    <col min="5382" max="5382" width="7.7109375" style="9" bestFit="1" customWidth="1"/>
    <col min="5383" max="5383" width="11.28515625" style="9" bestFit="1" customWidth="1"/>
    <col min="5384" max="5384" width="11" style="9" bestFit="1" customWidth="1"/>
    <col min="5385" max="5385" width="10.140625" style="9" customWidth="1"/>
    <col min="5386" max="5386" width="21.42578125" style="9" customWidth="1"/>
    <col min="5387" max="5634" width="9.140625" style="9"/>
    <col min="5635" max="5635" width="3.7109375" style="9" bestFit="1" customWidth="1"/>
    <col min="5636" max="5636" width="17.140625" style="9" bestFit="1" customWidth="1"/>
    <col min="5637" max="5637" width="14.42578125" style="9" customWidth="1"/>
    <col min="5638" max="5638" width="7.7109375" style="9" bestFit="1" customWidth="1"/>
    <col min="5639" max="5639" width="11.28515625" style="9" bestFit="1" customWidth="1"/>
    <col min="5640" max="5640" width="11" style="9" bestFit="1" customWidth="1"/>
    <col min="5641" max="5641" width="10.140625" style="9" customWidth="1"/>
    <col min="5642" max="5642" width="21.42578125" style="9" customWidth="1"/>
    <col min="5643" max="5890" width="9.140625" style="9"/>
    <col min="5891" max="5891" width="3.7109375" style="9" bestFit="1" customWidth="1"/>
    <col min="5892" max="5892" width="17.140625" style="9" bestFit="1" customWidth="1"/>
    <col min="5893" max="5893" width="14.42578125" style="9" customWidth="1"/>
    <col min="5894" max="5894" width="7.7109375" style="9" bestFit="1" customWidth="1"/>
    <col min="5895" max="5895" width="11.28515625" style="9" bestFit="1" customWidth="1"/>
    <col min="5896" max="5896" width="11" style="9" bestFit="1" customWidth="1"/>
    <col min="5897" max="5897" width="10.140625" style="9" customWidth="1"/>
    <col min="5898" max="5898" width="21.42578125" style="9" customWidth="1"/>
    <col min="5899" max="6146" width="9.140625" style="9"/>
    <col min="6147" max="6147" width="3.7109375" style="9" bestFit="1" customWidth="1"/>
    <col min="6148" max="6148" width="17.140625" style="9" bestFit="1" customWidth="1"/>
    <col min="6149" max="6149" width="14.42578125" style="9" customWidth="1"/>
    <col min="6150" max="6150" width="7.7109375" style="9" bestFit="1" customWidth="1"/>
    <col min="6151" max="6151" width="11.28515625" style="9" bestFit="1" customWidth="1"/>
    <col min="6152" max="6152" width="11" style="9" bestFit="1" customWidth="1"/>
    <col min="6153" max="6153" width="10.140625" style="9" customWidth="1"/>
    <col min="6154" max="6154" width="21.42578125" style="9" customWidth="1"/>
    <col min="6155" max="6402" width="9.140625" style="9"/>
    <col min="6403" max="6403" width="3.7109375" style="9" bestFit="1" customWidth="1"/>
    <col min="6404" max="6404" width="17.140625" style="9" bestFit="1" customWidth="1"/>
    <col min="6405" max="6405" width="14.42578125" style="9" customWidth="1"/>
    <col min="6406" max="6406" width="7.7109375" style="9" bestFit="1" customWidth="1"/>
    <col min="6407" max="6407" width="11.28515625" style="9" bestFit="1" customWidth="1"/>
    <col min="6408" max="6408" width="11" style="9" bestFit="1" customWidth="1"/>
    <col min="6409" max="6409" width="10.140625" style="9" customWidth="1"/>
    <col min="6410" max="6410" width="21.42578125" style="9" customWidth="1"/>
    <col min="6411" max="6658" width="9.140625" style="9"/>
    <col min="6659" max="6659" width="3.7109375" style="9" bestFit="1" customWidth="1"/>
    <col min="6660" max="6660" width="17.140625" style="9" bestFit="1" customWidth="1"/>
    <col min="6661" max="6661" width="14.42578125" style="9" customWidth="1"/>
    <col min="6662" max="6662" width="7.7109375" style="9" bestFit="1" customWidth="1"/>
    <col min="6663" max="6663" width="11.28515625" style="9" bestFit="1" customWidth="1"/>
    <col min="6664" max="6664" width="11" style="9" bestFit="1" customWidth="1"/>
    <col min="6665" max="6665" width="10.140625" style="9" customWidth="1"/>
    <col min="6666" max="6666" width="21.42578125" style="9" customWidth="1"/>
    <col min="6667" max="6914" width="9.140625" style="9"/>
    <col min="6915" max="6915" width="3.7109375" style="9" bestFit="1" customWidth="1"/>
    <col min="6916" max="6916" width="17.140625" style="9" bestFit="1" customWidth="1"/>
    <col min="6917" max="6917" width="14.42578125" style="9" customWidth="1"/>
    <col min="6918" max="6918" width="7.7109375" style="9" bestFit="1" customWidth="1"/>
    <col min="6919" max="6919" width="11.28515625" style="9" bestFit="1" customWidth="1"/>
    <col min="6920" max="6920" width="11" style="9" bestFit="1" customWidth="1"/>
    <col min="6921" max="6921" width="10.140625" style="9" customWidth="1"/>
    <col min="6922" max="6922" width="21.42578125" style="9" customWidth="1"/>
    <col min="6923" max="7170" width="9.140625" style="9"/>
    <col min="7171" max="7171" width="3.7109375" style="9" bestFit="1" customWidth="1"/>
    <col min="7172" max="7172" width="17.140625" style="9" bestFit="1" customWidth="1"/>
    <col min="7173" max="7173" width="14.42578125" style="9" customWidth="1"/>
    <col min="7174" max="7174" width="7.7109375" style="9" bestFit="1" customWidth="1"/>
    <col min="7175" max="7175" width="11.28515625" style="9" bestFit="1" customWidth="1"/>
    <col min="7176" max="7176" width="11" style="9" bestFit="1" customWidth="1"/>
    <col min="7177" max="7177" width="10.140625" style="9" customWidth="1"/>
    <col min="7178" max="7178" width="21.42578125" style="9" customWidth="1"/>
    <col min="7179" max="7426" width="9.140625" style="9"/>
    <col min="7427" max="7427" width="3.7109375" style="9" bestFit="1" customWidth="1"/>
    <col min="7428" max="7428" width="17.140625" style="9" bestFit="1" customWidth="1"/>
    <col min="7429" max="7429" width="14.42578125" style="9" customWidth="1"/>
    <col min="7430" max="7430" width="7.7109375" style="9" bestFit="1" customWidth="1"/>
    <col min="7431" max="7431" width="11.28515625" style="9" bestFit="1" customWidth="1"/>
    <col min="7432" max="7432" width="11" style="9" bestFit="1" customWidth="1"/>
    <col min="7433" max="7433" width="10.140625" style="9" customWidth="1"/>
    <col min="7434" max="7434" width="21.42578125" style="9" customWidth="1"/>
    <col min="7435" max="7682" width="9.140625" style="9"/>
    <col min="7683" max="7683" width="3.7109375" style="9" bestFit="1" customWidth="1"/>
    <col min="7684" max="7684" width="17.140625" style="9" bestFit="1" customWidth="1"/>
    <col min="7685" max="7685" width="14.42578125" style="9" customWidth="1"/>
    <col min="7686" max="7686" width="7.7109375" style="9" bestFit="1" customWidth="1"/>
    <col min="7687" max="7687" width="11.28515625" style="9" bestFit="1" customWidth="1"/>
    <col min="7688" max="7688" width="11" style="9" bestFit="1" customWidth="1"/>
    <col min="7689" max="7689" width="10.140625" style="9" customWidth="1"/>
    <col min="7690" max="7690" width="21.42578125" style="9" customWidth="1"/>
    <col min="7691" max="7938" width="9.140625" style="9"/>
    <col min="7939" max="7939" width="3.7109375" style="9" bestFit="1" customWidth="1"/>
    <col min="7940" max="7940" width="17.140625" style="9" bestFit="1" customWidth="1"/>
    <col min="7941" max="7941" width="14.42578125" style="9" customWidth="1"/>
    <col min="7942" max="7942" width="7.7109375" style="9" bestFit="1" customWidth="1"/>
    <col min="7943" max="7943" width="11.28515625" style="9" bestFit="1" customWidth="1"/>
    <col min="7944" max="7944" width="11" style="9" bestFit="1" customWidth="1"/>
    <col min="7945" max="7945" width="10.140625" style="9" customWidth="1"/>
    <col min="7946" max="7946" width="21.42578125" style="9" customWidth="1"/>
    <col min="7947" max="8194" width="9.140625" style="9"/>
    <col min="8195" max="8195" width="3.7109375" style="9" bestFit="1" customWidth="1"/>
    <col min="8196" max="8196" width="17.140625" style="9" bestFit="1" customWidth="1"/>
    <col min="8197" max="8197" width="14.42578125" style="9" customWidth="1"/>
    <col min="8198" max="8198" width="7.7109375" style="9" bestFit="1" customWidth="1"/>
    <col min="8199" max="8199" width="11.28515625" style="9" bestFit="1" customWidth="1"/>
    <col min="8200" max="8200" width="11" style="9" bestFit="1" customWidth="1"/>
    <col min="8201" max="8201" width="10.140625" style="9" customWidth="1"/>
    <col min="8202" max="8202" width="21.42578125" style="9" customWidth="1"/>
    <col min="8203" max="8450" width="9.140625" style="9"/>
    <col min="8451" max="8451" width="3.7109375" style="9" bestFit="1" customWidth="1"/>
    <col min="8452" max="8452" width="17.140625" style="9" bestFit="1" customWidth="1"/>
    <col min="8453" max="8453" width="14.42578125" style="9" customWidth="1"/>
    <col min="8454" max="8454" width="7.7109375" style="9" bestFit="1" customWidth="1"/>
    <col min="8455" max="8455" width="11.28515625" style="9" bestFit="1" customWidth="1"/>
    <col min="8456" max="8456" width="11" style="9" bestFit="1" customWidth="1"/>
    <col min="8457" max="8457" width="10.140625" style="9" customWidth="1"/>
    <col min="8458" max="8458" width="21.42578125" style="9" customWidth="1"/>
    <col min="8459" max="8706" width="9.140625" style="9"/>
    <col min="8707" max="8707" width="3.7109375" style="9" bestFit="1" customWidth="1"/>
    <col min="8708" max="8708" width="17.140625" style="9" bestFit="1" customWidth="1"/>
    <col min="8709" max="8709" width="14.42578125" style="9" customWidth="1"/>
    <col min="8710" max="8710" width="7.7109375" style="9" bestFit="1" customWidth="1"/>
    <col min="8711" max="8711" width="11.28515625" style="9" bestFit="1" customWidth="1"/>
    <col min="8712" max="8712" width="11" style="9" bestFit="1" customWidth="1"/>
    <col min="8713" max="8713" width="10.140625" style="9" customWidth="1"/>
    <col min="8714" max="8714" width="21.42578125" style="9" customWidth="1"/>
    <col min="8715" max="8962" width="9.140625" style="9"/>
    <col min="8963" max="8963" width="3.7109375" style="9" bestFit="1" customWidth="1"/>
    <col min="8964" max="8964" width="17.140625" style="9" bestFit="1" customWidth="1"/>
    <col min="8965" max="8965" width="14.42578125" style="9" customWidth="1"/>
    <col min="8966" max="8966" width="7.7109375" style="9" bestFit="1" customWidth="1"/>
    <col min="8967" max="8967" width="11.28515625" style="9" bestFit="1" customWidth="1"/>
    <col min="8968" max="8968" width="11" style="9" bestFit="1" customWidth="1"/>
    <col min="8969" max="8969" width="10.140625" style="9" customWidth="1"/>
    <col min="8970" max="8970" width="21.42578125" style="9" customWidth="1"/>
    <col min="8971" max="9218" width="9.140625" style="9"/>
    <col min="9219" max="9219" width="3.7109375" style="9" bestFit="1" customWidth="1"/>
    <col min="9220" max="9220" width="17.140625" style="9" bestFit="1" customWidth="1"/>
    <col min="9221" max="9221" width="14.42578125" style="9" customWidth="1"/>
    <col min="9222" max="9222" width="7.7109375" style="9" bestFit="1" customWidth="1"/>
    <col min="9223" max="9223" width="11.28515625" style="9" bestFit="1" customWidth="1"/>
    <col min="9224" max="9224" width="11" style="9" bestFit="1" customWidth="1"/>
    <col min="9225" max="9225" width="10.140625" style="9" customWidth="1"/>
    <col min="9226" max="9226" width="21.42578125" style="9" customWidth="1"/>
    <col min="9227" max="9474" width="9.140625" style="9"/>
    <col min="9475" max="9475" width="3.7109375" style="9" bestFit="1" customWidth="1"/>
    <col min="9476" max="9476" width="17.140625" style="9" bestFit="1" customWidth="1"/>
    <col min="9477" max="9477" width="14.42578125" style="9" customWidth="1"/>
    <col min="9478" max="9478" width="7.7109375" style="9" bestFit="1" customWidth="1"/>
    <col min="9479" max="9479" width="11.28515625" style="9" bestFit="1" customWidth="1"/>
    <col min="9480" max="9480" width="11" style="9" bestFit="1" customWidth="1"/>
    <col min="9481" max="9481" width="10.140625" style="9" customWidth="1"/>
    <col min="9482" max="9482" width="21.42578125" style="9" customWidth="1"/>
    <col min="9483" max="9730" width="9.140625" style="9"/>
    <col min="9731" max="9731" width="3.7109375" style="9" bestFit="1" customWidth="1"/>
    <col min="9732" max="9732" width="17.140625" style="9" bestFit="1" customWidth="1"/>
    <col min="9733" max="9733" width="14.42578125" style="9" customWidth="1"/>
    <col min="9734" max="9734" width="7.7109375" style="9" bestFit="1" customWidth="1"/>
    <col min="9735" max="9735" width="11.28515625" style="9" bestFit="1" customWidth="1"/>
    <col min="9736" max="9736" width="11" style="9" bestFit="1" customWidth="1"/>
    <col min="9737" max="9737" width="10.140625" style="9" customWidth="1"/>
    <col min="9738" max="9738" width="21.42578125" style="9" customWidth="1"/>
    <col min="9739" max="9986" width="9.140625" style="9"/>
    <col min="9987" max="9987" width="3.7109375" style="9" bestFit="1" customWidth="1"/>
    <col min="9988" max="9988" width="17.140625" style="9" bestFit="1" customWidth="1"/>
    <col min="9989" max="9989" width="14.42578125" style="9" customWidth="1"/>
    <col min="9990" max="9990" width="7.7109375" style="9" bestFit="1" customWidth="1"/>
    <col min="9991" max="9991" width="11.28515625" style="9" bestFit="1" customWidth="1"/>
    <col min="9992" max="9992" width="11" style="9" bestFit="1" customWidth="1"/>
    <col min="9993" max="9993" width="10.140625" style="9" customWidth="1"/>
    <col min="9994" max="9994" width="21.42578125" style="9" customWidth="1"/>
    <col min="9995" max="10242" width="9.140625" style="9"/>
    <col min="10243" max="10243" width="3.7109375" style="9" bestFit="1" customWidth="1"/>
    <col min="10244" max="10244" width="17.140625" style="9" bestFit="1" customWidth="1"/>
    <col min="10245" max="10245" width="14.42578125" style="9" customWidth="1"/>
    <col min="10246" max="10246" width="7.7109375" style="9" bestFit="1" customWidth="1"/>
    <col min="10247" max="10247" width="11.28515625" style="9" bestFit="1" customWidth="1"/>
    <col min="10248" max="10248" width="11" style="9" bestFit="1" customWidth="1"/>
    <col min="10249" max="10249" width="10.140625" style="9" customWidth="1"/>
    <col min="10250" max="10250" width="21.42578125" style="9" customWidth="1"/>
    <col min="10251" max="10498" width="9.140625" style="9"/>
    <col min="10499" max="10499" width="3.7109375" style="9" bestFit="1" customWidth="1"/>
    <col min="10500" max="10500" width="17.140625" style="9" bestFit="1" customWidth="1"/>
    <col min="10501" max="10501" width="14.42578125" style="9" customWidth="1"/>
    <col min="10502" max="10502" width="7.7109375" style="9" bestFit="1" customWidth="1"/>
    <col min="10503" max="10503" width="11.28515625" style="9" bestFit="1" customWidth="1"/>
    <col min="10504" max="10504" width="11" style="9" bestFit="1" customWidth="1"/>
    <col min="10505" max="10505" width="10.140625" style="9" customWidth="1"/>
    <col min="10506" max="10506" width="21.42578125" style="9" customWidth="1"/>
    <col min="10507" max="10754" width="9.140625" style="9"/>
    <col min="10755" max="10755" width="3.7109375" style="9" bestFit="1" customWidth="1"/>
    <col min="10756" max="10756" width="17.140625" style="9" bestFit="1" customWidth="1"/>
    <col min="10757" max="10757" width="14.42578125" style="9" customWidth="1"/>
    <col min="10758" max="10758" width="7.7109375" style="9" bestFit="1" customWidth="1"/>
    <col min="10759" max="10759" width="11.28515625" style="9" bestFit="1" customWidth="1"/>
    <col min="10760" max="10760" width="11" style="9" bestFit="1" customWidth="1"/>
    <col min="10761" max="10761" width="10.140625" style="9" customWidth="1"/>
    <col min="10762" max="10762" width="21.42578125" style="9" customWidth="1"/>
    <col min="10763" max="11010" width="9.140625" style="9"/>
    <col min="11011" max="11011" width="3.7109375" style="9" bestFit="1" customWidth="1"/>
    <col min="11012" max="11012" width="17.140625" style="9" bestFit="1" customWidth="1"/>
    <col min="11013" max="11013" width="14.42578125" style="9" customWidth="1"/>
    <col min="11014" max="11014" width="7.7109375" style="9" bestFit="1" customWidth="1"/>
    <col min="11015" max="11015" width="11.28515625" style="9" bestFit="1" customWidth="1"/>
    <col min="11016" max="11016" width="11" style="9" bestFit="1" customWidth="1"/>
    <col min="11017" max="11017" width="10.140625" style="9" customWidth="1"/>
    <col min="11018" max="11018" width="21.42578125" style="9" customWidth="1"/>
    <col min="11019" max="11266" width="9.140625" style="9"/>
    <col min="11267" max="11267" width="3.7109375" style="9" bestFit="1" customWidth="1"/>
    <col min="11268" max="11268" width="17.140625" style="9" bestFit="1" customWidth="1"/>
    <col min="11269" max="11269" width="14.42578125" style="9" customWidth="1"/>
    <col min="11270" max="11270" width="7.7109375" style="9" bestFit="1" customWidth="1"/>
    <col min="11271" max="11271" width="11.28515625" style="9" bestFit="1" customWidth="1"/>
    <col min="11272" max="11272" width="11" style="9" bestFit="1" customWidth="1"/>
    <col min="11273" max="11273" width="10.140625" style="9" customWidth="1"/>
    <col min="11274" max="11274" width="21.42578125" style="9" customWidth="1"/>
    <col min="11275" max="11522" width="9.140625" style="9"/>
    <col min="11523" max="11523" width="3.7109375" style="9" bestFit="1" customWidth="1"/>
    <col min="11524" max="11524" width="17.140625" style="9" bestFit="1" customWidth="1"/>
    <col min="11525" max="11525" width="14.42578125" style="9" customWidth="1"/>
    <col min="11526" max="11526" width="7.7109375" style="9" bestFit="1" customWidth="1"/>
    <col min="11527" max="11527" width="11.28515625" style="9" bestFit="1" customWidth="1"/>
    <col min="11528" max="11528" width="11" style="9" bestFit="1" customWidth="1"/>
    <col min="11529" max="11529" width="10.140625" style="9" customWidth="1"/>
    <col min="11530" max="11530" width="21.42578125" style="9" customWidth="1"/>
    <col min="11531" max="11778" width="9.140625" style="9"/>
    <col min="11779" max="11779" width="3.7109375" style="9" bestFit="1" customWidth="1"/>
    <col min="11780" max="11780" width="17.140625" style="9" bestFit="1" customWidth="1"/>
    <col min="11781" max="11781" width="14.42578125" style="9" customWidth="1"/>
    <col min="11782" max="11782" width="7.7109375" style="9" bestFit="1" customWidth="1"/>
    <col min="11783" max="11783" width="11.28515625" style="9" bestFit="1" customWidth="1"/>
    <col min="11784" max="11784" width="11" style="9" bestFit="1" customWidth="1"/>
    <col min="11785" max="11785" width="10.140625" style="9" customWidth="1"/>
    <col min="11786" max="11786" width="21.42578125" style="9" customWidth="1"/>
    <col min="11787" max="12034" width="9.140625" style="9"/>
    <col min="12035" max="12035" width="3.7109375" style="9" bestFit="1" customWidth="1"/>
    <col min="12036" max="12036" width="17.140625" style="9" bestFit="1" customWidth="1"/>
    <col min="12037" max="12037" width="14.42578125" style="9" customWidth="1"/>
    <col min="12038" max="12038" width="7.7109375" style="9" bestFit="1" customWidth="1"/>
    <col min="12039" max="12039" width="11.28515625" style="9" bestFit="1" customWidth="1"/>
    <col min="12040" max="12040" width="11" style="9" bestFit="1" customWidth="1"/>
    <col min="12041" max="12041" width="10.140625" style="9" customWidth="1"/>
    <col min="12042" max="12042" width="21.42578125" style="9" customWidth="1"/>
    <col min="12043" max="12290" width="9.140625" style="9"/>
    <col min="12291" max="12291" width="3.7109375" style="9" bestFit="1" customWidth="1"/>
    <col min="12292" max="12292" width="17.140625" style="9" bestFit="1" customWidth="1"/>
    <col min="12293" max="12293" width="14.42578125" style="9" customWidth="1"/>
    <col min="12294" max="12294" width="7.7109375" style="9" bestFit="1" customWidth="1"/>
    <col min="12295" max="12295" width="11.28515625" style="9" bestFit="1" customWidth="1"/>
    <col min="12296" max="12296" width="11" style="9" bestFit="1" customWidth="1"/>
    <col min="12297" max="12297" width="10.140625" style="9" customWidth="1"/>
    <col min="12298" max="12298" width="21.42578125" style="9" customWidth="1"/>
    <col min="12299" max="12546" width="9.140625" style="9"/>
    <col min="12547" max="12547" width="3.7109375" style="9" bestFit="1" customWidth="1"/>
    <col min="12548" max="12548" width="17.140625" style="9" bestFit="1" customWidth="1"/>
    <col min="12549" max="12549" width="14.42578125" style="9" customWidth="1"/>
    <col min="12550" max="12550" width="7.7109375" style="9" bestFit="1" customWidth="1"/>
    <col min="12551" max="12551" width="11.28515625" style="9" bestFit="1" customWidth="1"/>
    <col min="12552" max="12552" width="11" style="9" bestFit="1" customWidth="1"/>
    <col min="12553" max="12553" width="10.140625" style="9" customWidth="1"/>
    <col min="12554" max="12554" width="21.42578125" style="9" customWidth="1"/>
    <col min="12555" max="12802" width="9.140625" style="9"/>
    <col min="12803" max="12803" width="3.7109375" style="9" bestFit="1" customWidth="1"/>
    <col min="12804" max="12804" width="17.140625" style="9" bestFit="1" customWidth="1"/>
    <col min="12805" max="12805" width="14.42578125" style="9" customWidth="1"/>
    <col min="12806" max="12806" width="7.7109375" style="9" bestFit="1" customWidth="1"/>
    <col min="12807" max="12807" width="11.28515625" style="9" bestFit="1" customWidth="1"/>
    <col min="12808" max="12808" width="11" style="9" bestFit="1" customWidth="1"/>
    <col min="12809" max="12809" width="10.140625" style="9" customWidth="1"/>
    <col min="12810" max="12810" width="21.42578125" style="9" customWidth="1"/>
    <col min="12811" max="13058" width="9.140625" style="9"/>
    <col min="13059" max="13059" width="3.7109375" style="9" bestFit="1" customWidth="1"/>
    <col min="13060" max="13060" width="17.140625" style="9" bestFit="1" customWidth="1"/>
    <col min="13061" max="13061" width="14.42578125" style="9" customWidth="1"/>
    <col min="13062" max="13062" width="7.7109375" style="9" bestFit="1" customWidth="1"/>
    <col min="13063" max="13063" width="11.28515625" style="9" bestFit="1" customWidth="1"/>
    <col min="13064" max="13064" width="11" style="9" bestFit="1" customWidth="1"/>
    <col min="13065" max="13065" width="10.140625" style="9" customWidth="1"/>
    <col min="13066" max="13066" width="21.42578125" style="9" customWidth="1"/>
    <col min="13067" max="13314" width="9.140625" style="9"/>
    <col min="13315" max="13315" width="3.7109375" style="9" bestFit="1" customWidth="1"/>
    <col min="13316" max="13316" width="17.140625" style="9" bestFit="1" customWidth="1"/>
    <col min="13317" max="13317" width="14.42578125" style="9" customWidth="1"/>
    <col min="13318" max="13318" width="7.7109375" style="9" bestFit="1" customWidth="1"/>
    <col min="13319" max="13319" width="11.28515625" style="9" bestFit="1" customWidth="1"/>
    <col min="13320" max="13320" width="11" style="9" bestFit="1" customWidth="1"/>
    <col min="13321" max="13321" width="10.140625" style="9" customWidth="1"/>
    <col min="13322" max="13322" width="21.42578125" style="9" customWidth="1"/>
    <col min="13323" max="13570" width="9.140625" style="9"/>
    <col min="13571" max="13571" width="3.7109375" style="9" bestFit="1" customWidth="1"/>
    <col min="13572" max="13572" width="17.140625" style="9" bestFit="1" customWidth="1"/>
    <col min="13573" max="13573" width="14.42578125" style="9" customWidth="1"/>
    <col min="13574" max="13574" width="7.7109375" style="9" bestFit="1" customWidth="1"/>
    <col min="13575" max="13575" width="11.28515625" style="9" bestFit="1" customWidth="1"/>
    <col min="13576" max="13576" width="11" style="9" bestFit="1" customWidth="1"/>
    <col min="13577" max="13577" width="10.140625" style="9" customWidth="1"/>
    <col min="13578" max="13578" width="21.42578125" style="9" customWidth="1"/>
    <col min="13579" max="13826" width="9.140625" style="9"/>
    <col min="13827" max="13827" width="3.7109375" style="9" bestFit="1" customWidth="1"/>
    <col min="13828" max="13828" width="17.140625" style="9" bestFit="1" customWidth="1"/>
    <col min="13829" max="13829" width="14.42578125" style="9" customWidth="1"/>
    <col min="13830" max="13830" width="7.7109375" style="9" bestFit="1" customWidth="1"/>
    <col min="13831" max="13831" width="11.28515625" style="9" bestFit="1" customWidth="1"/>
    <col min="13832" max="13832" width="11" style="9" bestFit="1" customWidth="1"/>
    <col min="13833" max="13833" width="10.140625" style="9" customWidth="1"/>
    <col min="13834" max="13834" width="21.42578125" style="9" customWidth="1"/>
    <col min="13835" max="14082" width="9.140625" style="9"/>
    <col min="14083" max="14083" width="3.7109375" style="9" bestFit="1" customWidth="1"/>
    <col min="14084" max="14084" width="17.140625" style="9" bestFit="1" customWidth="1"/>
    <col min="14085" max="14085" width="14.42578125" style="9" customWidth="1"/>
    <col min="14086" max="14086" width="7.7109375" style="9" bestFit="1" customWidth="1"/>
    <col min="14087" max="14087" width="11.28515625" style="9" bestFit="1" customWidth="1"/>
    <col min="14088" max="14088" width="11" style="9" bestFit="1" customWidth="1"/>
    <col min="14089" max="14089" width="10.140625" style="9" customWidth="1"/>
    <col min="14090" max="14090" width="21.42578125" style="9" customWidth="1"/>
    <col min="14091" max="14338" width="9.140625" style="9"/>
    <col min="14339" max="14339" width="3.7109375" style="9" bestFit="1" customWidth="1"/>
    <col min="14340" max="14340" width="17.140625" style="9" bestFit="1" customWidth="1"/>
    <col min="14341" max="14341" width="14.42578125" style="9" customWidth="1"/>
    <col min="14342" max="14342" width="7.7109375" style="9" bestFit="1" customWidth="1"/>
    <col min="14343" max="14343" width="11.28515625" style="9" bestFit="1" customWidth="1"/>
    <col min="14344" max="14344" width="11" style="9" bestFit="1" customWidth="1"/>
    <col min="14345" max="14345" width="10.140625" style="9" customWidth="1"/>
    <col min="14346" max="14346" width="21.42578125" style="9" customWidth="1"/>
    <col min="14347" max="14594" width="9.140625" style="9"/>
    <col min="14595" max="14595" width="3.7109375" style="9" bestFit="1" customWidth="1"/>
    <col min="14596" max="14596" width="17.140625" style="9" bestFit="1" customWidth="1"/>
    <col min="14597" max="14597" width="14.42578125" style="9" customWidth="1"/>
    <col min="14598" max="14598" width="7.7109375" style="9" bestFit="1" customWidth="1"/>
    <col min="14599" max="14599" width="11.28515625" style="9" bestFit="1" customWidth="1"/>
    <col min="14600" max="14600" width="11" style="9" bestFit="1" customWidth="1"/>
    <col min="14601" max="14601" width="10.140625" style="9" customWidth="1"/>
    <col min="14602" max="14602" width="21.42578125" style="9" customWidth="1"/>
    <col min="14603" max="14850" width="9.140625" style="9"/>
    <col min="14851" max="14851" width="3.7109375" style="9" bestFit="1" customWidth="1"/>
    <col min="14852" max="14852" width="17.140625" style="9" bestFit="1" customWidth="1"/>
    <col min="14853" max="14853" width="14.42578125" style="9" customWidth="1"/>
    <col min="14854" max="14854" width="7.7109375" style="9" bestFit="1" customWidth="1"/>
    <col min="14855" max="14855" width="11.28515625" style="9" bestFit="1" customWidth="1"/>
    <col min="14856" max="14856" width="11" style="9" bestFit="1" customWidth="1"/>
    <col min="14857" max="14857" width="10.140625" style="9" customWidth="1"/>
    <col min="14858" max="14858" width="21.42578125" style="9" customWidth="1"/>
    <col min="14859" max="15106" width="9.140625" style="9"/>
    <col min="15107" max="15107" width="3.7109375" style="9" bestFit="1" customWidth="1"/>
    <col min="15108" max="15108" width="17.140625" style="9" bestFit="1" customWidth="1"/>
    <col min="15109" max="15109" width="14.42578125" style="9" customWidth="1"/>
    <col min="15110" max="15110" width="7.7109375" style="9" bestFit="1" customWidth="1"/>
    <col min="15111" max="15111" width="11.28515625" style="9" bestFit="1" customWidth="1"/>
    <col min="15112" max="15112" width="11" style="9" bestFit="1" customWidth="1"/>
    <col min="15113" max="15113" width="10.140625" style="9" customWidth="1"/>
    <col min="15114" max="15114" width="21.42578125" style="9" customWidth="1"/>
    <col min="15115" max="15362" width="9.140625" style="9"/>
    <col min="15363" max="15363" width="3.7109375" style="9" bestFit="1" customWidth="1"/>
    <col min="15364" max="15364" width="17.140625" style="9" bestFit="1" customWidth="1"/>
    <col min="15365" max="15365" width="14.42578125" style="9" customWidth="1"/>
    <col min="15366" max="15366" width="7.7109375" style="9" bestFit="1" customWidth="1"/>
    <col min="15367" max="15367" width="11.28515625" style="9" bestFit="1" customWidth="1"/>
    <col min="15368" max="15368" width="11" style="9" bestFit="1" customWidth="1"/>
    <col min="15369" max="15369" width="10.140625" style="9" customWidth="1"/>
    <col min="15370" max="15370" width="21.42578125" style="9" customWidth="1"/>
    <col min="15371" max="15618" width="9.140625" style="9"/>
    <col min="15619" max="15619" width="3.7109375" style="9" bestFit="1" customWidth="1"/>
    <col min="15620" max="15620" width="17.140625" style="9" bestFit="1" customWidth="1"/>
    <col min="15621" max="15621" width="14.42578125" style="9" customWidth="1"/>
    <col min="15622" max="15622" width="7.7109375" style="9" bestFit="1" customWidth="1"/>
    <col min="15623" max="15623" width="11.28515625" style="9" bestFit="1" customWidth="1"/>
    <col min="15624" max="15624" width="11" style="9" bestFit="1" customWidth="1"/>
    <col min="15625" max="15625" width="10.140625" style="9" customWidth="1"/>
    <col min="15626" max="15626" width="21.42578125" style="9" customWidth="1"/>
    <col min="15627" max="15874" width="9.140625" style="9"/>
    <col min="15875" max="15875" width="3.7109375" style="9" bestFit="1" customWidth="1"/>
    <col min="15876" max="15876" width="17.140625" style="9" bestFit="1" customWidth="1"/>
    <col min="15877" max="15877" width="14.42578125" style="9" customWidth="1"/>
    <col min="15878" max="15878" width="7.7109375" style="9" bestFit="1" customWidth="1"/>
    <col min="15879" max="15879" width="11.28515625" style="9" bestFit="1" customWidth="1"/>
    <col min="15880" max="15880" width="11" style="9" bestFit="1" customWidth="1"/>
    <col min="15881" max="15881" width="10.140625" style="9" customWidth="1"/>
    <col min="15882" max="15882" width="21.42578125" style="9" customWidth="1"/>
    <col min="15883" max="16130" width="9.140625" style="9"/>
    <col min="16131" max="16131" width="3.7109375" style="9" bestFit="1" customWidth="1"/>
    <col min="16132" max="16132" width="17.140625" style="9" bestFit="1" customWidth="1"/>
    <col min="16133" max="16133" width="14.42578125" style="9" customWidth="1"/>
    <col min="16134" max="16134" width="7.7109375" style="9" bestFit="1" customWidth="1"/>
    <col min="16135" max="16135" width="11.28515625" style="9" bestFit="1" customWidth="1"/>
    <col min="16136" max="16136" width="11" style="9" bestFit="1" customWidth="1"/>
    <col min="16137" max="16137" width="10.140625" style="9" customWidth="1"/>
    <col min="16138" max="16138" width="21.42578125" style="9" customWidth="1"/>
    <col min="16139" max="16384" width="9.140625" style="9"/>
  </cols>
  <sheetData>
    <row r="1" spans="1:17" s="3" customFormat="1">
      <c r="A1" s="401" t="s">
        <v>2</v>
      </c>
      <c r="B1" s="401"/>
      <c r="C1" s="401"/>
      <c r="D1" s="401"/>
      <c r="E1" s="398" t="s">
        <v>0</v>
      </c>
      <c r="F1" s="398"/>
      <c r="G1" s="398"/>
      <c r="H1" s="398"/>
      <c r="I1" s="398"/>
      <c r="J1" s="398"/>
      <c r="K1" s="398"/>
    </row>
    <row r="2" spans="1:17" s="3" customFormat="1" ht="16.5">
      <c r="A2" s="398" t="s">
        <v>3</v>
      </c>
      <c r="B2" s="398"/>
      <c r="C2" s="398"/>
      <c r="D2" s="398"/>
      <c r="E2" s="402" t="s">
        <v>1</v>
      </c>
      <c r="F2" s="402"/>
      <c r="G2" s="402"/>
      <c r="H2" s="402"/>
      <c r="I2" s="402"/>
      <c r="J2" s="402"/>
      <c r="K2" s="402"/>
    </row>
    <row r="3" spans="1:17" s="3" customFormat="1">
      <c r="A3" s="398" t="s">
        <v>4</v>
      </c>
      <c r="B3" s="398"/>
      <c r="C3" s="398"/>
      <c r="D3" s="398"/>
      <c r="E3" s="141"/>
      <c r="F3" s="141"/>
      <c r="G3" s="141"/>
      <c r="H3" s="141"/>
      <c r="I3" s="141"/>
      <c r="J3" s="141"/>
    </row>
    <row r="4" spans="1:17" s="3" customFormat="1">
      <c r="A4" s="4"/>
      <c r="B4" s="4"/>
      <c r="C4" s="5"/>
      <c r="D4" s="5"/>
      <c r="E4" s="5"/>
      <c r="F4" s="5"/>
      <c r="G4" s="5"/>
      <c r="H4" s="6"/>
      <c r="I4" s="7"/>
      <c r="J4" s="8"/>
    </row>
    <row r="5" spans="1:17" s="3" customFormat="1" ht="18.75">
      <c r="A5" s="400" t="s">
        <v>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2"/>
    </row>
    <row r="6" spans="1:17" s="3" customFormat="1" ht="16.5">
      <c r="A6" s="396" t="s">
        <v>773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  <c r="L6" s="1"/>
    </row>
    <row r="7" spans="1:17" ht="16.5">
      <c r="A7" s="396" t="s">
        <v>886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1"/>
      <c r="M7" s="11"/>
    </row>
    <row r="8" spans="1:17" ht="16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1"/>
    </row>
    <row r="9" spans="1:17" ht="87.75" customHeight="1">
      <c r="A9" s="156" t="s">
        <v>15</v>
      </c>
      <c r="B9" s="156" t="s">
        <v>16</v>
      </c>
      <c r="C9" s="408" t="s">
        <v>17</v>
      </c>
      <c r="D9" s="408"/>
      <c r="E9" s="156" t="s">
        <v>10</v>
      </c>
      <c r="F9" s="157" t="s">
        <v>774</v>
      </c>
      <c r="G9" s="158" t="s">
        <v>23</v>
      </c>
      <c r="H9" s="158" t="s">
        <v>11</v>
      </c>
      <c r="I9" s="158" t="s">
        <v>12</v>
      </c>
      <c r="J9" s="159" t="s">
        <v>13</v>
      </c>
      <c r="K9" s="160" t="s">
        <v>14</v>
      </c>
    </row>
    <row r="10" spans="1:17" s="10" customFormat="1" ht="19.5" customHeight="1">
      <c r="A10" s="161">
        <v>1</v>
      </c>
      <c r="B10" s="165" t="s">
        <v>775</v>
      </c>
      <c r="C10" s="195" t="s">
        <v>776</v>
      </c>
      <c r="D10" s="201" t="s">
        <v>127</v>
      </c>
      <c r="E10" s="166">
        <v>34595</v>
      </c>
      <c r="F10" s="167">
        <v>82</v>
      </c>
      <c r="G10" s="168">
        <v>80</v>
      </c>
      <c r="H10" s="168">
        <v>80</v>
      </c>
      <c r="I10" s="169"/>
      <c r="J10" s="170" t="s">
        <v>631</v>
      </c>
      <c r="K10" s="169"/>
    </row>
    <row r="11" spans="1:17" ht="19.5" customHeight="1">
      <c r="A11" s="171">
        <v>2</v>
      </c>
      <c r="B11" s="172" t="s">
        <v>777</v>
      </c>
      <c r="C11" s="196" t="s">
        <v>195</v>
      </c>
      <c r="D11" s="202" t="s">
        <v>127</v>
      </c>
      <c r="E11" s="173">
        <v>34931</v>
      </c>
      <c r="F11" s="174">
        <v>85</v>
      </c>
      <c r="G11" s="171">
        <v>85</v>
      </c>
      <c r="H11" s="171">
        <v>85</v>
      </c>
      <c r="I11" s="175"/>
      <c r="J11" s="176" t="s">
        <v>631</v>
      </c>
      <c r="K11" s="177"/>
    </row>
    <row r="12" spans="1:17" ht="19.5" customHeight="1">
      <c r="A12" s="171">
        <v>3</v>
      </c>
      <c r="B12" s="172" t="s">
        <v>778</v>
      </c>
      <c r="C12" s="196" t="s">
        <v>779</v>
      </c>
      <c r="D12" s="202" t="s">
        <v>355</v>
      </c>
      <c r="E12" s="178">
        <v>34511</v>
      </c>
      <c r="F12" s="171">
        <v>92</v>
      </c>
      <c r="G12" s="171">
        <v>93</v>
      </c>
      <c r="H12" s="171">
        <v>93</v>
      </c>
      <c r="I12" s="175"/>
      <c r="J12" s="176" t="s">
        <v>780</v>
      </c>
      <c r="K12" s="175"/>
      <c r="M12" s="11"/>
    </row>
    <row r="13" spans="1:17" ht="19.5" customHeight="1">
      <c r="A13" s="171">
        <v>4</v>
      </c>
      <c r="B13" s="172" t="s">
        <v>781</v>
      </c>
      <c r="C13" s="196" t="s">
        <v>782</v>
      </c>
      <c r="D13" s="202" t="s">
        <v>783</v>
      </c>
      <c r="E13" s="173">
        <v>34458</v>
      </c>
      <c r="F13" s="174">
        <v>76</v>
      </c>
      <c r="G13" s="171">
        <v>70</v>
      </c>
      <c r="H13" s="171">
        <v>70</v>
      </c>
      <c r="I13" s="175"/>
      <c r="J13" s="176" t="s">
        <v>784</v>
      </c>
      <c r="K13" s="179" t="s">
        <v>785</v>
      </c>
    </row>
    <row r="14" spans="1:17" customFormat="1" ht="19.5" customHeight="1">
      <c r="A14" s="171">
        <v>5</v>
      </c>
      <c r="B14" s="172" t="s">
        <v>786</v>
      </c>
      <c r="C14" s="196" t="s">
        <v>75</v>
      </c>
      <c r="D14" s="202" t="s">
        <v>787</v>
      </c>
      <c r="E14" s="178">
        <v>33598</v>
      </c>
      <c r="F14" s="171">
        <v>85</v>
      </c>
      <c r="G14" s="171">
        <v>79</v>
      </c>
      <c r="H14" s="171">
        <v>79</v>
      </c>
      <c r="I14" s="175"/>
      <c r="J14" s="176" t="s">
        <v>784</v>
      </c>
      <c r="K14" s="179" t="s">
        <v>785</v>
      </c>
      <c r="L14" s="12"/>
      <c r="M14" s="12"/>
      <c r="N14" s="12"/>
      <c r="O14" s="12"/>
      <c r="P14" s="12"/>
      <c r="Q14" s="12"/>
    </row>
    <row r="15" spans="1:17" ht="19.5" customHeight="1">
      <c r="A15" s="171">
        <v>6</v>
      </c>
      <c r="B15" s="172" t="s">
        <v>788</v>
      </c>
      <c r="C15" s="196" t="s">
        <v>789</v>
      </c>
      <c r="D15" s="202" t="s">
        <v>482</v>
      </c>
      <c r="E15" s="178">
        <v>35045</v>
      </c>
      <c r="F15" s="171">
        <v>85</v>
      </c>
      <c r="G15" s="171">
        <v>80</v>
      </c>
      <c r="H15" s="171">
        <v>80</v>
      </c>
      <c r="I15" s="175"/>
      <c r="J15" s="176" t="s">
        <v>631</v>
      </c>
      <c r="K15" s="175"/>
    </row>
    <row r="16" spans="1:17" ht="19.5" customHeight="1">
      <c r="A16" s="171">
        <v>7</v>
      </c>
      <c r="B16" s="180" t="s">
        <v>790</v>
      </c>
      <c r="C16" s="196" t="s">
        <v>723</v>
      </c>
      <c r="D16" s="202" t="s">
        <v>791</v>
      </c>
      <c r="E16" s="173">
        <v>34629</v>
      </c>
      <c r="F16" s="174">
        <v>91</v>
      </c>
      <c r="G16" s="171">
        <v>90</v>
      </c>
      <c r="H16" s="171">
        <v>90</v>
      </c>
      <c r="I16" s="175"/>
      <c r="J16" s="176" t="s">
        <v>780</v>
      </c>
      <c r="K16" s="175"/>
    </row>
    <row r="17" spans="1:13" ht="19.5" customHeight="1">
      <c r="A17" s="171">
        <v>8</v>
      </c>
      <c r="B17" s="181" t="s">
        <v>792</v>
      </c>
      <c r="C17" s="197" t="s">
        <v>793</v>
      </c>
      <c r="D17" s="203" t="s">
        <v>144</v>
      </c>
      <c r="E17" s="182">
        <v>34958</v>
      </c>
      <c r="F17" s="183">
        <v>88</v>
      </c>
      <c r="G17" s="184">
        <v>80</v>
      </c>
      <c r="H17" s="184">
        <v>80</v>
      </c>
      <c r="I17" s="185"/>
      <c r="J17" s="184" t="s">
        <v>631</v>
      </c>
      <c r="K17" s="184"/>
    </row>
    <row r="18" spans="1:13" ht="19.5" customHeight="1">
      <c r="A18" s="171">
        <v>9</v>
      </c>
      <c r="B18" s="181" t="s">
        <v>794</v>
      </c>
      <c r="C18" s="198" t="s">
        <v>795</v>
      </c>
      <c r="D18" s="203" t="s">
        <v>144</v>
      </c>
      <c r="E18" s="182">
        <v>34689</v>
      </c>
      <c r="F18" s="183">
        <v>0</v>
      </c>
      <c r="G18" s="184">
        <v>0</v>
      </c>
      <c r="H18" s="184">
        <v>0</v>
      </c>
      <c r="I18" s="185"/>
      <c r="J18" s="184" t="s">
        <v>796</v>
      </c>
      <c r="K18" s="179" t="s">
        <v>884</v>
      </c>
    </row>
    <row r="19" spans="1:13" ht="19.5" customHeight="1">
      <c r="A19" s="171">
        <v>10</v>
      </c>
      <c r="B19" s="181" t="s">
        <v>797</v>
      </c>
      <c r="C19" s="199" t="s">
        <v>264</v>
      </c>
      <c r="D19" s="204" t="s">
        <v>155</v>
      </c>
      <c r="E19" s="182">
        <v>34755</v>
      </c>
      <c r="F19" s="183">
        <v>82</v>
      </c>
      <c r="G19" s="184">
        <v>78</v>
      </c>
      <c r="H19" s="184">
        <v>78</v>
      </c>
      <c r="I19" s="185"/>
      <c r="J19" s="184" t="s">
        <v>784</v>
      </c>
      <c r="K19" s="184"/>
    </row>
    <row r="20" spans="1:13" ht="19.5" customHeight="1">
      <c r="A20" s="171">
        <v>11</v>
      </c>
      <c r="B20" s="181" t="s">
        <v>798</v>
      </c>
      <c r="C20" s="199" t="s">
        <v>25</v>
      </c>
      <c r="D20" s="203" t="s">
        <v>618</v>
      </c>
      <c r="E20" s="182">
        <v>34882</v>
      </c>
      <c r="F20" s="183">
        <v>99</v>
      </c>
      <c r="G20" s="184">
        <v>97</v>
      </c>
      <c r="H20" s="184">
        <v>97</v>
      </c>
      <c r="I20" s="185"/>
      <c r="J20" s="184" t="s">
        <v>780</v>
      </c>
      <c r="K20" s="184"/>
    </row>
    <row r="21" spans="1:13" ht="19.5" customHeight="1">
      <c r="A21" s="171">
        <v>12</v>
      </c>
      <c r="B21" s="181" t="s">
        <v>799</v>
      </c>
      <c r="C21" s="199" t="s">
        <v>800</v>
      </c>
      <c r="D21" s="203" t="s">
        <v>620</v>
      </c>
      <c r="E21" s="182">
        <v>34883</v>
      </c>
      <c r="F21" s="183">
        <v>83</v>
      </c>
      <c r="G21" s="184">
        <v>80</v>
      </c>
      <c r="H21" s="184">
        <v>80</v>
      </c>
      <c r="I21" s="185"/>
      <c r="J21" s="184" t="s">
        <v>631</v>
      </c>
      <c r="K21" s="184"/>
    </row>
    <row r="22" spans="1:13" ht="19.5" customHeight="1">
      <c r="A22" s="171">
        <v>13</v>
      </c>
      <c r="B22" s="181" t="s">
        <v>801</v>
      </c>
      <c r="C22" s="199" t="s">
        <v>802</v>
      </c>
      <c r="D22" s="203" t="s">
        <v>620</v>
      </c>
      <c r="E22" s="182">
        <v>34992</v>
      </c>
      <c r="F22" s="183">
        <v>77</v>
      </c>
      <c r="G22" s="184">
        <v>75</v>
      </c>
      <c r="H22" s="184">
        <v>75</v>
      </c>
      <c r="I22" s="185"/>
      <c r="J22" s="184" t="s">
        <v>784</v>
      </c>
      <c r="K22" s="179" t="s">
        <v>785</v>
      </c>
    </row>
    <row r="23" spans="1:13" ht="19.5" customHeight="1">
      <c r="A23" s="171">
        <v>14</v>
      </c>
      <c r="B23" s="181" t="s">
        <v>803</v>
      </c>
      <c r="C23" s="199" t="s">
        <v>804</v>
      </c>
      <c r="D23" s="203" t="s">
        <v>805</v>
      </c>
      <c r="E23" s="187">
        <v>34395</v>
      </c>
      <c r="F23" s="188">
        <v>88</v>
      </c>
      <c r="G23" s="184">
        <v>85</v>
      </c>
      <c r="H23" s="184">
        <v>85</v>
      </c>
      <c r="I23" s="185"/>
      <c r="J23" s="184" t="s">
        <v>631</v>
      </c>
      <c r="K23" s="184"/>
    </row>
    <row r="24" spans="1:13" ht="19.5" customHeight="1">
      <c r="A24" s="171">
        <v>15</v>
      </c>
      <c r="B24" s="181" t="s">
        <v>806</v>
      </c>
      <c r="C24" s="199" t="s">
        <v>807</v>
      </c>
      <c r="D24" s="203" t="s">
        <v>166</v>
      </c>
      <c r="E24" s="182">
        <v>34762</v>
      </c>
      <c r="F24" s="183">
        <v>90</v>
      </c>
      <c r="G24" s="184">
        <v>90</v>
      </c>
      <c r="H24" s="184">
        <v>90</v>
      </c>
      <c r="I24" s="185"/>
      <c r="J24" s="184" t="s">
        <v>780</v>
      </c>
      <c r="K24" s="184"/>
    </row>
    <row r="25" spans="1:13" ht="19.5" customHeight="1">
      <c r="A25" s="171">
        <v>16</v>
      </c>
      <c r="B25" s="181" t="s">
        <v>808</v>
      </c>
      <c r="C25" s="199" t="s">
        <v>150</v>
      </c>
      <c r="D25" s="203" t="s">
        <v>170</v>
      </c>
      <c r="E25" s="182">
        <v>34344</v>
      </c>
      <c r="F25" s="183">
        <v>82</v>
      </c>
      <c r="G25" s="184">
        <v>76</v>
      </c>
      <c r="H25" s="184">
        <v>76</v>
      </c>
      <c r="I25" s="185"/>
      <c r="J25" s="184" t="s">
        <v>784</v>
      </c>
      <c r="K25" s="179" t="s">
        <v>785</v>
      </c>
    </row>
    <row r="26" spans="1:13" ht="19.5" customHeight="1">
      <c r="A26" s="171">
        <v>17</v>
      </c>
      <c r="B26" s="181" t="s">
        <v>809</v>
      </c>
      <c r="C26" s="197" t="s">
        <v>264</v>
      </c>
      <c r="D26" s="203" t="s">
        <v>810</v>
      </c>
      <c r="E26" s="182">
        <v>34802</v>
      </c>
      <c r="F26" s="183">
        <v>87</v>
      </c>
      <c r="G26" s="184">
        <v>86</v>
      </c>
      <c r="H26" s="184">
        <v>86</v>
      </c>
      <c r="I26" s="185"/>
      <c r="J26" s="184" t="s">
        <v>631</v>
      </c>
      <c r="K26" s="184"/>
    </row>
    <row r="27" spans="1:13" ht="19.5" customHeight="1">
      <c r="A27" s="171">
        <v>18</v>
      </c>
      <c r="B27" s="181" t="s">
        <v>811</v>
      </c>
      <c r="C27" s="198" t="s">
        <v>755</v>
      </c>
      <c r="D27" s="203" t="s">
        <v>667</v>
      </c>
      <c r="E27" s="182">
        <v>34842</v>
      </c>
      <c r="F27" s="183">
        <v>90</v>
      </c>
      <c r="G27" s="184">
        <v>85</v>
      </c>
      <c r="H27" s="184">
        <v>85</v>
      </c>
      <c r="I27" s="185"/>
      <c r="J27" s="185" t="s">
        <v>631</v>
      </c>
      <c r="K27" s="185"/>
      <c r="L27" s="20"/>
      <c r="M27" s="20"/>
    </row>
    <row r="28" spans="1:13" ht="19.5" customHeight="1">
      <c r="A28" s="171">
        <v>19</v>
      </c>
      <c r="B28" s="181" t="s">
        <v>812</v>
      </c>
      <c r="C28" s="197" t="s">
        <v>550</v>
      </c>
      <c r="D28" s="203" t="s">
        <v>179</v>
      </c>
      <c r="E28" s="182">
        <v>34090</v>
      </c>
      <c r="F28" s="183">
        <v>95</v>
      </c>
      <c r="G28" s="184">
        <v>90</v>
      </c>
      <c r="H28" s="184">
        <v>90</v>
      </c>
      <c r="I28" s="185"/>
      <c r="J28" s="184" t="s">
        <v>780</v>
      </c>
      <c r="K28" s="184"/>
    </row>
    <row r="29" spans="1:13" ht="19.5" customHeight="1">
      <c r="A29" s="171">
        <v>20</v>
      </c>
      <c r="B29" s="181" t="s">
        <v>813</v>
      </c>
      <c r="C29" s="198" t="s">
        <v>814</v>
      </c>
      <c r="D29" s="203" t="s">
        <v>815</v>
      </c>
      <c r="E29" s="182">
        <v>34948</v>
      </c>
      <c r="F29" s="183">
        <v>85</v>
      </c>
      <c r="G29" s="184">
        <v>80</v>
      </c>
      <c r="H29" s="184">
        <v>80</v>
      </c>
      <c r="I29" s="186"/>
      <c r="J29" s="184" t="s">
        <v>631</v>
      </c>
      <c r="K29" s="184"/>
    </row>
    <row r="30" spans="1:13" ht="19.5" customHeight="1">
      <c r="A30" s="171">
        <v>21</v>
      </c>
      <c r="B30" s="181" t="s">
        <v>816</v>
      </c>
      <c r="C30" s="199" t="s">
        <v>817</v>
      </c>
      <c r="D30" s="203" t="s">
        <v>193</v>
      </c>
      <c r="E30" s="182">
        <v>35044</v>
      </c>
      <c r="F30" s="183">
        <v>82</v>
      </c>
      <c r="G30" s="184">
        <v>72</v>
      </c>
      <c r="H30" s="184">
        <v>72</v>
      </c>
      <c r="I30" s="181"/>
      <c r="J30" s="184" t="s">
        <v>784</v>
      </c>
      <c r="K30" s="184"/>
    </row>
    <row r="31" spans="1:13" ht="19.5" customHeight="1">
      <c r="A31" s="171">
        <v>22</v>
      </c>
      <c r="B31" s="181" t="s">
        <v>818</v>
      </c>
      <c r="C31" s="198" t="s">
        <v>101</v>
      </c>
      <c r="D31" s="203" t="s">
        <v>344</v>
      </c>
      <c r="E31" s="182">
        <v>34943</v>
      </c>
      <c r="F31" s="183">
        <v>87</v>
      </c>
      <c r="G31" s="184">
        <v>80</v>
      </c>
      <c r="H31" s="184">
        <v>80</v>
      </c>
      <c r="I31" s="186"/>
      <c r="J31" s="184" t="s">
        <v>631</v>
      </c>
      <c r="K31" s="184"/>
    </row>
    <row r="32" spans="1:13" ht="19.5" customHeight="1">
      <c r="A32" s="171">
        <v>23</v>
      </c>
      <c r="B32" s="181" t="s">
        <v>819</v>
      </c>
      <c r="C32" s="197" t="s">
        <v>619</v>
      </c>
      <c r="D32" s="203" t="s">
        <v>820</v>
      </c>
      <c r="E32" s="182">
        <v>34672</v>
      </c>
      <c r="F32" s="183">
        <v>85</v>
      </c>
      <c r="G32" s="184">
        <v>85</v>
      </c>
      <c r="H32" s="184">
        <v>85</v>
      </c>
      <c r="I32" s="186"/>
      <c r="J32" s="184" t="s">
        <v>631</v>
      </c>
      <c r="K32" s="184"/>
    </row>
    <row r="33" spans="1:11" ht="19.5" customHeight="1">
      <c r="A33" s="171">
        <v>24</v>
      </c>
      <c r="B33" s="181" t="s">
        <v>629</v>
      </c>
      <c r="C33" s="197" t="s">
        <v>158</v>
      </c>
      <c r="D33" s="203" t="s">
        <v>48</v>
      </c>
      <c r="E33" s="182">
        <v>35029</v>
      </c>
      <c r="F33" s="183">
        <v>80</v>
      </c>
      <c r="G33" s="184">
        <v>78</v>
      </c>
      <c r="H33" s="184">
        <v>78</v>
      </c>
      <c r="I33" s="186"/>
      <c r="J33" s="184" t="s">
        <v>784</v>
      </c>
      <c r="K33" s="184"/>
    </row>
    <row r="34" spans="1:11" ht="19.5" customHeight="1">
      <c r="A34" s="171">
        <v>25</v>
      </c>
      <c r="B34" s="181" t="s">
        <v>821</v>
      </c>
      <c r="C34" s="198" t="s">
        <v>625</v>
      </c>
      <c r="D34" s="203" t="s">
        <v>535</v>
      </c>
      <c r="E34" s="182">
        <v>34773</v>
      </c>
      <c r="F34" s="183">
        <v>75</v>
      </c>
      <c r="G34" s="184">
        <v>65</v>
      </c>
      <c r="H34" s="184">
        <v>65</v>
      </c>
      <c r="I34" s="186"/>
      <c r="J34" s="184" t="s">
        <v>822</v>
      </c>
      <c r="K34" s="184" t="s">
        <v>885</v>
      </c>
    </row>
    <row r="35" spans="1:11" ht="19.5" customHeight="1">
      <c r="A35" s="171">
        <v>26</v>
      </c>
      <c r="B35" s="181" t="s">
        <v>823</v>
      </c>
      <c r="C35" s="198" t="s">
        <v>824</v>
      </c>
      <c r="D35" s="203" t="s">
        <v>825</v>
      </c>
      <c r="E35" s="182">
        <v>34794</v>
      </c>
      <c r="F35" s="183">
        <v>75</v>
      </c>
      <c r="G35" s="184">
        <v>75</v>
      </c>
      <c r="H35" s="184">
        <v>75</v>
      </c>
      <c r="I35" s="186"/>
      <c r="J35" s="184" t="s">
        <v>784</v>
      </c>
      <c r="K35" s="184" t="s">
        <v>885</v>
      </c>
    </row>
    <row r="36" spans="1:11" ht="19.5" customHeight="1">
      <c r="A36" s="171">
        <v>27</v>
      </c>
      <c r="B36" s="181" t="s">
        <v>826</v>
      </c>
      <c r="C36" s="198" t="s">
        <v>827</v>
      </c>
      <c r="D36" s="203" t="s">
        <v>828</v>
      </c>
      <c r="E36" s="182">
        <v>34706</v>
      </c>
      <c r="F36" s="183">
        <v>77</v>
      </c>
      <c r="G36" s="184">
        <v>75</v>
      </c>
      <c r="H36" s="184">
        <v>75</v>
      </c>
      <c r="I36" s="186"/>
      <c r="J36" s="184" t="s">
        <v>784</v>
      </c>
      <c r="K36" s="179" t="s">
        <v>829</v>
      </c>
    </row>
    <row r="37" spans="1:11" ht="19.5" customHeight="1">
      <c r="A37" s="171">
        <v>28</v>
      </c>
      <c r="B37" s="181" t="s">
        <v>830</v>
      </c>
      <c r="C37" s="199" t="s">
        <v>264</v>
      </c>
      <c r="D37" s="203" t="s">
        <v>831</v>
      </c>
      <c r="E37" s="182">
        <v>34611</v>
      </c>
      <c r="F37" s="183">
        <v>88</v>
      </c>
      <c r="G37" s="184">
        <v>87</v>
      </c>
      <c r="H37" s="184">
        <v>87</v>
      </c>
      <c r="I37" s="186"/>
      <c r="J37" s="184" t="s">
        <v>631</v>
      </c>
      <c r="K37" s="184"/>
    </row>
    <row r="38" spans="1:11" ht="19.5" customHeight="1">
      <c r="A38" s="171">
        <v>29</v>
      </c>
      <c r="B38" s="181" t="s">
        <v>832</v>
      </c>
      <c r="C38" s="199" t="s">
        <v>101</v>
      </c>
      <c r="D38" s="203" t="s">
        <v>208</v>
      </c>
      <c r="E38" s="182">
        <v>34952</v>
      </c>
      <c r="F38" s="183">
        <v>85</v>
      </c>
      <c r="G38" s="184">
        <v>85</v>
      </c>
      <c r="H38" s="184">
        <v>85</v>
      </c>
      <c r="I38" s="186"/>
      <c r="J38" s="184" t="s">
        <v>631</v>
      </c>
      <c r="K38" s="184"/>
    </row>
    <row r="39" spans="1:11" ht="19.5" customHeight="1">
      <c r="A39" s="171">
        <v>30</v>
      </c>
      <c r="B39" s="181" t="s">
        <v>833</v>
      </c>
      <c r="C39" s="199" t="s">
        <v>834</v>
      </c>
      <c r="D39" s="203" t="s">
        <v>212</v>
      </c>
      <c r="E39" s="182">
        <v>34565</v>
      </c>
      <c r="F39" s="183">
        <v>88</v>
      </c>
      <c r="G39" s="184">
        <v>88</v>
      </c>
      <c r="H39" s="184">
        <v>88</v>
      </c>
      <c r="I39" s="186"/>
      <c r="J39" s="184" t="s">
        <v>631</v>
      </c>
      <c r="K39" s="184"/>
    </row>
    <row r="40" spans="1:11" ht="19.5" customHeight="1">
      <c r="A40" s="171">
        <v>31</v>
      </c>
      <c r="B40" s="181" t="s">
        <v>835</v>
      </c>
      <c r="C40" s="198" t="s">
        <v>836</v>
      </c>
      <c r="D40" s="203" t="s">
        <v>212</v>
      </c>
      <c r="E40" s="182">
        <v>35016</v>
      </c>
      <c r="F40" s="183">
        <v>91</v>
      </c>
      <c r="G40" s="184">
        <v>90</v>
      </c>
      <c r="H40" s="184">
        <v>90</v>
      </c>
      <c r="I40" s="186"/>
      <c r="J40" s="184" t="s">
        <v>780</v>
      </c>
      <c r="K40" s="184"/>
    </row>
    <row r="41" spans="1:11" ht="19.5" customHeight="1">
      <c r="A41" s="171">
        <v>32</v>
      </c>
      <c r="B41" s="181" t="s">
        <v>837</v>
      </c>
      <c r="C41" s="198" t="s">
        <v>838</v>
      </c>
      <c r="D41" s="203" t="s">
        <v>839</v>
      </c>
      <c r="E41" s="182">
        <v>34764</v>
      </c>
      <c r="F41" s="183">
        <v>91</v>
      </c>
      <c r="G41" s="184">
        <v>91</v>
      </c>
      <c r="H41" s="184">
        <v>91</v>
      </c>
      <c r="I41" s="186"/>
      <c r="J41" s="184" t="s">
        <v>780</v>
      </c>
      <c r="K41" s="184"/>
    </row>
    <row r="42" spans="1:11" ht="19.5" customHeight="1">
      <c r="A42" s="171">
        <v>33</v>
      </c>
      <c r="B42" s="181" t="s">
        <v>840</v>
      </c>
      <c r="C42" s="198" t="s">
        <v>841</v>
      </c>
      <c r="D42" s="203" t="s">
        <v>236</v>
      </c>
      <c r="E42" s="182">
        <v>34947</v>
      </c>
      <c r="F42" s="183">
        <v>85</v>
      </c>
      <c r="G42" s="184">
        <v>80</v>
      </c>
      <c r="H42" s="184">
        <v>80</v>
      </c>
      <c r="I42" s="186"/>
      <c r="J42" s="184" t="s">
        <v>631</v>
      </c>
      <c r="K42" s="184"/>
    </row>
    <row r="43" spans="1:11" ht="19.5" customHeight="1">
      <c r="A43" s="171">
        <v>34</v>
      </c>
      <c r="B43" s="181" t="s">
        <v>842</v>
      </c>
      <c r="C43" s="199" t="s">
        <v>843</v>
      </c>
      <c r="D43" s="203" t="s">
        <v>367</v>
      </c>
      <c r="E43" s="182">
        <v>34509</v>
      </c>
      <c r="F43" s="183">
        <v>75</v>
      </c>
      <c r="G43" s="184">
        <v>75</v>
      </c>
      <c r="H43" s="184">
        <v>75</v>
      </c>
      <c r="I43" s="186"/>
      <c r="J43" s="184" t="s">
        <v>784</v>
      </c>
      <c r="K43" s="184" t="s">
        <v>885</v>
      </c>
    </row>
    <row r="44" spans="1:11" ht="19.5" customHeight="1">
      <c r="A44" s="171">
        <v>35</v>
      </c>
      <c r="B44" s="181" t="s">
        <v>844</v>
      </c>
      <c r="C44" s="199" t="s">
        <v>101</v>
      </c>
      <c r="D44" s="203" t="s">
        <v>72</v>
      </c>
      <c r="E44" s="182">
        <v>34788</v>
      </c>
      <c r="F44" s="183">
        <v>85</v>
      </c>
      <c r="G44" s="184">
        <v>85</v>
      </c>
      <c r="H44" s="184">
        <v>85</v>
      </c>
      <c r="I44" s="186"/>
      <c r="J44" s="184" t="s">
        <v>631</v>
      </c>
      <c r="K44" s="184"/>
    </row>
    <row r="45" spans="1:11" ht="19.5" customHeight="1">
      <c r="A45" s="171">
        <v>36</v>
      </c>
      <c r="B45" s="181" t="s">
        <v>845</v>
      </c>
      <c r="C45" s="197" t="s">
        <v>846</v>
      </c>
      <c r="D45" s="203" t="s">
        <v>240</v>
      </c>
      <c r="E45" s="182">
        <v>34897</v>
      </c>
      <c r="F45" s="183">
        <v>85</v>
      </c>
      <c r="G45" s="184">
        <v>75</v>
      </c>
      <c r="H45" s="184">
        <v>75</v>
      </c>
      <c r="I45" s="185"/>
      <c r="J45" s="184" t="s">
        <v>784</v>
      </c>
      <c r="K45" s="184"/>
    </row>
    <row r="46" spans="1:11" ht="19.5" customHeight="1">
      <c r="A46" s="171">
        <v>37</v>
      </c>
      <c r="B46" s="181" t="s">
        <v>847</v>
      </c>
      <c r="C46" s="197" t="s">
        <v>848</v>
      </c>
      <c r="D46" s="203" t="s">
        <v>76</v>
      </c>
      <c r="E46" s="182">
        <v>34768</v>
      </c>
      <c r="F46" s="183">
        <v>79</v>
      </c>
      <c r="G46" s="184">
        <v>75</v>
      </c>
      <c r="H46" s="184">
        <v>75</v>
      </c>
      <c r="I46" s="185"/>
      <c r="J46" s="184" t="s">
        <v>784</v>
      </c>
      <c r="K46" s="184"/>
    </row>
    <row r="47" spans="1:11" ht="19.5" customHeight="1">
      <c r="A47" s="171">
        <v>38</v>
      </c>
      <c r="B47" s="181" t="s">
        <v>849</v>
      </c>
      <c r="C47" s="197" t="s">
        <v>850</v>
      </c>
      <c r="D47" s="203" t="s">
        <v>851</v>
      </c>
      <c r="E47" s="182">
        <v>34788</v>
      </c>
      <c r="F47" s="183">
        <v>0</v>
      </c>
      <c r="G47" s="184">
        <v>0</v>
      </c>
      <c r="H47" s="184">
        <v>0</v>
      </c>
      <c r="I47" s="185"/>
      <c r="J47" s="184" t="s">
        <v>796</v>
      </c>
      <c r="K47" s="184"/>
    </row>
    <row r="48" spans="1:11" ht="19.5" customHeight="1">
      <c r="A48" s="171">
        <v>39</v>
      </c>
      <c r="B48" s="181" t="s">
        <v>852</v>
      </c>
      <c r="C48" s="197" t="s">
        <v>853</v>
      </c>
      <c r="D48" s="203" t="s">
        <v>574</v>
      </c>
      <c r="E48" s="182">
        <v>34632</v>
      </c>
      <c r="F48" s="183">
        <v>90</v>
      </c>
      <c r="G48" s="184">
        <v>84</v>
      </c>
      <c r="H48" s="184">
        <v>84</v>
      </c>
      <c r="I48" s="185"/>
      <c r="J48" s="184" t="s">
        <v>631</v>
      </c>
      <c r="K48" s="184"/>
    </row>
    <row r="49" spans="1:11" ht="19.5" customHeight="1">
      <c r="A49" s="171">
        <v>40</v>
      </c>
      <c r="B49" s="181" t="s">
        <v>854</v>
      </c>
      <c r="C49" s="197" t="s">
        <v>855</v>
      </c>
      <c r="D49" s="203" t="s">
        <v>856</v>
      </c>
      <c r="E49" s="182">
        <v>34121</v>
      </c>
      <c r="F49" s="183">
        <v>87</v>
      </c>
      <c r="G49" s="184">
        <v>75</v>
      </c>
      <c r="H49" s="184">
        <v>75</v>
      </c>
      <c r="I49" s="185"/>
      <c r="J49" s="184" t="s">
        <v>784</v>
      </c>
      <c r="K49" s="184"/>
    </row>
    <row r="50" spans="1:11" ht="19.5" customHeight="1">
      <c r="A50" s="171">
        <v>41</v>
      </c>
      <c r="B50" s="181" t="s">
        <v>857</v>
      </c>
      <c r="C50" s="197" t="s">
        <v>858</v>
      </c>
      <c r="D50" s="203" t="s">
        <v>281</v>
      </c>
      <c r="E50" s="182">
        <v>34747</v>
      </c>
      <c r="F50" s="183">
        <v>90</v>
      </c>
      <c r="G50" s="184">
        <v>80</v>
      </c>
      <c r="H50" s="184">
        <v>80</v>
      </c>
      <c r="I50" s="185"/>
      <c r="J50" s="184" t="s">
        <v>631</v>
      </c>
      <c r="K50" s="179" t="s">
        <v>785</v>
      </c>
    </row>
    <row r="51" spans="1:11" ht="19.5" customHeight="1">
      <c r="A51" s="171">
        <v>42</v>
      </c>
      <c r="B51" s="181" t="s">
        <v>859</v>
      </c>
      <c r="C51" s="197" t="s">
        <v>158</v>
      </c>
      <c r="D51" s="203" t="s">
        <v>860</v>
      </c>
      <c r="E51" s="182">
        <v>34793</v>
      </c>
      <c r="F51" s="183">
        <v>87</v>
      </c>
      <c r="G51" s="184">
        <v>77</v>
      </c>
      <c r="H51" s="184">
        <v>77</v>
      </c>
      <c r="I51" s="185"/>
      <c r="J51" s="184" t="s">
        <v>784</v>
      </c>
      <c r="K51" s="179" t="s">
        <v>785</v>
      </c>
    </row>
    <row r="52" spans="1:11" ht="19.5" customHeight="1">
      <c r="A52" s="171">
        <v>43</v>
      </c>
      <c r="B52" s="181" t="s">
        <v>861</v>
      </c>
      <c r="C52" s="197" t="s">
        <v>264</v>
      </c>
      <c r="D52" s="203" t="s">
        <v>862</v>
      </c>
      <c r="E52" s="182">
        <v>34640</v>
      </c>
      <c r="F52" s="183">
        <v>79</v>
      </c>
      <c r="G52" s="184">
        <v>74</v>
      </c>
      <c r="H52" s="184">
        <v>74</v>
      </c>
      <c r="I52" s="185"/>
      <c r="J52" s="184" t="s">
        <v>784</v>
      </c>
      <c r="K52" s="184"/>
    </row>
    <row r="53" spans="1:11" ht="19.5" customHeight="1">
      <c r="A53" s="171">
        <v>44</v>
      </c>
      <c r="B53" s="181" t="s">
        <v>863</v>
      </c>
      <c r="C53" s="197" t="s">
        <v>864</v>
      </c>
      <c r="D53" s="203" t="s">
        <v>102</v>
      </c>
      <c r="E53" s="182">
        <v>34411</v>
      </c>
      <c r="F53" s="183">
        <v>87</v>
      </c>
      <c r="G53" s="184">
        <v>80</v>
      </c>
      <c r="H53" s="184">
        <v>80</v>
      </c>
      <c r="I53" s="185"/>
      <c r="J53" s="184" t="s">
        <v>631</v>
      </c>
      <c r="K53" s="184"/>
    </row>
    <row r="54" spans="1:11" ht="19.5" customHeight="1">
      <c r="A54" s="171">
        <v>45</v>
      </c>
      <c r="B54" s="181" t="s">
        <v>865</v>
      </c>
      <c r="C54" s="197" t="s">
        <v>866</v>
      </c>
      <c r="D54" s="203" t="s">
        <v>564</v>
      </c>
      <c r="E54" s="182">
        <v>34995</v>
      </c>
      <c r="F54" s="183">
        <v>87</v>
      </c>
      <c r="G54" s="184">
        <v>85</v>
      </c>
      <c r="H54" s="184">
        <v>85</v>
      </c>
      <c r="I54" s="185"/>
      <c r="J54" s="184" t="s">
        <v>631</v>
      </c>
      <c r="K54" s="179" t="s">
        <v>785</v>
      </c>
    </row>
    <row r="55" spans="1:11" ht="19.5" customHeight="1">
      <c r="A55" s="171">
        <v>46</v>
      </c>
      <c r="B55" s="181" t="s">
        <v>867</v>
      </c>
      <c r="C55" s="197" t="s">
        <v>312</v>
      </c>
      <c r="D55" s="203" t="s">
        <v>113</v>
      </c>
      <c r="E55" s="182">
        <v>34857</v>
      </c>
      <c r="F55" s="183">
        <v>85</v>
      </c>
      <c r="G55" s="184">
        <v>82</v>
      </c>
      <c r="H55" s="184">
        <v>82</v>
      </c>
      <c r="I55" s="185"/>
      <c r="J55" s="184" t="s">
        <v>631</v>
      </c>
      <c r="K55" s="184"/>
    </row>
    <row r="56" spans="1:11" ht="19.5" customHeight="1">
      <c r="A56" s="171">
        <v>47</v>
      </c>
      <c r="B56" s="181" t="s">
        <v>868</v>
      </c>
      <c r="C56" s="197" t="s">
        <v>869</v>
      </c>
      <c r="D56" s="203" t="s">
        <v>320</v>
      </c>
      <c r="E56" s="182">
        <v>34856</v>
      </c>
      <c r="F56" s="183">
        <v>88</v>
      </c>
      <c r="G56" s="184">
        <v>80</v>
      </c>
      <c r="H56" s="184">
        <v>80</v>
      </c>
      <c r="I56" s="185"/>
      <c r="J56" s="184" t="s">
        <v>631</v>
      </c>
      <c r="K56" s="184"/>
    </row>
    <row r="57" spans="1:11" ht="19.5" customHeight="1">
      <c r="A57" s="171">
        <v>48</v>
      </c>
      <c r="B57" s="181" t="s">
        <v>630</v>
      </c>
      <c r="C57" s="197" t="s">
        <v>870</v>
      </c>
      <c r="D57" s="203" t="s">
        <v>265</v>
      </c>
      <c r="E57" s="182">
        <v>35031</v>
      </c>
      <c r="F57" s="183">
        <v>85</v>
      </c>
      <c r="G57" s="184">
        <v>80</v>
      </c>
      <c r="H57" s="184">
        <v>80</v>
      </c>
      <c r="I57" s="185"/>
      <c r="J57" s="184" t="s">
        <v>631</v>
      </c>
      <c r="K57" s="184"/>
    </row>
    <row r="58" spans="1:11" ht="19.5" customHeight="1">
      <c r="A58" s="171">
        <v>49</v>
      </c>
      <c r="B58" s="181" t="s">
        <v>871</v>
      </c>
      <c r="C58" s="197" t="s">
        <v>872</v>
      </c>
      <c r="D58" s="203" t="s">
        <v>873</v>
      </c>
      <c r="E58" s="182">
        <v>34127</v>
      </c>
      <c r="F58" s="183">
        <v>0</v>
      </c>
      <c r="G58" s="184">
        <v>0</v>
      </c>
      <c r="H58" s="184">
        <v>0</v>
      </c>
      <c r="I58" s="185"/>
      <c r="J58" s="184" t="s">
        <v>796</v>
      </c>
      <c r="K58" s="184"/>
    </row>
    <row r="59" spans="1:11" ht="19.5" customHeight="1">
      <c r="A59" s="171">
        <v>50</v>
      </c>
      <c r="B59" s="181" t="s">
        <v>874</v>
      </c>
      <c r="C59" s="197" t="s">
        <v>875</v>
      </c>
      <c r="D59" s="203" t="s">
        <v>267</v>
      </c>
      <c r="E59" s="182">
        <v>34729</v>
      </c>
      <c r="F59" s="183">
        <v>82</v>
      </c>
      <c r="G59" s="184">
        <v>80</v>
      </c>
      <c r="H59" s="184">
        <v>80</v>
      </c>
      <c r="I59" s="185"/>
      <c r="J59" s="184" t="s">
        <v>631</v>
      </c>
      <c r="K59" s="184"/>
    </row>
    <row r="60" spans="1:11" ht="19.5" customHeight="1">
      <c r="A60" s="171">
        <v>51</v>
      </c>
      <c r="B60" s="181" t="s">
        <v>876</v>
      </c>
      <c r="C60" s="197" t="s">
        <v>875</v>
      </c>
      <c r="D60" s="203" t="s">
        <v>267</v>
      </c>
      <c r="E60" s="182">
        <v>34473</v>
      </c>
      <c r="F60" s="183">
        <v>0</v>
      </c>
      <c r="G60" s="184">
        <v>0</v>
      </c>
      <c r="H60" s="184">
        <v>0</v>
      </c>
      <c r="I60" s="185"/>
      <c r="J60" s="184" t="s">
        <v>796</v>
      </c>
      <c r="K60" s="184"/>
    </row>
    <row r="61" spans="1:11" ht="19.5" customHeight="1">
      <c r="A61" s="171">
        <v>52</v>
      </c>
      <c r="B61" s="181" t="s">
        <v>877</v>
      </c>
      <c r="C61" s="197" t="s">
        <v>878</v>
      </c>
      <c r="D61" s="203" t="s">
        <v>267</v>
      </c>
      <c r="E61" s="182">
        <v>34334</v>
      </c>
      <c r="F61" s="183">
        <v>75</v>
      </c>
      <c r="G61" s="184">
        <v>72</v>
      </c>
      <c r="H61" s="184">
        <v>72</v>
      </c>
      <c r="I61" s="185"/>
      <c r="J61" s="184" t="s">
        <v>784</v>
      </c>
      <c r="K61" s="184"/>
    </row>
    <row r="62" spans="1:11" ht="19.5" customHeight="1">
      <c r="A62" s="206">
        <v>53</v>
      </c>
      <c r="B62" s="189" t="s">
        <v>879</v>
      </c>
      <c r="C62" s="200" t="s">
        <v>880</v>
      </c>
      <c r="D62" s="205" t="s">
        <v>744</v>
      </c>
      <c r="E62" s="190">
        <v>34962</v>
      </c>
      <c r="F62" s="191">
        <v>87</v>
      </c>
      <c r="G62" s="192">
        <v>75</v>
      </c>
      <c r="H62" s="192">
        <v>75</v>
      </c>
      <c r="I62" s="193"/>
      <c r="J62" s="192" t="s">
        <v>784</v>
      </c>
      <c r="K62" s="194" t="s">
        <v>785</v>
      </c>
    </row>
    <row r="63" spans="1:11" ht="16.5">
      <c r="A63" s="207"/>
      <c r="B63" s="9"/>
      <c r="E63" s="9"/>
      <c r="F63" s="9"/>
      <c r="G63" s="9"/>
      <c r="H63" s="162"/>
      <c r="I63" s="162"/>
      <c r="J63" s="163"/>
      <c r="K63" s="164"/>
    </row>
    <row r="64" spans="1:11" ht="16.5">
      <c r="A64" s="207"/>
      <c r="B64" s="398" t="s">
        <v>18</v>
      </c>
      <c r="C64" s="401"/>
      <c r="E64" s="9"/>
      <c r="F64" s="9"/>
      <c r="G64" s="9"/>
      <c r="H64" s="162"/>
      <c r="I64" s="162"/>
      <c r="J64" s="163"/>
      <c r="K64" s="164"/>
    </row>
    <row r="65" spans="2:11">
      <c r="B65" s="142" t="s">
        <v>780</v>
      </c>
      <c r="C65" s="142">
        <v>7</v>
      </c>
    </row>
    <row r="66" spans="2:11">
      <c r="B66" s="142" t="s">
        <v>631</v>
      </c>
      <c r="C66" s="142">
        <v>24</v>
      </c>
    </row>
    <row r="67" spans="2:11">
      <c r="B67" s="142" t="s">
        <v>784</v>
      </c>
      <c r="C67" s="142">
        <v>17</v>
      </c>
    </row>
    <row r="68" spans="2:11">
      <c r="B68" s="142" t="s">
        <v>822</v>
      </c>
      <c r="C68" s="142">
        <v>1</v>
      </c>
    </row>
    <row r="69" spans="2:11">
      <c r="B69" s="142" t="s">
        <v>881</v>
      </c>
      <c r="C69" s="142">
        <v>0</v>
      </c>
    </row>
    <row r="70" spans="2:11">
      <c r="B70" s="142" t="s">
        <v>882</v>
      </c>
      <c r="C70" s="142">
        <v>4</v>
      </c>
    </row>
    <row r="71" spans="2:11">
      <c r="B71" s="142" t="s">
        <v>883</v>
      </c>
      <c r="C71" s="142">
        <v>53</v>
      </c>
    </row>
    <row r="74" spans="2:11" ht="18.75">
      <c r="B74" s="409" t="s">
        <v>6</v>
      </c>
      <c r="C74" s="410"/>
      <c r="D74" s="410"/>
      <c r="H74" s="407" t="s">
        <v>26</v>
      </c>
      <c r="I74" s="407"/>
      <c r="J74" s="407"/>
      <c r="K74" s="407"/>
    </row>
    <row r="77" spans="2:11" ht="20.25">
      <c r="B77" s="406"/>
      <c r="C77" s="401"/>
      <c r="D77" s="401"/>
    </row>
  </sheetData>
  <mergeCells count="13">
    <mergeCell ref="B77:D77"/>
    <mergeCell ref="H74:K74"/>
    <mergeCell ref="A6:K6"/>
    <mergeCell ref="A7:K7"/>
    <mergeCell ref="C9:D9"/>
    <mergeCell ref="B64:C64"/>
    <mergeCell ref="B74:D74"/>
    <mergeCell ref="A5:K5"/>
    <mergeCell ref="A1:D1"/>
    <mergeCell ref="E1:K1"/>
    <mergeCell ref="A2:D2"/>
    <mergeCell ref="E2:K2"/>
    <mergeCell ref="A3:D3"/>
  </mergeCells>
  <pageMargins left="0.7" right="0.45" top="0.75" bottom="0.75" header="0.3" footer="0.3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7"/>
  <sheetViews>
    <sheetView topLeftCell="A16" workbookViewId="0">
      <selection activeCell="F77" sqref="F77"/>
    </sheetView>
  </sheetViews>
  <sheetFormatPr defaultRowHeight="15.75"/>
  <cols>
    <col min="1" max="1" width="3.7109375" style="299" customWidth="1"/>
    <col min="2" max="2" width="23" style="299" customWidth="1"/>
    <col min="3" max="3" width="24.140625" style="9" customWidth="1"/>
    <col min="4" max="4" width="12" style="299" customWidth="1"/>
    <col min="5" max="5" width="9.85546875" style="299" customWidth="1"/>
    <col min="6" max="6" width="8.5703125" style="10" customWidth="1"/>
    <col min="7" max="7" width="8.42578125" style="10" customWidth="1"/>
    <col min="8" max="8" width="11.42578125" style="10" customWidth="1"/>
    <col min="9" max="9" width="10.140625" style="299" bestFit="1" customWidth="1"/>
    <col min="10" max="10" width="30" style="9" customWidth="1"/>
    <col min="11" max="257" width="9.140625" style="9"/>
    <col min="258" max="258" width="3.7109375" style="9" bestFit="1" customWidth="1"/>
    <col min="259" max="259" width="17.140625" style="9" bestFit="1" customWidth="1"/>
    <col min="260" max="260" width="14.42578125" style="9" customWidth="1"/>
    <col min="261" max="261" width="7.7109375" style="9" bestFit="1" customWidth="1"/>
    <col min="262" max="262" width="11.28515625" style="9" bestFit="1" customWidth="1"/>
    <col min="263" max="263" width="11" style="9" bestFit="1" customWidth="1"/>
    <col min="264" max="264" width="10.140625" style="9" customWidth="1"/>
    <col min="265" max="265" width="21.42578125" style="9" customWidth="1"/>
    <col min="266" max="513" width="9.140625" style="9"/>
    <col min="514" max="514" width="3.7109375" style="9" bestFit="1" customWidth="1"/>
    <col min="515" max="515" width="17.140625" style="9" bestFit="1" customWidth="1"/>
    <col min="516" max="516" width="14.42578125" style="9" customWidth="1"/>
    <col min="517" max="517" width="7.7109375" style="9" bestFit="1" customWidth="1"/>
    <col min="518" max="518" width="11.28515625" style="9" bestFit="1" customWidth="1"/>
    <col min="519" max="519" width="11" style="9" bestFit="1" customWidth="1"/>
    <col min="520" max="520" width="10.140625" style="9" customWidth="1"/>
    <col min="521" max="521" width="21.42578125" style="9" customWidth="1"/>
    <col min="522" max="769" width="9.140625" style="9"/>
    <col min="770" max="770" width="3.7109375" style="9" bestFit="1" customWidth="1"/>
    <col min="771" max="771" width="17.140625" style="9" bestFit="1" customWidth="1"/>
    <col min="772" max="772" width="14.42578125" style="9" customWidth="1"/>
    <col min="773" max="773" width="7.7109375" style="9" bestFit="1" customWidth="1"/>
    <col min="774" max="774" width="11.28515625" style="9" bestFit="1" customWidth="1"/>
    <col min="775" max="775" width="11" style="9" bestFit="1" customWidth="1"/>
    <col min="776" max="776" width="10.140625" style="9" customWidth="1"/>
    <col min="777" max="777" width="21.42578125" style="9" customWidth="1"/>
    <col min="778" max="1025" width="9.140625" style="9"/>
    <col min="1026" max="1026" width="3.7109375" style="9" bestFit="1" customWidth="1"/>
    <col min="1027" max="1027" width="17.140625" style="9" bestFit="1" customWidth="1"/>
    <col min="1028" max="1028" width="14.42578125" style="9" customWidth="1"/>
    <col min="1029" max="1029" width="7.7109375" style="9" bestFit="1" customWidth="1"/>
    <col min="1030" max="1030" width="11.28515625" style="9" bestFit="1" customWidth="1"/>
    <col min="1031" max="1031" width="11" style="9" bestFit="1" customWidth="1"/>
    <col min="1032" max="1032" width="10.140625" style="9" customWidth="1"/>
    <col min="1033" max="1033" width="21.42578125" style="9" customWidth="1"/>
    <col min="1034" max="1281" width="9.140625" style="9"/>
    <col min="1282" max="1282" width="3.7109375" style="9" bestFit="1" customWidth="1"/>
    <col min="1283" max="1283" width="17.140625" style="9" bestFit="1" customWidth="1"/>
    <col min="1284" max="1284" width="14.42578125" style="9" customWidth="1"/>
    <col min="1285" max="1285" width="7.7109375" style="9" bestFit="1" customWidth="1"/>
    <col min="1286" max="1286" width="11.28515625" style="9" bestFit="1" customWidth="1"/>
    <col min="1287" max="1287" width="11" style="9" bestFit="1" customWidth="1"/>
    <col min="1288" max="1288" width="10.140625" style="9" customWidth="1"/>
    <col min="1289" max="1289" width="21.42578125" style="9" customWidth="1"/>
    <col min="1290" max="1537" width="9.140625" style="9"/>
    <col min="1538" max="1538" width="3.7109375" style="9" bestFit="1" customWidth="1"/>
    <col min="1539" max="1539" width="17.140625" style="9" bestFit="1" customWidth="1"/>
    <col min="1540" max="1540" width="14.42578125" style="9" customWidth="1"/>
    <col min="1541" max="1541" width="7.7109375" style="9" bestFit="1" customWidth="1"/>
    <col min="1542" max="1542" width="11.28515625" style="9" bestFit="1" customWidth="1"/>
    <col min="1543" max="1543" width="11" style="9" bestFit="1" customWidth="1"/>
    <col min="1544" max="1544" width="10.140625" style="9" customWidth="1"/>
    <col min="1545" max="1545" width="21.42578125" style="9" customWidth="1"/>
    <col min="1546" max="1793" width="9.140625" style="9"/>
    <col min="1794" max="1794" width="3.7109375" style="9" bestFit="1" customWidth="1"/>
    <col min="1795" max="1795" width="17.140625" style="9" bestFit="1" customWidth="1"/>
    <col min="1796" max="1796" width="14.42578125" style="9" customWidth="1"/>
    <col min="1797" max="1797" width="7.7109375" style="9" bestFit="1" customWidth="1"/>
    <col min="1798" max="1798" width="11.28515625" style="9" bestFit="1" customWidth="1"/>
    <col min="1799" max="1799" width="11" style="9" bestFit="1" customWidth="1"/>
    <col min="1800" max="1800" width="10.140625" style="9" customWidth="1"/>
    <col min="1801" max="1801" width="21.42578125" style="9" customWidth="1"/>
    <col min="1802" max="2049" width="9.140625" style="9"/>
    <col min="2050" max="2050" width="3.7109375" style="9" bestFit="1" customWidth="1"/>
    <col min="2051" max="2051" width="17.140625" style="9" bestFit="1" customWidth="1"/>
    <col min="2052" max="2052" width="14.42578125" style="9" customWidth="1"/>
    <col min="2053" max="2053" width="7.7109375" style="9" bestFit="1" customWidth="1"/>
    <col min="2054" max="2054" width="11.28515625" style="9" bestFit="1" customWidth="1"/>
    <col min="2055" max="2055" width="11" style="9" bestFit="1" customWidth="1"/>
    <col min="2056" max="2056" width="10.140625" style="9" customWidth="1"/>
    <col min="2057" max="2057" width="21.42578125" style="9" customWidth="1"/>
    <col min="2058" max="2305" width="9.140625" style="9"/>
    <col min="2306" max="2306" width="3.7109375" style="9" bestFit="1" customWidth="1"/>
    <col min="2307" max="2307" width="17.140625" style="9" bestFit="1" customWidth="1"/>
    <col min="2308" max="2308" width="14.42578125" style="9" customWidth="1"/>
    <col min="2309" max="2309" width="7.7109375" style="9" bestFit="1" customWidth="1"/>
    <col min="2310" max="2310" width="11.28515625" style="9" bestFit="1" customWidth="1"/>
    <col min="2311" max="2311" width="11" style="9" bestFit="1" customWidth="1"/>
    <col min="2312" max="2312" width="10.140625" style="9" customWidth="1"/>
    <col min="2313" max="2313" width="21.42578125" style="9" customWidth="1"/>
    <col min="2314" max="2561" width="9.140625" style="9"/>
    <col min="2562" max="2562" width="3.7109375" style="9" bestFit="1" customWidth="1"/>
    <col min="2563" max="2563" width="17.140625" style="9" bestFit="1" customWidth="1"/>
    <col min="2564" max="2564" width="14.42578125" style="9" customWidth="1"/>
    <col min="2565" max="2565" width="7.7109375" style="9" bestFit="1" customWidth="1"/>
    <col min="2566" max="2566" width="11.28515625" style="9" bestFit="1" customWidth="1"/>
    <col min="2567" max="2567" width="11" style="9" bestFit="1" customWidth="1"/>
    <col min="2568" max="2568" width="10.140625" style="9" customWidth="1"/>
    <col min="2569" max="2569" width="21.42578125" style="9" customWidth="1"/>
    <col min="2570" max="2817" width="9.140625" style="9"/>
    <col min="2818" max="2818" width="3.7109375" style="9" bestFit="1" customWidth="1"/>
    <col min="2819" max="2819" width="17.140625" style="9" bestFit="1" customWidth="1"/>
    <col min="2820" max="2820" width="14.42578125" style="9" customWidth="1"/>
    <col min="2821" max="2821" width="7.7109375" style="9" bestFit="1" customWidth="1"/>
    <col min="2822" max="2822" width="11.28515625" style="9" bestFit="1" customWidth="1"/>
    <col min="2823" max="2823" width="11" style="9" bestFit="1" customWidth="1"/>
    <col min="2824" max="2824" width="10.140625" style="9" customWidth="1"/>
    <col min="2825" max="2825" width="21.42578125" style="9" customWidth="1"/>
    <col min="2826" max="3073" width="9.140625" style="9"/>
    <col min="3074" max="3074" width="3.7109375" style="9" bestFit="1" customWidth="1"/>
    <col min="3075" max="3075" width="17.140625" style="9" bestFit="1" customWidth="1"/>
    <col min="3076" max="3076" width="14.42578125" style="9" customWidth="1"/>
    <col min="3077" max="3077" width="7.7109375" style="9" bestFit="1" customWidth="1"/>
    <col min="3078" max="3078" width="11.28515625" style="9" bestFit="1" customWidth="1"/>
    <col min="3079" max="3079" width="11" style="9" bestFit="1" customWidth="1"/>
    <col min="3080" max="3080" width="10.140625" style="9" customWidth="1"/>
    <col min="3081" max="3081" width="21.42578125" style="9" customWidth="1"/>
    <col min="3082" max="3329" width="9.140625" style="9"/>
    <col min="3330" max="3330" width="3.7109375" style="9" bestFit="1" customWidth="1"/>
    <col min="3331" max="3331" width="17.140625" style="9" bestFit="1" customWidth="1"/>
    <col min="3332" max="3332" width="14.42578125" style="9" customWidth="1"/>
    <col min="3333" max="3333" width="7.7109375" style="9" bestFit="1" customWidth="1"/>
    <col min="3334" max="3334" width="11.28515625" style="9" bestFit="1" customWidth="1"/>
    <col min="3335" max="3335" width="11" style="9" bestFit="1" customWidth="1"/>
    <col min="3336" max="3336" width="10.140625" style="9" customWidth="1"/>
    <col min="3337" max="3337" width="21.42578125" style="9" customWidth="1"/>
    <col min="3338" max="3585" width="9.140625" style="9"/>
    <col min="3586" max="3586" width="3.7109375" style="9" bestFit="1" customWidth="1"/>
    <col min="3587" max="3587" width="17.140625" style="9" bestFit="1" customWidth="1"/>
    <col min="3588" max="3588" width="14.42578125" style="9" customWidth="1"/>
    <col min="3589" max="3589" width="7.7109375" style="9" bestFit="1" customWidth="1"/>
    <col min="3590" max="3590" width="11.28515625" style="9" bestFit="1" customWidth="1"/>
    <col min="3591" max="3591" width="11" style="9" bestFit="1" customWidth="1"/>
    <col min="3592" max="3592" width="10.140625" style="9" customWidth="1"/>
    <col min="3593" max="3593" width="21.42578125" style="9" customWidth="1"/>
    <col min="3594" max="3841" width="9.140625" style="9"/>
    <col min="3842" max="3842" width="3.7109375" style="9" bestFit="1" customWidth="1"/>
    <col min="3843" max="3843" width="17.140625" style="9" bestFit="1" customWidth="1"/>
    <col min="3844" max="3844" width="14.42578125" style="9" customWidth="1"/>
    <col min="3845" max="3845" width="7.7109375" style="9" bestFit="1" customWidth="1"/>
    <col min="3846" max="3846" width="11.28515625" style="9" bestFit="1" customWidth="1"/>
    <col min="3847" max="3847" width="11" style="9" bestFit="1" customWidth="1"/>
    <col min="3848" max="3848" width="10.140625" style="9" customWidth="1"/>
    <col min="3849" max="3849" width="21.42578125" style="9" customWidth="1"/>
    <col min="3850" max="4097" width="9.140625" style="9"/>
    <col min="4098" max="4098" width="3.7109375" style="9" bestFit="1" customWidth="1"/>
    <col min="4099" max="4099" width="17.140625" style="9" bestFit="1" customWidth="1"/>
    <col min="4100" max="4100" width="14.42578125" style="9" customWidth="1"/>
    <col min="4101" max="4101" width="7.7109375" style="9" bestFit="1" customWidth="1"/>
    <col min="4102" max="4102" width="11.28515625" style="9" bestFit="1" customWidth="1"/>
    <col min="4103" max="4103" width="11" style="9" bestFit="1" customWidth="1"/>
    <col min="4104" max="4104" width="10.140625" style="9" customWidth="1"/>
    <col min="4105" max="4105" width="21.42578125" style="9" customWidth="1"/>
    <col min="4106" max="4353" width="9.140625" style="9"/>
    <col min="4354" max="4354" width="3.7109375" style="9" bestFit="1" customWidth="1"/>
    <col min="4355" max="4355" width="17.140625" style="9" bestFit="1" customWidth="1"/>
    <col min="4356" max="4356" width="14.42578125" style="9" customWidth="1"/>
    <col min="4357" max="4357" width="7.7109375" style="9" bestFit="1" customWidth="1"/>
    <col min="4358" max="4358" width="11.28515625" style="9" bestFit="1" customWidth="1"/>
    <col min="4359" max="4359" width="11" style="9" bestFit="1" customWidth="1"/>
    <col min="4360" max="4360" width="10.140625" style="9" customWidth="1"/>
    <col min="4361" max="4361" width="21.42578125" style="9" customWidth="1"/>
    <col min="4362" max="4609" width="9.140625" style="9"/>
    <col min="4610" max="4610" width="3.7109375" style="9" bestFit="1" customWidth="1"/>
    <col min="4611" max="4611" width="17.140625" style="9" bestFit="1" customWidth="1"/>
    <col min="4612" max="4612" width="14.42578125" style="9" customWidth="1"/>
    <col min="4613" max="4613" width="7.7109375" style="9" bestFit="1" customWidth="1"/>
    <col min="4614" max="4614" width="11.28515625" style="9" bestFit="1" customWidth="1"/>
    <col min="4615" max="4615" width="11" style="9" bestFit="1" customWidth="1"/>
    <col min="4616" max="4616" width="10.140625" style="9" customWidth="1"/>
    <col min="4617" max="4617" width="21.42578125" style="9" customWidth="1"/>
    <col min="4618" max="4865" width="9.140625" style="9"/>
    <col min="4866" max="4866" width="3.7109375" style="9" bestFit="1" customWidth="1"/>
    <col min="4867" max="4867" width="17.140625" style="9" bestFit="1" customWidth="1"/>
    <col min="4868" max="4868" width="14.42578125" style="9" customWidth="1"/>
    <col min="4869" max="4869" width="7.7109375" style="9" bestFit="1" customWidth="1"/>
    <col min="4870" max="4870" width="11.28515625" style="9" bestFit="1" customWidth="1"/>
    <col min="4871" max="4871" width="11" style="9" bestFit="1" customWidth="1"/>
    <col min="4872" max="4872" width="10.140625" style="9" customWidth="1"/>
    <col min="4873" max="4873" width="21.42578125" style="9" customWidth="1"/>
    <col min="4874" max="5121" width="9.140625" style="9"/>
    <col min="5122" max="5122" width="3.7109375" style="9" bestFit="1" customWidth="1"/>
    <col min="5123" max="5123" width="17.140625" style="9" bestFit="1" customWidth="1"/>
    <col min="5124" max="5124" width="14.42578125" style="9" customWidth="1"/>
    <col min="5125" max="5125" width="7.7109375" style="9" bestFit="1" customWidth="1"/>
    <col min="5126" max="5126" width="11.28515625" style="9" bestFit="1" customWidth="1"/>
    <col min="5127" max="5127" width="11" style="9" bestFit="1" customWidth="1"/>
    <col min="5128" max="5128" width="10.140625" style="9" customWidth="1"/>
    <col min="5129" max="5129" width="21.42578125" style="9" customWidth="1"/>
    <col min="5130" max="5377" width="9.140625" style="9"/>
    <col min="5378" max="5378" width="3.7109375" style="9" bestFit="1" customWidth="1"/>
    <col min="5379" max="5379" width="17.140625" style="9" bestFit="1" customWidth="1"/>
    <col min="5380" max="5380" width="14.42578125" style="9" customWidth="1"/>
    <col min="5381" max="5381" width="7.7109375" style="9" bestFit="1" customWidth="1"/>
    <col min="5382" max="5382" width="11.28515625" style="9" bestFit="1" customWidth="1"/>
    <col min="5383" max="5383" width="11" style="9" bestFit="1" customWidth="1"/>
    <col min="5384" max="5384" width="10.140625" style="9" customWidth="1"/>
    <col min="5385" max="5385" width="21.42578125" style="9" customWidth="1"/>
    <col min="5386" max="5633" width="9.140625" style="9"/>
    <col min="5634" max="5634" width="3.7109375" style="9" bestFit="1" customWidth="1"/>
    <col min="5635" max="5635" width="17.140625" style="9" bestFit="1" customWidth="1"/>
    <col min="5636" max="5636" width="14.42578125" style="9" customWidth="1"/>
    <col min="5637" max="5637" width="7.7109375" style="9" bestFit="1" customWidth="1"/>
    <col min="5638" max="5638" width="11.28515625" style="9" bestFit="1" customWidth="1"/>
    <col min="5639" max="5639" width="11" style="9" bestFit="1" customWidth="1"/>
    <col min="5640" max="5640" width="10.140625" style="9" customWidth="1"/>
    <col min="5641" max="5641" width="21.42578125" style="9" customWidth="1"/>
    <col min="5642" max="5889" width="9.140625" style="9"/>
    <col min="5890" max="5890" width="3.7109375" style="9" bestFit="1" customWidth="1"/>
    <col min="5891" max="5891" width="17.140625" style="9" bestFit="1" customWidth="1"/>
    <col min="5892" max="5892" width="14.42578125" style="9" customWidth="1"/>
    <col min="5893" max="5893" width="7.7109375" style="9" bestFit="1" customWidth="1"/>
    <col min="5894" max="5894" width="11.28515625" style="9" bestFit="1" customWidth="1"/>
    <col min="5895" max="5895" width="11" style="9" bestFit="1" customWidth="1"/>
    <col min="5896" max="5896" width="10.140625" style="9" customWidth="1"/>
    <col min="5897" max="5897" width="21.42578125" style="9" customWidth="1"/>
    <col min="5898" max="6145" width="9.140625" style="9"/>
    <col min="6146" max="6146" width="3.7109375" style="9" bestFit="1" customWidth="1"/>
    <col min="6147" max="6147" width="17.140625" style="9" bestFit="1" customWidth="1"/>
    <col min="6148" max="6148" width="14.42578125" style="9" customWidth="1"/>
    <col min="6149" max="6149" width="7.7109375" style="9" bestFit="1" customWidth="1"/>
    <col min="6150" max="6150" width="11.28515625" style="9" bestFit="1" customWidth="1"/>
    <col min="6151" max="6151" width="11" style="9" bestFit="1" customWidth="1"/>
    <col min="6152" max="6152" width="10.140625" style="9" customWidth="1"/>
    <col min="6153" max="6153" width="21.42578125" style="9" customWidth="1"/>
    <col min="6154" max="6401" width="9.140625" style="9"/>
    <col min="6402" max="6402" width="3.7109375" style="9" bestFit="1" customWidth="1"/>
    <col min="6403" max="6403" width="17.140625" style="9" bestFit="1" customWidth="1"/>
    <col min="6404" max="6404" width="14.42578125" style="9" customWidth="1"/>
    <col min="6405" max="6405" width="7.7109375" style="9" bestFit="1" customWidth="1"/>
    <col min="6406" max="6406" width="11.28515625" style="9" bestFit="1" customWidth="1"/>
    <col min="6407" max="6407" width="11" style="9" bestFit="1" customWidth="1"/>
    <col min="6408" max="6408" width="10.140625" style="9" customWidth="1"/>
    <col min="6409" max="6409" width="21.42578125" style="9" customWidth="1"/>
    <col min="6410" max="6657" width="9.140625" style="9"/>
    <col min="6658" max="6658" width="3.7109375" style="9" bestFit="1" customWidth="1"/>
    <col min="6659" max="6659" width="17.140625" style="9" bestFit="1" customWidth="1"/>
    <col min="6660" max="6660" width="14.42578125" style="9" customWidth="1"/>
    <col min="6661" max="6661" width="7.7109375" style="9" bestFit="1" customWidth="1"/>
    <col min="6662" max="6662" width="11.28515625" style="9" bestFit="1" customWidth="1"/>
    <col min="6663" max="6663" width="11" style="9" bestFit="1" customWidth="1"/>
    <col min="6664" max="6664" width="10.140625" style="9" customWidth="1"/>
    <col min="6665" max="6665" width="21.42578125" style="9" customWidth="1"/>
    <col min="6666" max="6913" width="9.140625" style="9"/>
    <col min="6914" max="6914" width="3.7109375" style="9" bestFit="1" customWidth="1"/>
    <col min="6915" max="6915" width="17.140625" style="9" bestFit="1" customWidth="1"/>
    <col min="6916" max="6916" width="14.42578125" style="9" customWidth="1"/>
    <col min="6917" max="6917" width="7.7109375" style="9" bestFit="1" customWidth="1"/>
    <col min="6918" max="6918" width="11.28515625" style="9" bestFit="1" customWidth="1"/>
    <col min="6919" max="6919" width="11" style="9" bestFit="1" customWidth="1"/>
    <col min="6920" max="6920" width="10.140625" style="9" customWidth="1"/>
    <col min="6921" max="6921" width="21.42578125" style="9" customWidth="1"/>
    <col min="6922" max="7169" width="9.140625" style="9"/>
    <col min="7170" max="7170" width="3.7109375" style="9" bestFit="1" customWidth="1"/>
    <col min="7171" max="7171" width="17.140625" style="9" bestFit="1" customWidth="1"/>
    <col min="7172" max="7172" width="14.42578125" style="9" customWidth="1"/>
    <col min="7173" max="7173" width="7.7109375" style="9" bestFit="1" customWidth="1"/>
    <col min="7174" max="7174" width="11.28515625" style="9" bestFit="1" customWidth="1"/>
    <col min="7175" max="7175" width="11" style="9" bestFit="1" customWidth="1"/>
    <col min="7176" max="7176" width="10.140625" style="9" customWidth="1"/>
    <col min="7177" max="7177" width="21.42578125" style="9" customWidth="1"/>
    <col min="7178" max="7425" width="9.140625" style="9"/>
    <col min="7426" max="7426" width="3.7109375" style="9" bestFit="1" customWidth="1"/>
    <col min="7427" max="7427" width="17.140625" style="9" bestFit="1" customWidth="1"/>
    <col min="7428" max="7428" width="14.42578125" style="9" customWidth="1"/>
    <col min="7429" max="7429" width="7.7109375" style="9" bestFit="1" customWidth="1"/>
    <col min="7430" max="7430" width="11.28515625" style="9" bestFit="1" customWidth="1"/>
    <col min="7431" max="7431" width="11" style="9" bestFit="1" customWidth="1"/>
    <col min="7432" max="7432" width="10.140625" style="9" customWidth="1"/>
    <col min="7433" max="7433" width="21.42578125" style="9" customWidth="1"/>
    <col min="7434" max="7681" width="9.140625" style="9"/>
    <col min="7682" max="7682" width="3.7109375" style="9" bestFit="1" customWidth="1"/>
    <col min="7683" max="7683" width="17.140625" style="9" bestFit="1" customWidth="1"/>
    <col min="7684" max="7684" width="14.42578125" style="9" customWidth="1"/>
    <col min="7685" max="7685" width="7.7109375" style="9" bestFit="1" customWidth="1"/>
    <col min="7686" max="7686" width="11.28515625" style="9" bestFit="1" customWidth="1"/>
    <col min="7687" max="7687" width="11" style="9" bestFit="1" customWidth="1"/>
    <col min="7688" max="7688" width="10.140625" style="9" customWidth="1"/>
    <col min="7689" max="7689" width="21.42578125" style="9" customWidth="1"/>
    <col min="7690" max="7937" width="9.140625" style="9"/>
    <col min="7938" max="7938" width="3.7109375" style="9" bestFit="1" customWidth="1"/>
    <col min="7939" max="7939" width="17.140625" style="9" bestFit="1" customWidth="1"/>
    <col min="7940" max="7940" width="14.42578125" style="9" customWidth="1"/>
    <col min="7941" max="7941" width="7.7109375" style="9" bestFit="1" customWidth="1"/>
    <col min="7942" max="7942" width="11.28515625" style="9" bestFit="1" customWidth="1"/>
    <col min="7943" max="7943" width="11" style="9" bestFit="1" customWidth="1"/>
    <col min="7944" max="7944" width="10.140625" style="9" customWidth="1"/>
    <col min="7945" max="7945" width="21.42578125" style="9" customWidth="1"/>
    <col min="7946" max="8193" width="9.140625" style="9"/>
    <col min="8194" max="8194" width="3.7109375" style="9" bestFit="1" customWidth="1"/>
    <col min="8195" max="8195" width="17.140625" style="9" bestFit="1" customWidth="1"/>
    <col min="8196" max="8196" width="14.42578125" style="9" customWidth="1"/>
    <col min="8197" max="8197" width="7.7109375" style="9" bestFit="1" customWidth="1"/>
    <col min="8198" max="8198" width="11.28515625" style="9" bestFit="1" customWidth="1"/>
    <col min="8199" max="8199" width="11" style="9" bestFit="1" customWidth="1"/>
    <col min="8200" max="8200" width="10.140625" style="9" customWidth="1"/>
    <col min="8201" max="8201" width="21.42578125" style="9" customWidth="1"/>
    <col min="8202" max="8449" width="9.140625" style="9"/>
    <col min="8450" max="8450" width="3.7109375" style="9" bestFit="1" customWidth="1"/>
    <col min="8451" max="8451" width="17.140625" style="9" bestFit="1" customWidth="1"/>
    <col min="8452" max="8452" width="14.42578125" style="9" customWidth="1"/>
    <col min="8453" max="8453" width="7.7109375" style="9" bestFit="1" customWidth="1"/>
    <col min="8454" max="8454" width="11.28515625" style="9" bestFit="1" customWidth="1"/>
    <col min="8455" max="8455" width="11" style="9" bestFit="1" customWidth="1"/>
    <col min="8456" max="8456" width="10.140625" style="9" customWidth="1"/>
    <col min="8457" max="8457" width="21.42578125" style="9" customWidth="1"/>
    <col min="8458" max="8705" width="9.140625" style="9"/>
    <col min="8706" max="8706" width="3.7109375" style="9" bestFit="1" customWidth="1"/>
    <col min="8707" max="8707" width="17.140625" style="9" bestFit="1" customWidth="1"/>
    <col min="8708" max="8708" width="14.42578125" style="9" customWidth="1"/>
    <col min="8709" max="8709" width="7.7109375" style="9" bestFit="1" customWidth="1"/>
    <col min="8710" max="8710" width="11.28515625" style="9" bestFit="1" customWidth="1"/>
    <col min="8711" max="8711" width="11" style="9" bestFit="1" customWidth="1"/>
    <col min="8712" max="8712" width="10.140625" style="9" customWidth="1"/>
    <col min="8713" max="8713" width="21.42578125" style="9" customWidth="1"/>
    <col min="8714" max="8961" width="9.140625" style="9"/>
    <col min="8962" max="8962" width="3.7109375" style="9" bestFit="1" customWidth="1"/>
    <col min="8963" max="8963" width="17.140625" style="9" bestFit="1" customWidth="1"/>
    <col min="8964" max="8964" width="14.42578125" style="9" customWidth="1"/>
    <col min="8965" max="8965" width="7.7109375" style="9" bestFit="1" customWidth="1"/>
    <col min="8966" max="8966" width="11.28515625" style="9" bestFit="1" customWidth="1"/>
    <col min="8967" max="8967" width="11" style="9" bestFit="1" customWidth="1"/>
    <col min="8968" max="8968" width="10.140625" style="9" customWidth="1"/>
    <col min="8969" max="8969" width="21.42578125" style="9" customWidth="1"/>
    <col min="8970" max="9217" width="9.140625" style="9"/>
    <col min="9218" max="9218" width="3.7109375" style="9" bestFit="1" customWidth="1"/>
    <col min="9219" max="9219" width="17.140625" style="9" bestFit="1" customWidth="1"/>
    <col min="9220" max="9220" width="14.42578125" style="9" customWidth="1"/>
    <col min="9221" max="9221" width="7.7109375" style="9" bestFit="1" customWidth="1"/>
    <col min="9222" max="9222" width="11.28515625" style="9" bestFit="1" customWidth="1"/>
    <col min="9223" max="9223" width="11" style="9" bestFit="1" customWidth="1"/>
    <col min="9224" max="9224" width="10.140625" style="9" customWidth="1"/>
    <col min="9225" max="9225" width="21.42578125" style="9" customWidth="1"/>
    <col min="9226" max="9473" width="9.140625" style="9"/>
    <col min="9474" max="9474" width="3.7109375" style="9" bestFit="1" customWidth="1"/>
    <col min="9475" max="9475" width="17.140625" style="9" bestFit="1" customWidth="1"/>
    <col min="9476" max="9476" width="14.42578125" style="9" customWidth="1"/>
    <col min="9477" max="9477" width="7.7109375" style="9" bestFit="1" customWidth="1"/>
    <col min="9478" max="9478" width="11.28515625" style="9" bestFit="1" customWidth="1"/>
    <col min="9479" max="9479" width="11" style="9" bestFit="1" customWidth="1"/>
    <col min="9480" max="9480" width="10.140625" style="9" customWidth="1"/>
    <col min="9481" max="9481" width="21.42578125" style="9" customWidth="1"/>
    <col min="9482" max="9729" width="9.140625" style="9"/>
    <col min="9730" max="9730" width="3.7109375" style="9" bestFit="1" customWidth="1"/>
    <col min="9731" max="9731" width="17.140625" style="9" bestFit="1" customWidth="1"/>
    <col min="9732" max="9732" width="14.42578125" style="9" customWidth="1"/>
    <col min="9733" max="9733" width="7.7109375" style="9" bestFit="1" customWidth="1"/>
    <col min="9734" max="9734" width="11.28515625" style="9" bestFit="1" customWidth="1"/>
    <col min="9735" max="9735" width="11" style="9" bestFit="1" customWidth="1"/>
    <col min="9736" max="9736" width="10.140625" style="9" customWidth="1"/>
    <col min="9737" max="9737" width="21.42578125" style="9" customWidth="1"/>
    <col min="9738" max="9985" width="9.140625" style="9"/>
    <col min="9986" max="9986" width="3.7109375" style="9" bestFit="1" customWidth="1"/>
    <col min="9987" max="9987" width="17.140625" style="9" bestFit="1" customWidth="1"/>
    <col min="9988" max="9988" width="14.42578125" style="9" customWidth="1"/>
    <col min="9989" max="9989" width="7.7109375" style="9" bestFit="1" customWidth="1"/>
    <col min="9990" max="9990" width="11.28515625" style="9" bestFit="1" customWidth="1"/>
    <col min="9991" max="9991" width="11" style="9" bestFit="1" customWidth="1"/>
    <col min="9992" max="9992" width="10.140625" style="9" customWidth="1"/>
    <col min="9993" max="9993" width="21.42578125" style="9" customWidth="1"/>
    <col min="9994" max="10241" width="9.140625" style="9"/>
    <col min="10242" max="10242" width="3.7109375" style="9" bestFit="1" customWidth="1"/>
    <col min="10243" max="10243" width="17.140625" style="9" bestFit="1" customWidth="1"/>
    <col min="10244" max="10244" width="14.42578125" style="9" customWidth="1"/>
    <col min="10245" max="10245" width="7.7109375" style="9" bestFit="1" customWidth="1"/>
    <col min="10246" max="10246" width="11.28515625" style="9" bestFit="1" customWidth="1"/>
    <col min="10247" max="10247" width="11" style="9" bestFit="1" customWidth="1"/>
    <col min="10248" max="10248" width="10.140625" style="9" customWidth="1"/>
    <col min="10249" max="10249" width="21.42578125" style="9" customWidth="1"/>
    <col min="10250" max="10497" width="9.140625" style="9"/>
    <col min="10498" max="10498" width="3.7109375" style="9" bestFit="1" customWidth="1"/>
    <col min="10499" max="10499" width="17.140625" style="9" bestFit="1" customWidth="1"/>
    <col min="10500" max="10500" width="14.42578125" style="9" customWidth="1"/>
    <col min="10501" max="10501" width="7.7109375" style="9" bestFit="1" customWidth="1"/>
    <col min="10502" max="10502" width="11.28515625" style="9" bestFit="1" customWidth="1"/>
    <col min="10503" max="10503" width="11" style="9" bestFit="1" customWidth="1"/>
    <col min="10504" max="10504" width="10.140625" style="9" customWidth="1"/>
    <col min="10505" max="10505" width="21.42578125" style="9" customWidth="1"/>
    <col min="10506" max="10753" width="9.140625" style="9"/>
    <col min="10754" max="10754" width="3.7109375" style="9" bestFit="1" customWidth="1"/>
    <col min="10755" max="10755" width="17.140625" style="9" bestFit="1" customWidth="1"/>
    <col min="10756" max="10756" width="14.42578125" style="9" customWidth="1"/>
    <col min="10757" max="10757" width="7.7109375" style="9" bestFit="1" customWidth="1"/>
    <col min="10758" max="10758" width="11.28515625" style="9" bestFit="1" customWidth="1"/>
    <col min="10759" max="10759" width="11" style="9" bestFit="1" customWidth="1"/>
    <col min="10760" max="10760" width="10.140625" style="9" customWidth="1"/>
    <col min="10761" max="10761" width="21.42578125" style="9" customWidth="1"/>
    <col min="10762" max="11009" width="9.140625" style="9"/>
    <col min="11010" max="11010" width="3.7109375" style="9" bestFit="1" customWidth="1"/>
    <col min="11011" max="11011" width="17.140625" style="9" bestFit="1" customWidth="1"/>
    <col min="11012" max="11012" width="14.42578125" style="9" customWidth="1"/>
    <col min="11013" max="11013" width="7.7109375" style="9" bestFit="1" customWidth="1"/>
    <col min="11014" max="11014" width="11.28515625" style="9" bestFit="1" customWidth="1"/>
    <col min="11015" max="11015" width="11" style="9" bestFit="1" customWidth="1"/>
    <col min="11016" max="11016" width="10.140625" style="9" customWidth="1"/>
    <col min="11017" max="11017" width="21.42578125" style="9" customWidth="1"/>
    <col min="11018" max="11265" width="9.140625" style="9"/>
    <col min="11266" max="11266" width="3.7109375" style="9" bestFit="1" customWidth="1"/>
    <col min="11267" max="11267" width="17.140625" style="9" bestFit="1" customWidth="1"/>
    <col min="11268" max="11268" width="14.42578125" style="9" customWidth="1"/>
    <col min="11269" max="11269" width="7.7109375" style="9" bestFit="1" customWidth="1"/>
    <col min="11270" max="11270" width="11.28515625" style="9" bestFit="1" customWidth="1"/>
    <col min="11271" max="11271" width="11" style="9" bestFit="1" customWidth="1"/>
    <col min="11272" max="11272" width="10.140625" style="9" customWidth="1"/>
    <col min="11273" max="11273" width="21.42578125" style="9" customWidth="1"/>
    <col min="11274" max="11521" width="9.140625" style="9"/>
    <col min="11522" max="11522" width="3.7109375" style="9" bestFit="1" customWidth="1"/>
    <col min="11523" max="11523" width="17.140625" style="9" bestFit="1" customWidth="1"/>
    <col min="11524" max="11524" width="14.42578125" style="9" customWidth="1"/>
    <col min="11525" max="11525" width="7.7109375" style="9" bestFit="1" customWidth="1"/>
    <col min="11526" max="11526" width="11.28515625" style="9" bestFit="1" customWidth="1"/>
    <col min="11527" max="11527" width="11" style="9" bestFit="1" customWidth="1"/>
    <col min="11528" max="11528" width="10.140625" style="9" customWidth="1"/>
    <col min="11529" max="11529" width="21.42578125" style="9" customWidth="1"/>
    <col min="11530" max="11777" width="9.140625" style="9"/>
    <col min="11778" max="11778" width="3.7109375" style="9" bestFit="1" customWidth="1"/>
    <col min="11779" max="11779" width="17.140625" style="9" bestFit="1" customWidth="1"/>
    <col min="11780" max="11780" width="14.42578125" style="9" customWidth="1"/>
    <col min="11781" max="11781" width="7.7109375" style="9" bestFit="1" customWidth="1"/>
    <col min="11782" max="11782" width="11.28515625" style="9" bestFit="1" customWidth="1"/>
    <col min="11783" max="11783" width="11" style="9" bestFit="1" customWidth="1"/>
    <col min="11784" max="11784" width="10.140625" style="9" customWidth="1"/>
    <col min="11785" max="11785" width="21.42578125" style="9" customWidth="1"/>
    <col min="11786" max="12033" width="9.140625" style="9"/>
    <col min="12034" max="12034" width="3.7109375" style="9" bestFit="1" customWidth="1"/>
    <col min="12035" max="12035" width="17.140625" style="9" bestFit="1" customWidth="1"/>
    <col min="12036" max="12036" width="14.42578125" style="9" customWidth="1"/>
    <col min="12037" max="12037" width="7.7109375" style="9" bestFit="1" customWidth="1"/>
    <col min="12038" max="12038" width="11.28515625" style="9" bestFit="1" customWidth="1"/>
    <col min="12039" max="12039" width="11" style="9" bestFit="1" customWidth="1"/>
    <col min="12040" max="12040" width="10.140625" style="9" customWidth="1"/>
    <col min="12041" max="12041" width="21.42578125" style="9" customWidth="1"/>
    <col min="12042" max="12289" width="9.140625" style="9"/>
    <col min="12290" max="12290" width="3.7109375" style="9" bestFit="1" customWidth="1"/>
    <col min="12291" max="12291" width="17.140625" style="9" bestFit="1" customWidth="1"/>
    <col min="12292" max="12292" width="14.42578125" style="9" customWidth="1"/>
    <col min="12293" max="12293" width="7.7109375" style="9" bestFit="1" customWidth="1"/>
    <col min="12294" max="12294" width="11.28515625" style="9" bestFit="1" customWidth="1"/>
    <col min="12295" max="12295" width="11" style="9" bestFit="1" customWidth="1"/>
    <col min="12296" max="12296" width="10.140625" style="9" customWidth="1"/>
    <col min="12297" max="12297" width="21.42578125" style="9" customWidth="1"/>
    <col min="12298" max="12545" width="9.140625" style="9"/>
    <col min="12546" max="12546" width="3.7109375" style="9" bestFit="1" customWidth="1"/>
    <col min="12547" max="12547" width="17.140625" style="9" bestFit="1" customWidth="1"/>
    <col min="12548" max="12548" width="14.42578125" style="9" customWidth="1"/>
    <col min="12549" max="12549" width="7.7109375" style="9" bestFit="1" customWidth="1"/>
    <col min="12550" max="12550" width="11.28515625" style="9" bestFit="1" customWidth="1"/>
    <col min="12551" max="12551" width="11" style="9" bestFit="1" customWidth="1"/>
    <col min="12552" max="12552" width="10.140625" style="9" customWidth="1"/>
    <col min="12553" max="12553" width="21.42578125" style="9" customWidth="1"/>
    <col min="12554" max="12801" width="9.140625" style="9"/>
    <col min="12802" max="12802" width="3.7109375" style="9" bestFit="1" customWidth="1"/>
    <col min="12803" max="12803" width="17.140625" style="9" bestFit="1" customWidth="1"/>
    <col min="12804" max="12804" width="14.42578125" style="9" customWidth="1"/>
    <col min="12805" max="12805" width="7.7109375" style="9" bestFit="1" customWidth="1"/>
    <col min="12806" max="12806" width="11.28515625" style="9" bestFit="1" customWidth="1"/>
    <col min="12807" max="12807" width="11" style="9" bestFit="1" customWidth="1"/>
    <col min="12808" max="12808" width="10.140625" style="9" customWidth="1"/>
    <col min="12809" max="12809" width="21.42578125" style="9" customWidth="1"/>
    <col min="12810" max="13057" width="9.140625" style="9"/>
    <col min="13058" max="13058" width="3.7109375" style="9" bestFit="1" customWidth="1"/>
    <col min="13059" max="13059" width="17.140625" style="9" bestFit="1" customWidth="1"/>
    <col min="13060" max="13060" width="14.42578125" style="9" customWidth="1"/>
    <col min="13061" max="13061" width="7.7109375" style="9" bestFit="1" customWidth="1"/>
    <col min="13062" max="13062" width="11.28515625" style="9" bestFit="1" customWidth="1"/>
    <col min="13063" max="13063" width="11" style="9" bestFit="1" customWidth="1"/>
    <col min="13064" max="13064" width="10.140625" style="9" customWidth="1"/>
    <col min="13065" max="13065" width="21.42578125" style="9" customWidth="1"/>
    <col min="13066" max="13313" width="9.140625" style="9"/>
    <col min="13314" max="13314" width="3.7109375" style="9" bestFit="1" customWidth="1"/>
    <col min="13315" max="13315" width="17.140625" style="9" bestFit="1" customWidth="1"/>
    <col min="13316" max="13316" width="14.42578125" style="9" customWidth="1"/>
    <col min="13317" max="13317" width="7.7109375" style="9" bestFit="1" customWidth="1"/>
    <col min="13318" max="13318" width="11.28515625" style="9" bestFit="1" customWidth="1"/>
    <col min="13319" max="13319" width="11" style="9" bestFit="1" customWidth="1"/>
    <col min="13320" max="13320" width="10.140625" style="9" customWidth="1"/>
    <col min="13321" max="13321" width="21.42578125" style="9" customWidth="1"/>
    <col min="13322" max="13569" width="9.140625" style="9"/>
    <col min="13570" max="13570" width="3.7109375" style="9" bestFit="1" customWidth="1"/>
    <col min="13571" max="13571" width="17.140625" style="9" bestFit="1" customWidth="1"/>
    <col min="13572" max="13572" width="14.42578125" style="9" customWidth="1"/>
    <col min="13573" max="13573" width="7.7109375" style="9" bestFit="1" customWidth="1"/>
    <col min="13574" max="13574" width="11.28515625" style="9" bestFit="1" customWidth="1"/>
    <col min="13575" max="13575" width="11" style="9" bestFit="1" customWidth="1"/>
    <col min="13576" max="13576" width="10.140625" style="9" customWidth="1"/>
    <col min="13577" max="13577" width="21.42578125" style="9" customWidth="1"/>
    <col min="13578" max="13825" width="9.140625" style="9"/>
    <col min="13826" max="13826" width="3.7109375" style="9" bestFit="1" customWidth="1"/>
    <col min="13827" max="13827" width="17.140625" style="9" bestFit="1" customWidth="1"/>
    <col min="13828" max="13828" width="14.42578125" style="9" customWidth="1"/>
    <col min="13829" max="13829" width="7.7109375" style="9" bestFit="1" customWidth="1"/>
    <col min="13830" max="13830" width="11.28515625" style="9" bestFit="1" customWidth="1"/>
    <col min="13831" max="13831" width="11" style="9" bestFit="1" customWidth="1"/>
    <col min="13832" max="13832" width="10.140625" style="9" customWidth="1"/>
    <col min="13833" max="13833" width="21.42578125" style="9" customWidth="1"/>
    <col min="13834" max="14081" width="9.140625" style="9"/>
    <col min="14082" max="14082" width="3.7109375" style="9" bestFit="1" customWidth="1"/>
    <col min="14083" max="14083" width="17.140625" style="9" bestFit="1" customWidth="1"/>
    <col min="14084" max="14084" width="14.42578125" style="9" customWidth="1"/>
    <col min="14085" max="14085" width="7.7109375" style="9" bestFit="1" customWidth="1"/>
    <col min="14086" max="14086" width="11.28515625" style="9" bestFit="1" customWidth="1"/>
    <col min="14087" max="14087" width="11" style="9" bestFit="1" customWidth="1"/>
    <col min="14088" max="14088" width="10.140625" style="9" customWidth="1"/>
    <col min="14089" max="14089" width="21.42578125" style="9" customWidth="1"/>
    <col min="14090" max="14337" width="9.140625" style="9"/>
    <col min="14338" max="14338" width="3.7109375" style="9" bestFit="1" customWidth="1"/>
    <col min="14339" max="14339" width="17.140625" style="9" bestFit="1" customWidth="1"/>
    <col min="14340" max="14340" width="14.42578125" style="9" customWidth="1"/>
    <col min="14341" max="14341" width="7.7109375" style="9" bestFit="1" customWidth="1"/>
    <col min="14342" max="14342" width="11.28515625" style="9" bestFit="1" customWidth="1"/>
    <col min="14343" max="14343" width="11" style="9" bestFit="1" customWidth="1"/>
    <col min="14344" max="14344" width="10.140625" style="9" customWidth="1"/>
    <col min="14345" max="14345" width="21.42578125" style="9" customWidth="1"/>
    <col min="14346" max="14593" width="9.140625" style="9"/>
    <col min="14594" max="14594" width="3.7109375" style="9" bestFit="1" customWidth="1"/>
    <col min="14595" max="14595" width="17.140625" style="9" bestFit="1" customWidth="1"/>
    <col min="14596" max="14596" width="14.42578125" style="9" customWidth="1"/>
    <col min="14597" max="14597" width="7.7109375" style="9" bestFit="1" customWidth="1"/>
    <col min="14598" max="14598" width="11.28515625" style="9" bestFit="1" customWidth="1"/>
    <col min="14599" max="14599" width="11" style="9" bestFit="1" customWidth="1"/>
    <col min="14600" max="14600" width="10.140625" style="9" customWidth="1"/>
    <col min="14601" max="14601" width="21.42578125" style="9" customWidth="1"/>
    <col min="14602" max="14849" width="9.140625" style="9"/>
    <col min="14850" max="14850" width="3.7109375" style="9" bestFit="1" customWidth="1"/>
    <col min="14851" max="14851" width="17.140625" style="9" bestFit="1" customWidth="1"/>
    <col min="14852" max="14852" width="14.42578125" style="9" customWidth="1"/>
    <col min="14853" max="14853" width="7.7109375" style="9" bestFit="1" customWidth="1"/>
    <col min="14854" max="14854" width="11.28515625" style="9" bestFit="1" customWidth="1"/>
    <col min="14855" max="14855" width="11" style="9" bestFit="1" customWidth="1"/>
    <col min="14856" max="14856" width="10.140625" style="9" customWidth="1"/>
    <col min="14857" max="14857" width="21.42578125" style="9" customWidth="1"/>
    <col min="14858" max="15105" width="9.140625" style="9"/>
    <col min="15106" max="15106" width="3.7109375" style="9" bestFit="1" customWidth="1"/>
    <col min="15107" max="15107" width="17.140625" style="9" bestFit="1" customWidth="1"/>
    <col min="15108" max="15108" width="14.42578125" style="9" customWidth="1"/>
    <col min="15109" max="15109" width="7.7109375" style="9" bestFit="1" customWidth="1"/>
    <col min="15110" max="15110" width="11.28515625" style="9" bestFit="1" customWidth="1"/>
    <col min="15111" max="15111" width="11" style="9" bestFit="1" customWidth="1"/>
    <col min="15112" max="15112" width="10.140625" style="9" customWidth="1"/>
    <col min="15113" max="15113" width="21.42578125" style="9" customWidth="1"/>
    <col min="15114" max="15361" width="9.140625" style="9"/>
    <col min="15362" max="15362" width="3.7109375" style="9" bestFit="1" customWidth="1"/>
    <col min="15363" max="15363" width="17.140625" style="9" bestFit="1" customWidth="1"/>
    <col min="15364" max="15364" width="14.42578125" style="9" customWidth="1"/>
    <col min="15365" max="15365" width="7.7109375" style="9" bestFit="1" customWidth="1"/>
    <col min="15366" max="15366" width="11.28515625" style="9" bestFit="1" customWidth="1"/>
    <col min="15367" max="15367" width="11" style="9" bestFit="1" customWidth="1"/>
    <col min="15368" max="15368" width="10.140625" style="9" customWidth="1"/>
    <col min="15369" max="15369" width="21.42578125" style="9" customWidth="1"/>
    <col min="15370" max="15617" width="9.140625" style="9"/>
    <col min="15618" max="15618" width="3.7109375" style="9" bestFit="1" customWidth="1"/>
    <col min="15619" max="15619" width="17.140625" style="9" bestFit="1" customWidth="1"/>
    <col min="15620" max="15620" width="14.42578125" style="9" customWidth="1"/>
    <col min="15621" max="15621" width="7.7109375" style="9" bestFit="1" customWidth="1"/>
    <col min="15622" max="15622" width="11.28515625" style="9" bestFit="1" customWidth="1"/>
    <col min="15623" max="15623" width="11" style="9" bestFit="1" customWidth="1"/>
    <col min="15624" max="15624" width="10.140625" style="9" customWidth="1"/>
    <col min="15625" max="15625" width="21.42578125" style="9" customWidth="1"/>
    <col min="15626" max="15873" width="9.140625" style="9"/>
    <col min="15874" max="15874" width="3.7109375" style="9" bestFit="1" customWidth="1"/>
    <col min="15875" max="15875" width="17.140625" style="9" bestFit="1" customWidth="1"/>
    <col min="15876" max="15876" width="14.42578125" style="9" customWidth="1"/>
    <col min="15877" max="15877" width="7.7109375" style="9" bestFit="1" customWidth="1"/>
    <col min="15878" max="15878" width="11.28515625" style="9" bestFit="1" customWidth="1"/>
    <col min="15879" max="15879" width="11" style="9" bestFit="1" customWidth="1"/>
    <col min="15880" max="15880" width="10.140625" style="9" customWidth="1"/>
    <col min="15881" max="15881" width="21.42578125" style="9" customWidth="1"/>
    <col min="15882" max="16129" width="9.140625" style="9"/>
    <col min="16130" max="16130" width="3.7109375" style="9" bestFit="1" customWidth="1"/>
    <col min="16131" max="16131" width="17.140625" style="9" bestFit="1" customWidth="1"/>
    <col min="16132" max="16132" width="14.42578125" style="9" customWidth="1"/>
    <col min="16133" max="16133" width="7.7109375" style="9" bestFit="1" customWidth="1"/>
    <col min="16134" max="16134" width="11.28515625" style="9" bestFit="1" customWidth="1"/>
    <col min="16135" max="16135" width="11" style="9" bestFit="1" customWidth="1"/>
    <col min="16136" max="16136" width="10.140625" style="9" customWidth="1"/>
    <col min="16137" max="16137" width="21.42578125" style="9" customWidth="1"/>
    <col min="16138" max="16383" width="9.140625" style="9"/>
    <col min="16384" max="16384" width="9.140625" style="9" customWidth="1"/>
  </cols>
  <sheetData>
    <row r="1" spans="1:16" s="3" customFormat="1">
      <c r="A1" s="401" t="s">
        <v>2</v>
      </c>
      <c r="B1" s="401"/>
      <c r="C1" s="401"/>
      <c r="D1" s="398" t="s">
        <v>0</v>
      </c>
      <c r="E1" s="398"/>
      <c r="F1" s="398"/>
      <c r="G1" s="398"/>
      <c r="H1" s="398"/>
      <c r="I1" s="398"/>
      <c r="J1" s="398"/>
    </row>
    <row r="2" spans="1:16" s="3" customFormat="1" ht="16.5">
      <c r="A2" s="398" t="s">
        <v>3</v>
      </c>
      <c r="B2" s="398"/>
      <c r="C2" s="398"/>
      <c r="D2" s="402" t="s">
        <v>1296</v>
      </c>
      <c r="E2" s="402"/>
      <c r="F2" s="402"/>
      <c r="G2" s="402"/>
      <c r="H2" s="402"/>
      <c r="I2" s="402"/>
      <c r="J2" s="402"/>
    </row>
    <row r="3" spans="1:16" s="3" customFormat="1">
      <c r="A3" s="398" t="s">
        <v>4</v>
      </c>
      <c r="B3" s="398"/>
      <c r="C3" s="398"/>
      <c r="D3" s="298"/>
      <c r="E3" s="298"/>
      <c r="F3" s="298"/>
      <c r="G3" s="298"/>
      <c r="H3" s="298"/>
      <c r="I3" s="298"/>
    </row>
    <row r="4" spans="1:16" s="3" customFormat="1">
      <c r="A4" s="4"/>
      <c r="B4" s="4"/>
      <c r="C4" s="5"/>
      <c r="D4" s="5"/>
      <c r="E4" s="5"/>
      <c r="F4" s="6"/>
      <c r="G4" s="6"/>
      <c r="H4" s="7"/>
      <c r="I4" s="8"/>
    </row>
    <row r="5" spans="1:16" s="3" customFormat="1" ht="18.75">
      <c r="A5" s="400" t="s">
        <v>5</v>
      </c>
      <c r="B5" s="400"/>
      <c r="C5" s="400"/>
      <c r="D5" s="400"/>
      <c r="E5" s="400"/>
      <c r="F5" s="400"/>
      <c r="G5" s="400"/>
      <c r="H5" s="400"/>
      <c r="I5" s="400"/>
      <c r="J5" s="400"/>
      <c r="K5" s="2"/>
    </row>
    <row r="6" spans="1:16" s="3" customFormat="1" ht="16.5">
      <c r="A6" s="396" t="s">
        <v>1180</v>
      </c>
      <c r="B6" s="396"/>
      <c r="C6" s="396"/>
      <c r="D6" s="396"/>
      <c r="E6" s="396"/>
      <c r="F6" s="396"/>
      <c r="G6" s="396"/>
      <c r="H6" s="396"/>
      <c r="I6" s="396"/>
      <c r="J6" s="396"/>
      <c r="K6" s="1"/>
    </row>
    <row r="7" spans="1:16" ht="16.5">
      <c r="A7" s="396" t="s">
        <v>1181</v>
      </c>
      <c r="B7" s="396"/>
      <c r="C7" s="396"/>
      <c r="D7" s="396"/>
      <c r="E7" s="396"/>
      <c r="F7" s="396"/>
      <c r="G7" s="396"/>
      <c r="H7" s="396"/>
      <c r="I7" s="396"/>
      <c r="J7" s="396"/>
      <c r="K7" s="1"/>
      <c r="L7" s="11"/>
    </row>
    <row r="8" spans="1:16" ht="16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1"/>
    </row>
    <row r="9" spans="1:16" ht="63">
      <c r="A9" s="300" t="s">
        <v>15</v>
      </c>
      <c r="B9" s="300" t="s">
        <v>16</v>
      </c>
      <c r="C9" s="300" t="s">
        <v>17</v>
      </c>
      <c r="D9" s="300" t="s">
        <v>10</v>
      </c>
      <c r="E9" s="155" t="s">
        <v>1182</v>
      </c>
      <c r="F9" s="155" t="s">
        <v>23</v>
      </c>
      <c r="G9" s="155" t="s">
        <v>11</v>
      </c>
      <c r="H9" s="155" t="s">
        <v>12</v>
      </c>
      <c r="I9" s="300" t="s">
        <v>13</v>
      </c>
      <c r="J9" s="155" t="s">
        <v>14</v>
      </c>
    </row>
    <row r="10" spans="1:16" s="10" customFormat="1" ht="16.5">
      <c r="A10" s="292">
        <v>1</v>
      </c>
      <c r="B10" s="315" t="s">
        <v>1183</v>
      </c>
      <c r="C10" s="315" t="s">
        <v>1184</v>
      </c>
      <c r="D10" s="316">
        <v>34879</v>
      </c>
      <c r="E10" s="307">
        <v>82</v>
      </c>
      <c r="F10" s="317">
        <v>77</v>
      </c>
      <c r="G10" s="317">
        <v>77</v>
      </c>
      <c r="H10" s="308"/>
      <c r="I10" s="293" t="str">
        <f>IF((F10&gt;=90),"Xuất sắc",IF((F10&gt;=80),"Tốt",IF((F10&gt;=65),"Khá",IF((F10&gt;=50),"Trung bình",IF((F10&gt;=35),"Yếu",IF((F10&gt;=0),"Kém"))))))</f>
        <v>Khá</v>
      </c>
      <c r="J10" s="309" t="s">
        <v>1185</v>
      </c>
    </row>
    <row r="11" spans="1:16" ht="16.5">
      <c r="A11" s="292">
        <v>2</v>
      </c>
      <c r="B11" s="315" t="s">
        <v>1186</v>
      </c>
      <c r="C11" s="315" t="s">
        <v>1187</v>
      </c>
      <c r="D11" s="318">
        <v>34827</v>
      </c>
      <c r="E11" s="292">
        <v>87</v>
      </c>
      <c r="F11" s="317">
        <v>71</v>
      </c>
      <c r="G11" s="317">
        <v>71</v>
      </c>
      <c r="H11" s="309"/>
      <c r="I11" s="293" t="str">
        <f>IF((F11&gt;=90),"Xuất sắc",IF((F11&gt;=80),"Tốt",IF((F11&gt;=65),"Khá",IF((F11&gt;=50),"Trung bình",IF((F11&gt;=35),"Yếu",IF((F11&gt;=0),"Kém"))))))</f>
        <v>Khá</v>
      </c>
      <c r="J11" s="309" t="s">
        <v>1185</v>
      </c>
    </row>
    <row r="12" spans="1:16" ht="16.5">
      <c r="A12" s="292">
        <v>3</v>
      </c>
      <c r="B12" s="315" t="s">
        <v>1188</v>
      </c>
      <c r="C12" s="315" t="s">
        <v>1189</v>
      </c>
      <c r="D12" s="316">
        <v>34001</v>
      </c>
      <c r="E12" s="292">
        <v>93</v>
      </c>
      <c r="F12" s="317">
        <v>85</v>
      </c>
      <c r="G12" s="317">
        <v>85</v>
      </c>
      <c r="H12" s="309"/>
      <c r="I12" s="293" t="str">
        <f t="shared" ref="I12:I63" si="0">IF((F12&gt;=90),"Xuất sắc",IF((F12&gt;=80),"Tốt",IF((F12&gt;=65),"Khá",IF((F12&gt;=50),"Trung bình",IF((F12&gt;=35),"Yếu",IF((F12&gt;=0),"Kém"))))))</f>
        <v>Tốt</v>
      </c>
      <c r="J12" s="309" t="s">
        <v>1185</v>
      </c>
      <c r="L12" s="11"/>
    </row>
    <row r="13" spans="1:16" ht="16.5">
      <c r="A13" s="292">
        <v>4</v>
      </c>
      <c r="B13" s="315" t="s">
        <v>1190</v>
      </c>
      <c r="C13" s="315" t="s">
        <v>1191</v>
      </c>
      <c r="D13" s="316">
        <v>34927</v>
      </c>
      <c r="E13" s="292">
        <v>90</v>
      </c>
      <c r="F13" s="317">
        <v>73</v>
      </c>
      <c r="G13" s="317">
        <v>73</v>
      </c>
      <c r="H13" s="309"/>
      <c r="I13" s="293" t="str">
        <f t="shared" si="0"/>
        <v>Khá</v>
      </c>
      <c r="J13" s="309" t="s">
        <v>1185</v>
      </c>
    </row>
    <row r="14" spans="1:16" customFormat="1" ht="16.5">
      <c r="A14" s="292">
        <v>5</v>
      </c>
      <c r="B14" s="315" t="s">
        <v>1192</v>
      </c>
      <c r="C14" s="315" t="s">
        <v>1193</v>
      </c>
      <c r="D14" s="316">
        <v>34723</v>
      </c>
      <c r="E14" s="292">
        <v>86</v>
      </c>
      <c r="F14" s="317">
        <v>73</v>
      </c>
      <c r="G14" s="317">
        <v>73</v>
      </c>
      <c r="H14" s="309"/>
      <c r="I14" s="293" t="str">
        <f t="shared" si="0"/>
        <v>Khá</v>
      </c>
      <c r="J14" s="309"/>
      <c r="K14" s="12"/>
      <c r="L14" s="12"/>
      <c r="M14" s="12"/>
      <c r="N14" s="12"/>
      <c r="O14" s="12"/>
      <c r="P14" s="12"/>
    </row>
    <row r="15" spans="1:16" ht="16.5">
      <c r="A15" s="292">
        <v>6</v>
      </c>
      <c r="B15" s="315" t="s">
        <v>1194</v>
      </c>
      <c r="C15" s="315" t="s">
        <v>1195</v>
      </c>
      <c r="D15" s="316">
        <v>34555</v>
      </c>
      <c r="E15" s="292">
        <v>87</v>
      </c>
      <c r="F15" s="317">
        <v>79</v>
      </c>
      <c r="G15" s="317">
        <v>79</v>
      </c>
      <c r="H15" s="309"/>
      <c r="I15" s="293" t="str">
        <f t="shared" si="0"/>
        <v>Khá</v>
      </c>
      <c r="J15" s="309" t="s">
        <v>1196</v>
      </c>
    </row>
    <row r="16" spans="1:16" ht="16.5">
      <c r="A16" s="292">
        <v>7</v>
      </c>
      <c r="B16" s="315" t="s">
        <v>1197</v>
      </c>
      <c r="C16" s="315" t="s">
        <v>1198</v>
      </c>
      <c r="D16" s="316">
        <v>34934</v>
      </c>
      <c r="E16" s="292">
        <v>93</v>
      </c>
      <c r="F16" s="317">
        <v>85</v>
      </c>
      <c r="G16" s="317">
        <v>85</v>
      </c>
      <c r="H16" s="309"/>
      <c r="I16" s="293" t="str">
        <f t="shared" si="0"/>
        <v>Tốt</v>
      </c>
      <c r="J16" s="309"/>
    </row>
    <row r="17" spans="1:12" ht="16.5">
      <c r="A17" s="292">
        <v>8</v>
      </c>
      <c r="B17" s="315" t="s">
        <v>1199</v>
      </c>
      <c r="C17" s="315" t="s">
        <v>1200</v>
      </c>
      <c r="D17" s="316">
        <v>34594</v>
      </c>
      <c r="E17" s="292">
        <v>77</v>
      </c>
      <c r="F17" s="317">
        <v>77</v>
      </c>
      <c r="G17" s="317">
        <v>77</v>
      </c>
      <c r="H17" s="309"/>
      <c r="I17" s="293" t="str">
        <f t="shared" si="0"/>
        <v>Khá</v>
      </c>
      <c r="J17" s="309"/>
    </row>
    <row r="18" spans="1:12" ht="16.5">
      <c r="A18" s="292">
        <v>9</v>
      </c>
      <c r="B18" s="315" t="s">
        <v>1201</v>
      </c>
      <c r="C18" s="315" t="s">
        <v>1202</v>
      </c>
      <c r="D18" s="316">
        <v>34886</v>
      </c>
      <c r="E18" s="292">
        <v>90</v>
      </c>
      <c r="F18" s="317">
        <v>85</v>
      </c>
      <c r="G18" s="317">
        <v>85</v>
      </c>
      <c r="H18" s="309"/>
      <c r="I18" s="293" t="str">
        <f t="shared" si="0"/>
        <v>Tốt</v>
      </c>
      <c r="J18" s="309"/>
    </row>
    <row r="19" spans="1:12" ht="16.5">
      <c r="A19" s="292">
        <v>10</v>
      </c>
      <c r="B19" s="315" t="s">
        <v>1203</v>
      </c>
      <c r="C19" s="315" t="s">
        <v>1204</v>
      </c>
      <c r="D19" s="316">
        <v>35053</v>
      </c>
      <c r="E19" s="292">
        <v>84</v>
      </c>
      <c r="F19" s="317">
        <v>65</v>
      </c>
      <c r="G19" s="317">
        <v>65</v>
      </c>
      <c r="H19" s="309"/>
      <c r="I19" s="293" t="str">
        <f t="shared" si="0"/>
        <v>Khá</v>
      </c>
      <c r="J19" s="309" t="s">
        <v>1205</v>
      </c>
    </row>
    <row r="20" spans="1:12" ht="16.5">
      <c r="A20" s="292">
        <v>11</v>
      </c>
      <c r="B20" s="315" t="s">
        <v>1206</v>
      </c>
      <c r="C20" s="315" t="s">
        <v>1207</v>
      </c>
      <c r="D20" s="316">
        <v>34768</v>
      </c>
      <c r="E20" s="292">
        <v>89</v>
      </c>
      <c r="F20" s="317">
        <v>89</v>
      </c>
      <c r="G20" s="317">
        <v>89</v>
      </c>
      <c r="H20" s="309"/>
      <c r="I20" s="293" t="str">
        <f t="shared" si="0"/>
        <v>Tốt</v>
      </c>
      <c r="J20" s="309"/>
    </row>
    <row r="21" spans="1:12" ht="16.5">
      <c r="A21" s="292">
        <v>12</v>
      </c>
      <c r="B21" s="315" t="s">
        <v>1208</v>
      </c>
      <c r="C21" s="315" t="s">
        <v>1209</v>
      </c>
      <c r="D21" s="316">
        <v>34954</v>
      </c>
      <c r="E21" s="292">
        <v>82</v>
      </c>
      <c r="F21" s="317">
        <v>76</v>
      </c>
      <c r="G21" s="317">
        <v>76</v>
      </c>
      <c r="H21" s="309"/>
      <c r="I21" s="293" t="str">
        <f t="shared" si="0"/>
        <v>Khá</v>
      </c>
      <c r="J21" s="309"/>
    </row>
    <row r="22" spans="1:12" ht="16.5">
      <c r="A22" s="292">
        <v>13</v>
      </c>
      <c r="B22" s="315" t="s">
        <v>1210</v>
      </c>
      <c r="C22" s="315" t="s">
        <v>1211</v>
      </c>
      <c r="D22" s="316">
        <v>34960</v>
      </c>
      <c r="E22" s="292">
        <v>87</v>
      </c>
      <c r="F22" s="317">
        <v>77</v>
      </c>
      <c r="G22" s="317">
        <v>77</v>
      </c>
      <c r="H22" s="309"/>
      <c r="I22" s="293" t="str">
        <f t="shared" si="0"/>
        <v>Khá</v>
      </c>
      <c r="J22" s="309"/>
    </row>
    <row r="23" spans="1:12" ht="16.5">
      <c r="A23" s="292">
        <v>14</v>
      </c>
      <c r="B23" s="315" t="s">
        <v>1212</v>
      </c>
      <c r="C23" s="315" t="s">
        <v>1213</v>
      </c>
      <c r="D23" s="316">
        <v>34973</v>
      </c>
      <c r="E23" s="292">
        <v>85</v>
      </c>
      <c r="F23" s="317">
        <v>79</v>
      </c>
      <c r="G23" s="317">
        <v>79</v>
      </c>
      <c r="H23" s="309"/>
      <c r="I23" s="293" t="str">
        <f t="shared" si="0"/>
        <v>Khá</v>
      </c>
      <c r="J23" s="309" t="s">
        <v>1196</v>
      </c>
    </row>
    <row r="24" spans="1:12" ht="16.5">
      <c r="A24" s="292">
        <v>15</v>
      </c>
      <c r="B24" s="315" t="s">
        <v>1214</v>
      </c>
      <c r="C24" s="315" t="s">
        <v>1215</v>
      </c>
      <c r="D24" s="316">
        <v>34749</v>
      </c>
      <c r="E24" s="292">
        <v>88</v>
      </c>
      <c r="F24" s="317">
        <v>74</v>
      </c>
      <c r="G24" s="317">
        <v>74</v>
      </c>
      <c r="H24" s="309"/>
      <c r="I24" s="293" t="str">
        <f t="shared" si="0"/>
        <v>Khá</v>
      </c>
      <c r="J24" s="309" t="s">
        <v>1185</v>
      </c>
    </row>
    <row r="25" spans="1:12" ht="16.5">
      <c r="A25" s="292">
        <v>16</v>
      </c>
      <c r="B25" s="315" t="s">
        <v>1216</v>
      </c>
      <c r="C25" s="315" t="s">
        <v>1217</v>
      </c>
      <c r="D25" s="316">
        <v>34769</v>
      </c>
      <c r="E25" s="292">
        <v>85</v>
      </c>
      <c r="F25" s="317">
        <v>77</v>
      </c>
      <c r="G25" s="317">
        <v>77</v>
      </c>
      <c r="H25" s="309"/>
      <c r="I25" s="293" t="str">
        <f t="shared" si="0"/>
        <v>Khá</v>
      </c>
      <c r="J25" s="309" t="s">
        <v>1185</v>
      </c>
    </row>
    <row r="26" spans="1:12" ht="16.5">
      <c r="A26" s="292">
        <v>17</v>
      </c>
      <c r="B26" s="315" t="s">
        <v>1218</v>
      </c>
      <c r="C26" s="315" t="s">
        <v>1219</v>
      </c>
      <c r="D26" s="316">
        <v>34395</v>
      </c>
      <c r="E26" s="292">
        <v>84</v>
      </c>
      <c r="F26" s="317">
        <v>68</v>
      </c>
      <c r="G26" s="317">
        <v>68</v>
      </c>
      <c r="H26" s="309"/>
      <c r="I26" s="293" t="str">
        <f t="shared" si="0"/>
        <v>Khá</v>
      </c>
      <c r="J26" s="309" t="s">
        <v>1205</v>
      </c>
    </row>
    <row r="27" spans="1:12" ht="16.5">
      <c r="A27" s="292">
        <v>18</v>
      </c>
      <c r="B27" s="315" t="s">
        <v>1220</v>
      </c>
      <c r="C27" s="315" t="s">
        <v>1221</v>
      </c>
      <c r="D27" s="316">
        <v>34590</v>
      </c>
      <c r="E27" s="292">
        <v>88</v>
      </c>
      <c r="F27" s="317">
        <v>85</v>
      </c>
      <c r="G27" s="317">
        <v>85</v>
      </c>
      <c r="H27" s="309"/>
      <c r="I27" s="293" t="str">
        <f t="shared" si="0"/>
        <v>Tốt</v>
      </c>
      <c r="J27" s="309"/>
      <c r="K27" s="20"/>
      <c r="L27" s="20"/>
    </row>
    <row r="28" spans="1:12" ht="16.5">
      <c r="A28" s="292">
        <v>19</v>
      </c>
      <c r="B28" s="315" t="s">
        <v>1222</v>
      </c>
      <c r="C28" s="315" t="s">
        <v>1223</v>
      </c>
      <c r="D28" s="316">
        <v>34981</v>
      </c>
      <c r="E28" s="292">
        <v>89</v>
      </c>
      <c r="F28" s="317">
        <v>89</v>
      </c>
      <c r="G28" s="317">
        <v>89</v>
      </c>
      <c r="H28" s="309"/>
      <c r="I28" s="293" t="str">
        <f t="shared" si="0"/>
        <v>Tốt</v>
      </c>
      <c r="J28" s="309"/>
    </row>
    <row r="29" spans="1:12" ht="16.5">
      <c r="A29" s="292">
        <v>20</v>
      </c>
      <c r="B29" s="315" t="s">
        <v>1224</v>
      </c>
      <c r="C29" s="315" t="s">
        <v>1225</v>
      </c>
      <c r="D29" s="316">
        <v>35001</v>
      </c>
      <c r="E29" s="292">
        <v>85</v>
      </c>
      <c r="F29" s="317">
        <v>75</v>
      </c>
      <c r="G29" s="317">
        <v>75</v>
      </c>
      <c r="H29" s="309"/>
      <c r="I29" s="293" t="str">
        <f t="shared" si="0"/>
        <v>Khá</v>
      </c>
      <c r="J29" s="309" t="s">
        <v>1185</v>
      </c>
    </row>
    <row r="30" spans="1:12" ht="16.5">
      <c r="A30" s="292">
        <v>21</v>
      </c>
      <c r="B30" s="315" t="s">
        <v>1226</v>
      </c>
      <c r="C30" s="315" t="s">
        <v>1227</v>
      </c>
      <c r="D30" s="316">
        <v>34979</v>
      </c>
      <c r="E30" s="292">
        <v>90</v>
      </c>
      <c r="F30" s="317">
        <v>85</v>
      </c>
      <c r="G30" s="317">
        <v>85</v>
      </c>
      <c r="H30" s="309"/>
      <c r="I30" s="293" t="str">
        <f t="shared" si="0"/>
        <v>Tốt</v>
      </c>
      <c r="J30" s="309"/>
    </row>
    <row r="31" spans="1:12" ht="16.5">
      <c r="A31" s="292">
        <v>22</v>
      </c>
      <c r="B31" s="315" t="s">
        <v>1228</v>
      </c>
      <c r="C31" s="315" t="s">
        <v>1229</v>
      </c>
      <c r="D31" s="316">
        <v>34721</v>
      </c>
      <c r="E31" s="292">
        <v>90</v>
      </c>
      <c r="F31" s="317">
        <v>85</v>
      </c>
      <c r="G31" s="317">
        <v>85</v>
      </c>
      <c r="H31" s="309"/>
      <c r="I31" s="293" t="str">
        <f t="shared" si="0"/>
        <v>Tốt</v>
      </c>
      <c r="J31" s="309"/>
    </row>
    <row r="32" spans="1:12" ht="16.5">
      <c r="A32" s="292">
        <v>23</v>
      </c>
      <c r="B32" s="315" t="s">
        <v>1230</v>
      </c>
      <c r="C32" s="315" t="s">
        <v>1231</v>
      </c>
      <c r="D32" s="316">
        <v>34861</v>
      </c>
      <c r="E32" s="292">
        <v>87</v>
      </c>
      <c r="F32" s="317">
        <v>85</v>
      </c>
      <c r="G32" s="317">
        <v>85</v>
      </c>
      <c r="H32" s="309"/>
      <c r="I32" s="293" t="str">
        <f t="shared" si="0"/>
        <v>Tốt</v>
      </c>
      <c r="J32" s="309"/>
    </row>
    <row r="33" spans="1:10" ht="16.5">
      <c r="A33" s="292">
        <v>24</v>
      </c>
      <c r="B33" s="315" t="s">
        <v>1232</v>
      </c>
      <c r="C33" s="315" t="s">
        <v>1233</v>
      </c>
      <c r="D33" s="316">
        <v>34662</v>
      </c>
      <c r="E33" s="292">
        <v>82</v>
      </c>
      <c r="F33" s="317">
        <v>79</v>
      </c>
      <c r="G33" s="317">
        <v>79</v>
      </c>
      <c r="H33" s="309"/>
      <c r="I33" s="293" t="str">
        <f t="shared" si="0"/>
        <v>Khá</v>
      </c>
      <c r="J33" s="309"/>
    </row>
    <row r="34" spans="1:10" ht="16.5">
      <c r="A34" s="292">
        <v>25</v>
      </c>
      <c r="B34" s="315" t="s">
        <v>1234</v>
      </c>
      <c r="C34" s="315" t="s">
        <v>1235</v>
      </c>
      <c r="D34" s="316">
        <v>34711</v>
      </c>
      <c r="E34" s="292">
        <v>88</v>
      </c>
      <c r="F34" s="317">
        <v>86</v>
      </c>
      <c r="G34" s="317">
        <v>86</v>
      </c>
      <c r="H34" s="309"/>
      <c r="I34" s="293" t="str">
        <f t="shared" si="0"/>
        <v>Tốt</v>
      </c>
      <c r="J34" s="309"/>
    </row>
    <row r="35" spans="1:10" ht="16.5">
      <c r="A35" s="292">
        <v>26</v>
      </c>
      <c r="B35" s="315" t="s">
        <v>1236</v>
      </c>
      <c r="C35" s="315" t="s">
        <v>1237</v>
      </c>
      <c r="D35" s="316">
        <v>34984</v>
      </c>
      <c r="E35" s="292">
        <v>87</v>
      </c>
      <c r="F35" s="317">
        <v>85</v>
      </c>
      <c r="G35" s="317">
        <v>85</v>
      </c>
      <c r="H35" s="309"/>
      <c r="I35" s="293" t="str">
        <f t="shared" si="0"/>
        <v>Tốt</v>
      </c>
      <c r="J35" s="309"/>
    </row>
    <row r="36" spans="1:10" ht="16.5">
      <c r="A36" s="292">
        <v>27</v>
      </c>
      <c r="B36" s="315" t="s">
        <v>1238</v>
      </c>
      <c r="C36" s="315" t="s">
        <v>1239</v>
      </c>
      <c r="D36" s="316">
        <v>34915</v>
      </c>
      <c r="E36" s="292">
        <v>91</v>
      </c>
      <c r="F36" s="317">
        <v>83</v>
      </c>
      <c r="G36" s="317">
        <v>83</v>
      </c>
      <c r="H36" s="309"/>
      <c r="I36" s="293" t="str">
        <f t="shared" si="0"/>
        <v>Tốt</v>
      </c>
      <c r="J36" s="309" t="s">
        <v>1240</v>
      </c>
    </row>
    <row r="37" spans="1:10" s="314" customFormat="1" ht="16.5">
      <c r="A37" s="311">
        <v>28</v>
      </c>
      <c r="B37" s="319" t="s">
        <v>1241</v>
      </c>
      <c r="C37" s="319" t="s">
        <v>1242</v>
      </c>
      <c r="D37" s="320">
        <v>34523</v>
      </c>
      <c r="E37" s="311">
        <v>0</v>
      </c>
      <c r="F37" s="321">
        <v>0</v>
      </c>
      <c r="G37" s="321">
        <v>0</v>
      </c>
      <c r="H37" s="312"/>
      <c r="I37" s="313" t="str">
        <f t="shared" si="0"/>
        <v>Kém</v>
      </c>
      <c r="J37" s="312"/>
    </row>
    <row r="38" spans="1:10" ht="16.5">
      <c r="A38" s="292">
        <v>29</v>
      </c>
      <c r="B38" s="315" t="s">
        <v>1243</v>
      </c>
      <c r="C38" s="315" t="s">
        <v>1244</v>
      </c>
      <c r="D38" s="316">
        <v>34988</v>
      </c>
      <c r="E38" s="292">
        <v>81</v>
      </c>
      <c r="F38" s="317">
        <v>71</v>
      </c>
      <c r="G38" s="317">
        <v>71</v>
      </c>
      <c r="H38" s="309"/>
      <c r="I38" s="293" t="str">
        <f t="shared" si="0"/>
        <v>Khá</v>
      </c>
      <c r="J38" s="309" t="s">
        <v>1245</v>
      </c>
    </row>
    <row r="39" spans="1:10" ht="16.5">
      <c r="A39" s="292">
        <v>30</v>
      </c>
      <c r="B39" s="315" t="s">
        <v>1246</v>
      </c>
      <c r="C39" s="315" t="s">
        <v>1247</v>
      </c>
      <c r="D39" s="316">
        <v>34865</v>
      </c>
      <c r="E39" s="292">
        <v>87</v>
      </c>
      <c r="F39" s="317">
        <v>74</v>
      </c>
      <c r="G39" s="317">
        <v>74</v>
      </c>
      <c r="H39" s="309"/>
      <c r="I39" s="293" t="str">
        <f t="shared" si="0"/>
        <v>Khá</v>
      </c>
      <c r="J39" s="309"/>
    </row>
    <row r="40" spans="1:10" ht="16.5">
      <c r="A40" s="292">
        <v>31</v>
      </c>
      <c r="B40" s="315" t="s">
        <v>1248</v>
      </c>
      <c r="C40" s="315" t="s">
        <v>1249</v>
      </c>
      <c r="D40" s="316">
        <v>34493</v>
      </c>
      <c r="E40" s="292">
        <v>85</v>
      </c>
      <c r="F40" s="317">
        <v>80</v>
      </c>
      <c r="G40" s="317">
        <v>80</v>
      </c>
      <c r="H40" s="309"/>
      <c r="I40" s="293" t="str">
        <f t="shared" si="0"/>
        <v>Tốt</v>
      </c>
      <c r="J40" s="309"/>
    </row>
    <row r="41" spans="1:10" ht="16.5">
      <c r="A41" s="292">
        <v>32</v>
      </c>
      <c r="B41" s="315" t="s">
        <v>1250</v>
      </c>
      <c r="C41" s="315" t="s">
        <v>1251</v>
      </c>
      <c r="D41" s="316">
        <v>34768</v>
      </c>
      <c r="E41" s="292">
        <v>96</v>
      </c>
      <c r="F41" s="317">
        <v>96</v>
      </c>
      <c r="G41" s="317">
        <v>96</v>
      </c>
      <c r="H41" s="309"/>
      <c r="I41" s="293" t="str">
        <f t="shared" si="0"/>
        <v>Xuất sắc</v>
      </c>
      <c r="J41" s="309"/>
    </row>
    <row r="42" spans="1:10" ht="16.5">
      <c r="A42" s="292">
        <v>33</v>
      </c>
      <c r="B42" s="315" t="s">
        <v>1252</v>
      </c>
      <c r="C42" s="315" t="s">
        <v>1253</v>
      </c>
      <c r="D42" s="316">
        <v>34910</v>
      </c>
      <c r="E42" s="292">
        <v>90</v>
      </c>
      <c r="F42" s="317">
        <v>90</v>
      </c>
      <c r="G42" s="317">
        <v>90</v>
      </c>
      <c r="H42" s="309"/>
      <c r="I42" s="293" t="str">
        <f t="shared" si="0"/>
        <v>Xuất sắc</v>
      </c>
      <c r="J42" s="309"/>
    </row>
    <row r="43" spans="1:10" ht="16.5">
      <c r="A43" s="292">
        <v>34</v>
      </c>
      <c r="B43" s="315" t="s">
        <v>1254</v>
      </c>
      <c r="C43" s="315" t="s">
        <v>1255</v>
      </c>
      <c r="D43" s="316">
        <v>34491</v>
      </c>
      <c r="E43" s="292">
        <v>85</v>
      </c>
      <c r="F43" s="317">
        <v>85</v>
      </c>
      <c r="G43" s="317">
        <v>85</v>
      </c>
      <c r="H43" s="309"/>
      <c r="I43" s="293" t="str">
        <f t="shared" si="0"/>
        <v>Tốt</v>
      </c>
      <c r="J43" s="309"/>
    </row>
    <row r="44" spans="1:10" ht="16.5">
      <c r="A44" s="292">
        <v>35</v>
      </c>
      <c r="B44" s="315" t="s">
        <v>1256</v>
      </c>
      <c r="C44" s="315" t="s">
        <v>1257</v>
      </c>
      <c r="D44" s="318">
        <v>34153</v>
      </c>
      <c r="E44" s="292">
        <v>85</v>
      </c>
      <c r="F44" s="317">
        <v>60</v>
      </c>
      <c r="G44" s="317">
        <v>60</v>
      </c>
      <c r="H44" s="309"/>
      <c r="I44" s="293" t="str">
        <f t="shared" si="0"/>
        <v>Trung bình</v>
      </c>
      <c r="J44" s="309" t="s">
        <v>1185</v>
      </c>
    </row>
    <row r="45" spans="1:10" ht="16.5">
      <c r="A45" s="292">
        <v>36</v>
      </c>
      <c r="B45" s="315" t="s">
        <v>1258</v>
      </c>
      <c r="C45" s="315" t="s">
        <v>1259</v>
      </c>
      <c r="D45" s="316">
        <v>34454</v>
      </c>
      <c r="E45" s="292">
        <v>88</v>
      </c>
      <c r="F45" s="317">
        <v>85</v>
      </c>
      <c r="G45" s="317">
        <v>85</v>
      </c>
      <c r="H45" s="309"/>
      <c r="I45" s="293" t="str">
        <f t="shared" si="0"/>
        <v>Tốt</v>
      </c>
      <c r="J45" s="309"/>
    </row>
    <row r="46" spans="1:10" ht="16.5">
      <c r="A46" s="292">
        <v>37</v>
      </c>
      <c r="B46" s="315" t="s">
        <v>1260</v>
      </c>
      <c r="C46" s="315" t="s">
        <v>1261</v>
      </c>
      <c r="D46" s="316">
        <v>34893</v>
      </c>
      <c r="E46" s="292">
        <v>95</v>
      </c>
      <c r="F46" s="317">
        <v>90</v>
      </c>
      <c r="G46" s="317">
        <v>90</v>
      </c>
      <c r="H46" s="309"/>
      <c r="I46" s="293" t="str">
        <f t="shared" si="0"/>
        <v>Xuất sắc</v>
      </c>
      <c r="J46" s="309"/>
    </row>
    <row r="47" spans="1:10" ht="16.5">
      <c r="A47" s="292">
        <v>38</v>
      </c>
      <c r="B47" s="315" t="s">
        <v>1262</v>
      </c>
      <c r="C47" s="315" t="s">
        <v>1263</v>
      </c>
      <c r="D47" s="316">
        <v>34899</v>
      </c>
      <c r="E47" s="292">
        <v>89</v>
      </c>
      <c r="F47" s="317">
        <v>85</v>
      </c>
      <c r="G47" s="317">
        <v>85</v>
      </c>
      <c r="H47" s="309"/>
      <c r="I47" s="293" t="str">
        <f t="shared" si="0"/>
        <v>Tốt</v>
      </c>
      <c r="J47" s="309"/>
    </row>
    <row r="48" spans="1:10" ht="16.5">
      <c r="A48" s="292">
        <v>39</v>
      </c>
      <c r="B48" s="315" t="s">
        <v>1264</v>
      </c>
      <c r="C48" s="315" t="s">
        <v>1265</v>
      </c>
      <c r="D48" s="316">
        <v>34474</v>
      </c>
      <c r="E48" s="292">
        <v>91</v>
      </c>
      <c r="F48" s="317">
        <v>82</v>
      </c>
      <c r="G48" s="317">
        <v>82</v>
      </c>
      <c r="H48" s="309"/>
      <c r="I48" s="293" t="str">
        <f t="shared" si="0"/>
        <v>Tốt</v>
      </c>
      <c r="J48" s="309"/>
    </row>
    <row r="49" spans="1:10" ht="16.5">
      <c r="A49" s="292">
        <v>40</v>
      </c>
      <c r="B49" s="315" t="s">
        <v>1266</v>
      </c>
      <c r="C49" s="315" t="s">
        <v>1267</v>
      </c>
      <c r="D49" s="316">
        <v>34436</v>
      </c>
      <c r="E49" s="292">
        <v>90</v>
      </c>
      <c r="F49" s="317">
        <v>80</v>
      </c>
      <c r="G49" s="317">
        <v>80</v>
      </c>
      <c r="H49" s="309"/>
      <c r="I49" s="293" t="str">
        <f t="shared" si="0"/>
        <v>Tốt</v>
      </c>
      <c r="J49" s="309"/>
    </row>
    <row r="50" spans="1:10" ht="16.5">
      <c r="A50" s="292">
        <v>41</v>
      </c>
      <c r="B50" s="315" t="s">
        <v>1268</v>
      </c>
      <c r="C50" s="315" t="s">
        <v>1269</v>
      </c>
      <c r="D50" s="316">
        <v>34702</v>
      </c>
      <c r="E50" s="292">
        <v>95</v>
      </c>
      <c r="F50" s="317">
        <v>90</v>
      </c>
      <c r="G50" s="317">
        <v>90</v>
      </c>
      <c r="H50" s="309"/>
      <c r="I50" s="293" t="str">
        <f t="shared" si="0"/>
        <v>Xuất sắc</v>
      </c>
      <c r="J50" s="309"/>
    </row>
    <row r="51" spans="1:10" ht="16.5">
      <c r="A51" s="292">
        <v>42</v>
      </c>
      <c r="B51" s="315" t="s">
        <v>1270</v>
      </c>
      <c r="C51" s="315" t="s">
        <v>1271</v>
      </c>
      <c r="D51" s="316">
        <v>34846</v>
      </c>
      <c r="E51" s="292">
        <v>90</v>
      </c>
      <c r="F51" s="317">
        <v>85</v>
      </c>
      <c r="G51" s="317">
        <v>85</v>
      </c>
      <c r="H51" s="309"/>
      <c r="I51" s="293" t="str">
        <f t="shared" si="0"/>
        <v>Tốt</v>
      </c>
      <c r="J51" s="309"/>
    </row>
    <row r="52" spans="1:10" ht="16.5">
      <c r="A52" s="292">
        <v>43</v>
      </c>
      <c r="B52" s="315" t="s">
        <v>1272</v>
      </c>
      <c r="C52" s="315" t="s">
        <v>1273</v>
      </c>
      <c r="D52" s="316">
        <v>34944</v>
      </c>
      <c r="E52" s="292">
        <v>90</v>
      </c>
      <c r="F52" s="317">
        <v>85</v>
      </c>
      <c r="G52" s="317">
        <v>85</v>
      </c>
      <c r="H52" s="309"/>
      <c r="I52" s="293" t="str">
        <f t="shared" si="0"/>
        <v>Tốt</v>
      </c>
      <c r="J52" s="309"/>
    </row>
    <row r="53" spans="1:10" ht="16.5">
      <c r="A53" s="292">
        <v>44</v>
      </c>
      <c r="B53" s="315" t="s">
        <v>1274</v>
      </c>
      <c r="C53" s="315" t="s">
        <v>1275</v>
      </c>
      <c r="D53" s="316">
        <v>34171</v>
      </c>
      <c r="E53" s="292">
        <v>89</v>
      </c>
      <c r="F53" s="317">
        <v>77</v>
      </c>
      <c r="G53" s="317">
        <v>77</v>
      </c>
      <c r="H53" s="309"/>
      <c r="I53" s="293" t="str">
        <f t="shared" si="0"/>
        <v>Khá</v>
      </c>
      <c r="J53" s="309" t="s">
        <v>1185</v>
      </c>
    </row>
    <row r="54" spans="1:10" ht="16.5">
      <c r="A54" s="292">
        <v>45</v>
      </c>
      <c r="B54" s="315" t="s">
        <v>1276</v>
      </c>
      <c r="C54" s="315" t="s">
        <v>1277</v>
      </c>
      <c r="D54" s="316">
        <v>35032</v>
      </c>
      <c r="E54" s="296">
        <v>88</v>
      </c>
      <c r="F54" s="317">
        <v>78</v>
      </c>
      <c r="G54" s="317">
        <v>78</v>
      </c>
      <c r="H54" s="294"/>
      <c r="I54" s="293" t="str">
        <f t="shared" si="0"/>
        <v>Khá</v>
      </c>
      <c r="J54" s="309" t="s">
        <v>1185</v>
      </c>
    </row>
    <row r="55" spans="1:10">
      <c r="A55" s="292">
        <v>46</v>
      </c>
      <c r="B55" s="315" t="s">
        <v>1278</v>
      </c>
      <c r="C55" s="315" t="s">
        <v>1279</v>
      </c>
      <c r="D55" s="316">
        <v>34921</v>
      </c>
      <c r="E55" s="296">
        <v>87</v>
      </c>
      <c r="F55" s="317">
        <v>87</v>
      </c>
      <c r="G55" s="317">
        <v>87</v>
      </c>
      <c r="H55" s="294"/>
      <c r="I55" s="293" t="str">
        <f t="shared" si="0"/>
        <v>Tốt</v>
      </c>
      <c r="J55" s="295"/>
    </row>
    <row r="56" spans="1:10" ht="16.5">
      <c r="A56" s="292">
        <v>47</v>
      </c>
      <c r="B56" s="315" t="s">
        <v>1280</v>
      </c>
      <c r="C56" s="315" t="s">
        <v>1281</v>
      </c>
      <c r="D56" s="316">
        <v>34796</v>
      </c>
      <c r="E56" s="296">
        <v>93</v>
      </c>
      <c r="F56" s="317">
        <v>77</v>
      </c>
      <c r="G56" s="317">
        <v>77</v>
      </c>
      <c r="H56" s="294"/>
      <c r="I56" s="293" t="str">
        <f t="shared" si="0"/>
        <v>Khá</v>
      </c>
      <c r="J56" s="309" t="s">
        <v>1185</v>
      </c>
    </row>
    <row r="57" spans="1:10">
      <c r="A57" s="292">
        <v>48</v>
      </c>
      <c r="B57" s="315" t="s">
        <v>1282</v>
      </c>
      <c r="C57" s="315" t="s">
        <v>1283</v>
      </c>
      <c r="D57" s="316">
        <v>34852</v>
      </c>
      <c r="E57" s="296">
        <v>90</v>
      </c>
      <c r="F57" s="317">
        <v>80</v>
      </c>
      <c r="G57" s="317">
        <v>80</v>
      </c>
      <c r="H57" s="294"/>
      <c r="I57" s="293" t="str">
        <f t="shared" si="0"/>
        <v>Tốt</v>
      </c>
      <c r="J57" s="295"/>
    </row>
    <row r="58" spans="1:10">
      <c r="A58" s="292">
        <v>49</v>
      </c>
      <c r="B58" s="315" t="s">
        <v>1284</v>
      </c>
      <c r="C58" s="315" t="s">
        <v>1285</v>
      </c>
      <c r="D58" s="316">
        <v>34394</v>
      </c>
      <c r="E58" s="296">
        <v>94</v>
      </c>
      <c r="F58" s="317">
        <v>83</v>
      </c>
      <c r="G58" s="317">
        <v>83</v>
      </c>
      <c r="H58" s="294"/>
      <c r="I58" s="293" t="str">
        <f t="shared" si="0"/>
        <v>Tốt</v>
      </c>
      <c r="J58" s="296" t="s">
        <v>1185</v>
      </c>
    </row>
    <row r="59" spans="1:10">
      <c r="A59" s="292">
        <v>50</v>
      </c>
      <c r="B59" s="315" t="s">
        <v>1286</v>
      </c>
      <c r="C59" s="315" t="s">
        <v>1287</v>
      </c>
      <c r="D59" s="316">
        <v>34370</v>
      </c>
      <c r="E59" s="296">
        <v>98</v>
      </c>
      <c r="F59" s="317">
        <v>93</v>
      </c>
      <c r="G59" s="317">
        <v>93</v>
      </c>
      <c r="H59" s="294"/>
      <c r="I59" s="293" t="str">
        <f t="shared" si="0"/>
        <v>Xuất sắc</v>
      </c>
      <c r="J59" s="295"/>
    </row>
    <row r="60" spans="1:10" ht="16.5">
      <c r="A60" s="292">
        <v>51</v>
      </c>
      <c r="B60" s="315" t="s">
        <v>1288</v>
      </c>
      <c r="C60" s="315" t="s">
        <v>1289</v>
      </c>
      <c r="D60" s="316">
        <v>34575</v>
      </c>
      <c r="E60" s="296">
        <v>82</v>
      </c>
      <c r="F60" s="317">
        <v>76</v>
      </c>
      <c r="G60" s="317">
        <v>76</v>
      </c>
      <c r="H60" s="294"/>
      <c r="I60" s="293" t="str">
        <f t="shared" si="0"/>
        <v>Khá</v>
      </c>
      <c r="J60" s="309"/>
    </row>
    <row r="61" spans="1:10">
      <c r="A61" s="292">
        <v>52</v>
      </c>
      <c r="B61" s="315" t="s">
        <v>1290</v>
      </c>
      <c r="C61" s="315" t="s">
        <v>1291</v>
      </c>
      <c r="D61" s="316">
        <v>35037</v>
      </c>
      <c r="E61" s="296">
        <v>85</v>
      </c>
      <c r="F61" s="317">
        <v>85</v>
      </c>
      <c r="G61" s="317">
        <v>85</v>
      </c>
      <c r="H61" s="294"/>
      <c r="I61" s="293" t="str">
        <f t="shared" si="0"/>
        <v>Tốt</v>
      </c>
      <c r="J61" s="295"/>
    </row>
    <row r="62" spans="1:10">
      <c r="A62" s="292">
        <v>53</v>
      </c>
      <c r="B62" s="315" t="s">
        <v>1292</v>
      </c>
      <c r="C62" s="315" t="s">
        <v>1293</v>
      </c>
      <c r="D62" s="316">
        <v>34659</v>
      </c>
      <c r="E62" s="296">
        <v>90</v>
      </c>
      <c r="F62" s="317">
        <v>90</v>
      </c>
      <c r="G62" s="317">
        <v>90</v>
      </c>
      <c r="H62" s="294"/>
      <c r="I62" s="293" t="str">
        <f t="shared" si="0"/>
        <v>Xuất sắc</v>
      </c>
      <c r="J62" s="295"/>
    </row>
    <row r="63" spans="1:10">
      <c r="A63" s="292">
        <v>54</v>
      </c>
      <c r="B63" s="315" t="s">
        <v>1294</v>
      </c>
      <c r="C63" s="315" t="s">
        <v>1295</v>
      </c>
      <c r="D63" s="316">
        <v>34491</v>
      </c>
      <c r="E63" s="296">
        <v>85</v>
      </c>
      <c r="F63" s="317">
        <v>85</v>
      </c>
      <c r="G63" s="317">
        <v>85</v>
      </c>
      <c r="H63" s="294"/>
      <c r="I63" s="293" t="str">
        <f t="shared" si="0"/>
        <v>Tốt</v>
      </c>
      <c r="J63" s="295"/>
    </row>
    <row r="64" spans="1:10">
      <c r="C64" s="301"/>
    </row>
    <row r="65" spans="2:10">
      <c r="C65" s="301"/>
    </row>
    <row r="66" spans="2:10">
      <c r="C66" s="301"/>
    </row>
    <row r="67" spans="2:10">
      <c r="C67" s="301"/>
    </row>
    <row r="68" spans="2:10">
      <c r="C68" s="28"/>
    </row>
    <row r="69" spans="2:10">
      <c r="B69" s="297" t="s">
        <v>18</v>
      </c>
    </row>
    <row r="70" spans="2:10" ht="16.5">
      <c r="B70" s="13" t="s">
        <v>19</v>
      </c>
      <c r="C70" s="310">
        <v>6</v>
      </c>
    </row>
    <row r="71" spans="2:10">
      <c r="B71" s="15" t="s">
        <v>20</v>
      </c>
      <c r="C71" s="310">
        <v>25</v>
      </c>
    </row>
    <row r="72" spans="2:10">
      <c r="B72" s="15" t="s">
        <v>7</v>
      </c>
      <c r="C72" s="310">
        <v>21</v>
      </c>
      <c r="H72" s="301"/>
      <c r="I72" s="301"/>
    </row>
    <row r="73" spans="2:10">
      <c r="B73" s="14" t="s">
        <v>21</v>
      </c>
      <c r="C73" s="310">
        <v>1</v>
      </c>
      <c r="H73" s="301"/>
      <c r="I73" s="301"/>
    </row>
    <row r="74" spans="2:10">
      <c r="B74" s="14" t="s">
        <v>8</v>
      </c>
      <c r="C74" s="310">
        <v>0</v>
      </c>
      <c r="H74" s="301"/>
      <c r="I74" s="301"/>
    </row>
    <row r="75" spans="2:10">
      <c r="B75" s="301" t="s">
        <v>9</v>
      </c>
      <c r="C75" s="310">
        <v>1</v>
      </c>
      <c r="H75" s="15"/>
      <c r="I75" s="301"/>
    </row>
    <row r="76" spans="2:10">
      <c r="B76" s="301" t="s">
        <v>22</v>
      </c>
      <c r="C76" s="310">
        <v>54</v>
      </c>
      <c r="H76" s="11"/>
      <c r="I76" s="11"/>
    </row>
    <row r="77" spans="2:10">
      <c r="H77" s="11"/>
      <c r="I77" s="11"/>
    </row>
    <row r="80" spans="2:10">
      <c r="C80" s="297" t="s">
        <v>6</v>
      </c>
      <c r="D80" s="9"/>
      <c r="F80" s="299"/>
      <c r="I80" s="298" t="s">
        <v>26</v>
      </c>
      <c r="J80" s="298"/>
    </row>
    <row r="86" spans="11:11">
      <c r="K86" s="10"/>
    </row>
    <row r="87" spans="11:11">
      <c r="K87" s="10"/>
    </row>
  </sheetData>
  <mergeCells count="8">
    <mergeCell ref="A6:J6"/>
    <mergeCell ref="A7:J7"/>
    <mergeCell ref="A1:C1"/>
    <mergeCell ref="D1:J1"/>
    <mergeCell ref="A2:C2"/>
    <mergeCell ref="D2:J2"/>
    <mergeCell ref="A3:C3"/>
    <mergeCell ref="A5:J5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X95"/>
  <sheetViews>
    <sheetView topLeftCell="A7" workbookViewId="0">
      <selection activeCell="J14" sqref="J14"/>
    </sheetView>
  </sheetViews>
  <sheetFormatPr defaultRowHeight="15.75"/>
  <cols>
    <col min="1" max="1" width="3.7109375" style="256" customWidth="1"/>
    <col min="2" max="2" width="24.85546875" style="256" customWidth="1"/>
    <col min="3" max="3" width="15.140625" style="279" customWidth="1"/>
    <col min="4" max="4" width="8" style="279" customWidth="1"/>
    <col min="5" max="5" width="13.28515625" style="248" customWidth="1"/>
    <col min="6" max="9" width="8.85546875" style="256" customWidth="1"/>
    <col min="10" max="10" width="11.140625" style="256" customWidth="1"/>
    <col min="11" max="11" width="20.42578125" style="228" customWidth="1"/>
    <col min="12" max="257" width="9.140625" style="228"/>
    <col min="258" max="258" width="3.7109375" style="228" bestFit="1" customWidth="1"/>
    <col min="259" max="259" width="17.140625" style="228" bestFit="1" customWidth="1"/>
    <col min="260" max="260" width="14.42578125" style="228" customWidth="1"/>
    <col min="261" max="261" width="7.7109375" style="228" bestFit="1" customWidth="1"/>
    <col min="262" max="262" width="11.28515625" style="228" bestFit="1" customWidth="1"/>
    <col min="263" max="263" width="11" style="228" bestFit="1" customWidth="1"/>
    <col min="264" max="264" width="10.140625" style="228" customWidth="1"/>
    <col min="265" max="265" width="21.42578125" style="228" customWidth="1"/>
    <col min="266" max="513" width="9.140625" style="228"/>
    <col min="514" max="514" width="3.7109375" style="228" bestFit="1" customWidth="1"/>
    <col min="515" max="515" width="17.140625" style="228" bestFit="1" customWidth="1"/>
    <col min="516" max="516" width="14.42578125" style="228" customWidth="1"/>
    <col min="517" max="517" width="7.7109375" style="228" bestFit="1" customWidth="1"/>
    <col min="518" max="518" width="11.28515625" style="228" bestFit="1" customWidth="1"/>
    <col min="519" max="519" width="11" style="228" bestFit="1" customWidth="1"/>
    <col min="520" max="520" width="10.140625" style="228" customWidth="1"/>
    <col min="521" max="521" width="21.42578125" style="228" customWidth="1"/>
    <col min="522" max="769" width="9.140625" style="228"/>
    <col min="770" max="770" width="3.7109375" style="228" bestFit="1" customWidth="1"/>
    <col min="771" max="771" width="17.140625" style="228" bestFit="1" customWidth="1"/>
    <col min="772" max="772" width="14.42578125" style="228" customWidth="1"/>
    <col min="773" max="773" width="7.7109375" style="228" bestFit="1" customWidth="1"/>
    <col min="774" max="774" width="11.28515625" style="228" bestFit="1" customWidth="1"/>
    <col min="775" max="775" width="11" style="228" bestFit="1" customWidth="1"/>
    <col min="776" max="776" width="10.140625" style="228" customWidth="1"/>
    <col min="777" max="777" width="21.42578125" style="228" customWidth="1"/>
    <col min="778" max="1025" width="9.140625" style="228"/>
    <col min="1026" max="1026" width="3.7109375" style="228" bestFit="1" customWidth="1"/>
    <col min="1027" max="1027" width="17.140625" style="228" bestFit="1" customWidth="1"/>
    <col min="1028" max="1028" width="14.42578125" style="228" customWidth="1"/>
    <col min="1029" max="1029" width="7.7109375" style="228" bestFit="1" customWidth="1"/>
    <col min="1030" max="1030" width="11.28515625" style="228" bestFit="1" customWidth="1"/>
    <col min="1031" max="1031" width="11" style="228" bestFit="1" customWidth="1"/>
    <col min="1032" max="1032" width="10.140625" style="228" customWidth="1"/>
    <col min="1033" max="1033" width="21.42578125" style="228" customWidth="1"/>
    <col min="1034" max="1281" width="9.140625" style="228"/>
    <col min="1282" max="1282" width="3.7109375" style="228" bestFit="1" customWidth="1"/>
    <col min="1283" max="1283" width="17.140625" style="228" bestFit="1" customWidth="1"/>
    <col min="1284" max="1284" width="14.42578125" style="228" customWidth="1"/>
    <col min="1285" max="1285" width="7.7109375" style="228" bestFit="1" customWidth="1"/>
    <col min="1286" max="1286" width="11.28515625" style="228" bestFit="1" customWidth="1"/>
    <col min="1287" max="1287" width="11" style="228" bestFit="1" customWidth="1"/>
    <col min="1288" max="1288" width="10.140625" style="228" customWidth="1"/>
    <col min="1289" max="1289" width="21.42578125" style="228" customWidth="1"/>
    <col min="1290" max="1537" width="9.140625" style="228"/>
    <col min="1538" max="1538" width="3.7109375" style="228" bestFit="1" customWidth="1"/>
    <col min="1539" max="1539" width="17.140625" style="228" bestFit="1" customWidth="1"/>
    <col min="1540" max="1540" width="14.42578125" style="228" customWidth="1"/>
    <col min="1541" max="1541" width="7.7109375" style="228" bestFit="1" customWidth="1"/>
    <col min="1542" max="1542" width="11.28515625" style="228" bestFit="1" customWidth="1"/>
    <col min="1543" max="1543" width="11" style="228" bestFit="1" customWidth="1"/>
    <col min="1544" max="1544" width="10.140625" style="228" customWidth="1"/>
    <col min="1545" max="1545" width="21.42578125" style="228" customWidth="1"/>
    <col min="1546" max="1793" width="9.140625" style="228"/>
    <col min="1794" max="1794" width="3.7109375" style="228" bestFit="1" customWidth="1"/>
    <col min="1795" max="1795" width="17.140625" style="228" bestFit="1" customWidth="1"/>
    <col min="1796" max="1796" width="14.42578125" style="228" customWidth="1"/>
    <col min="1797" max="1797" width="7.7109375" style="228" bestFit="1" customWidth="1"/>
    <col min="1798" max="1798" width="11.28515625" style="228" bestFit="1" customWidth="1"/>
    <col min="1799" max="1799" width="11" style="228" bestFit="1" customWidth="1"/>
    <col min="1800" max="1800" width="10.140625" style="228" customWidth="1"/>
    <col min="1801" max="1801" width="21.42578125" style="228" customWidth="1"/>
    <col min="1802" max="2049" width="9.140625" style="228"/>
    <col min="2050" max="2050" width="3.7109375" style="228" bestFit="1" customWidth="1"/>
    <col min="2051" max="2051" width="17.140625" style="228" bestFit="1" customWidth="1"/>
    <col min="2052" max="2052" width="14.42578125" style="228" customWidth="1"/>
    <col min="2053" max="2053" width="7.7109375" style="228" bestFit="1" customWidth="1"/>
    <col min="2054" max="2054" width="11.28515625" style="228" bestFit="1" customWidth="1"/>
    <col min="2055" max="2055" width="11" style="228" bestFit="1" customWidth="1"/>
    <col min="2056" max="2056" width="10.140625" style="228" customWidth="1"/>
    <col min="2057" max="2057" width="21.42578125" style="228" customWidth="1"/>
    <col min="2058" max="2305" width="9.140625" style="228"/>
    <col min="2306" max="2306" width="3.7109375" style="228" bestFit="1" customWidth="1"/>
    <col min="2307" max="2307" width="17.140625" style="228" bestFit="1" customWidth="1"/>
    <col min="2308" max="2308" width="14.42578125" style="228" customWidth="1"/>
    <col min="2309" max="2309" width="7.7109375" style="228" bestFit="1" customWidth="1"/>
    <col min="2310" max="2310" width="11.28515625" style="228" bestFit="1" customWidth="1"/>
    <col min="2311" max="2311" width="11" style="228" bestFit="1" customWidth="1"/>
    <col min="2312" max="2312" width="10.140625" style="228" customWidth="1"/>
    <col min="2313" max="2313" width="21.42578125" style="228" customWidth="1"/>
    <col min="2314" max="2561" width="9.140625" style="228"/>
    <col min="2562" max="2562" width="3.7109375" style="228" bestFit="1" customWidth="1"/>
    <col min="2563" max="2563" width="17.140625" style="228" bestFit="1" customWidth="1"/>
    <col min="2564" max="2564" width="14.42578125" style="228" customWidth="1"/>
    <col min="2565" max="2565" width="7.7109375" style="228" bestFit="1" customWidth="1"/>
    <col min="2566" max="2566" width="11.28515625" style="228" bestFit="1" customWidth="1"/>
    <col min="2567" max="2567" width="11" style="228" bestFit="1" customWidth="1"/>
    <col min="2568" max="2568" width="10.140625" style="228" customWidth="1"/>
    <col min="2569" max="2569" width="21.42578125" style="228" customWidth="1"/>
    <col min="2570" max="2817" width="9.140625" style="228"/>
    <col min="2818" max="2818" width="3.7109375" style="228" bestFit="1" customWidth="1"/>
    <col min="2819" max="2819" width="17.140625" style="228" bestFit="1" customWidth="1"/>
    <col min="2820" max="2820" width="14.42578125" style="228" customWidth="1"/>
    <col min="2821" max="2821" width="7.7109375" style="228" bestFit="1" customWidth="1"/>
    <col min="2822" max="2822" width="11.28515625" style="228" bestFit="1" customWidth="1"/>
    <col min="2823" max="2823" width="11" style="228" bestFit="1" customWidth="1"/>
    <col min="2824" max="2824" width="10.140625" style="228" customWidth="1"/>
    <col min="2825" max="2825" width="21.42578125" style="228" customWidth="1"/>
    <col min="2826" max="3073" width="9.140625" style="228"/>
    <col min="3074" max="3074" width="3.7109375" style="228" bestFit="1" customWidth="1"/>
    <col min="3075" max="3075" width="17.140625" style="228" bestFit="1" customWidth="1"/>
    <col min="3076" max="3076" width="14.42578125" style="228" customWidth="1"/>
    <col min="3077" max="3077" width="7.7109375" style="228" bestFit="1" customWidth="1"/>
    <col min="3078" max="3078" width="11.28515625" style="228" bestFit="1" customWidth="1"/>
    <col min="3079" max="3079" width="11" style="228" bestFit="1" customWidth="1"/>
    <col min="3080" max="3080" width="10.140625" style="228" customWidth="1"/>
    <col min="3081" max="3081" width="21.42578125" style="228" customWidth="1"/>
    <col min="3082" max="3329" width="9.140625" style="228"/>
    <col min="3330" max="3330" width="3.7109375" style="228" bestFit="1" customWidth="1"/>
    <col min="3331" max="3331" width="17.140625" style="228" bestFit="1" customWidth="1"/>
    <col min="3332" max="3332" width="14.42578125" style="228" customWidth="1"/>
    <col min="3333" max="3333" width="7.7109375" style="228" bestFit="1" customWidth="1"/>
    <col min="3334" max="3334" width="11.28515625" style="228" bestFit="1" customWidth="1"/>
    <col min="3335" max="3335" width="11" style="228" bestFit="1" customWidth="1"/>
    <col min="3336" max="3336" width="10.140625" style="228" customWidth="1"/>
    <col min="3337" max="3337" width="21.42578125" style="228" customWidth="1"/>
    <col min="3338" max="3585" width="9.140625" style="228"/>
    <col min="3586" max="3586" width="3.7109375" style="228" bestFit="1" customWidth="1"/>
    <col min="3587" max="3587" width="17.140625" style="228" bestFit="1" customWidth="1"/>
    <col min="3588" max="3588" width="14.42578125" style="228" customWidth="1"/>
    <col min="3589" max="3589" width="7.7109375" style="228" bestFit="1" customWidth="1"/>
    <col min="3590" max="3590" width="11.28515625" style="228" bestFit="1" customWidth="1"/>
    <col min="3591" max="3591" width="11" style="228" bestFit="1" customWidth="1"/>
    <col min="3592" max="3592" width="10.140625" style="228" customWidth="1"/>
    <col min="3593" max="3593" width="21.42578125" style="228" customWidth="1"/>
    <col min="3594" max="3841" width="9.140625" style="228"/>
    <col min="3842" max="3842" width="3.7109375" style="228" bestFit="1" customWidth="1"/>
    <col min="3843" max="3843" width="17.140625" style="228" bestFit="1" customWidth="1"/>
    <col min="3844" max="3844" width="14.42578125" style="228" customWidth="1"/>
    <col min="3845" max="3845" width="7.7109375" style="228" bestFit="1" customWidth="1"/>
    <col min="3846" max="3846" width="11.28515625" style="228" bestFit="1" customWidth="1"/>
    <col min="3847" max="3847" width="11" style="228" bestFit="1" customWidth="1"/>
    <col min="3848" max="3848" width="10.140625" style="228" customWidth="1"/>
    <col min="3849" max="3849" width="21.42578125" style="228" customWidth="1"/>
    <col min="3850" max="4097" width="9.140625" style="228"/>
    <col min="4098" max="4098" width="3.7109375" style="228" bestFit="1" customWidth="1"/>
    <col min="4099" max="4099" width="17.140625" style="228" bestFit="1" customWidth="1"/>
    <col min="4100" max="4100" width="14.42578125" style="228" customWidth="1"/>
    <col min="4101" max="4101" width="7.7109375" style="228" bestFit="1" customWidth="1"/>
    <col min="4102" max="4102" width="11.28515625" style="228" bestFit="1" customWidth="1"/>
    <col min="4103" max="4103" width="11" style="228" bestFit="1" customWidth="1"/>
    <col min="4104" max="4104" width="10.140625" style="228" customWidth="1"/>
    <col min="4105" max="4105" width="21.42578125" style="228" customWidth="1"/>
    <col min="4106" max="4353" width="9.140625" style="228"/>
    <col min="4354" max="4354" width="3.7109375" style="228" bestFit="1" customWidth="1"/>
    <col min="4355" max="4355" width="17.140625" style="228" bestFit="1" customWidth="1"/>
    <col min="4356" max="4356" width="14.42578125" style="228" customWidth="1"/>
    <col min="4357" max="4357" width="7.7109375" style="228" bestFit="1" customWidth="1"/>
    <col min="4358" max="4358" width="11.28515625" style="228" bestFit="1" customWidth="1"/>
    <col min="4359" max="4359" width="11" style="228" bestFit="1" customWidth="1"/>
    <col min="4360" max="4360" width="10.140625" style="228" customWidth="1"/>
    <col min="4361" max="4361" width="21.42578125" style="228" customWidth="1"/>
    <col min="4362" max="4609" width="9.140625" style="228"/>
    <col min="4610" max="4610" width="3.7109375" style="228" bestFit="1" customWidth="1"/>
    <col min="4611" max="4611" width="17.140625" style="228" bestFit="1" customWidth="1"/>
    <col min="4612" max="4612" width="14.42578125" style="228" customWidth="1"/>
    <col min="4613" max="4613" width="7.7109375" style="228" bestFit="1" customWidth="1"/>
    <col min="4614" max="4614" width="11.28515625" style="228" bestFit="1" customWidth="1"/>
    <col min="4615" max="4615" width="11" style="228" bestFit="1" customWidth="1"/>
    <col min="4616" max="4616" width="10.140625" style="228" customWidth="1"/>
    <col min="4617" max="4617" width="21.42578125" style="228" customWidth="1"/>
    <col min="4618" max="4865" width="9.140625" style="228"/>
    <col min="4866" max="4866" width="3.7109375" style="228" bestFit="1" customWidth="1"/>
    <col min="4867" max="4867" width="17.140625" style="228" bestFit="1" customWidth="1"/>
    <col min="4868" max="4868" width="14.42578125" style="228" customWidth="1"/>
    <col min="4869" max="4869" width="7.7109375" style="228" bestFit="1" customWidth="1"/>
    <col min="4870" max="4870" width="11.28515625" style="228" bestFit="1" customWidth="1"/>
    <col min="4871" max="4871" width="11" style="228" bestFit="1" customWidth="1"/>
    <col min="4872" max="4872" width="10.140625" style="228" customWidth="1"/>
    <col min="4873" max="4873" width="21.42578125" style="228" customWidth="1"/>
    <col min="4874" max="5121" width="9.140625" style="228"/>
    <col min="5122" max="5122" width="3.7109375" style="228" bestFit="1" customWidth="1"/>
    <col min="5123" max="5123" width="17.140625" style="228" bestFit="1" customWidth="1"/>
    <col min="5124" max="5124" width="14.42578125" style="228" customWidth="1"/>
    <col min="5125" max="5125" width="7.7109375" style="228" bestFit="1" customWidth="1"/>
    <col min="5126" max="5126" width="11.28515625" style="228" bestFit="1" customWidth="1"/>
    <col min="5127" max="5127" width="11" style="228" bestFit="1" customWidth="1"/>
    <col min="5128" max="5128" width="10.140625" style="228" customWidth="1"/>
    <col min="5129" max="5129" width="21.42578125" style="228" customWidth="1"/>
    <col min="5130" max="5377" width="9.140625" style="228"/>
    <col min="5378" max="5378" width="3.7109375" style="228" bestFit="1" customWidth="1"/>
    <col min="5379" max="5379" width="17.140625" style="228" bestFit="1" customWidth="1"/>
    <col min="5380" max="5380" width="14.42578125" style="228" customWidth="1"/>
    <col min="5381" max="5381" width="7.7109375" style="228" bestFit="1" customWidth="1"/>
    <col min="5382" max="5382" width="11.28515625" style="228" bestFit="1" customWidth="1"/>
    <col min="5383" max="5383" width="11" style="228" bestFit="1" customWidth="1"/>
    <col min="5384" max="5384" width="10.140625" style="228" customWidth="1"/>
    <col min="5385" max="5385" width="21.42578125" style="228" customWidth="1"/>
    <col min="5386" max="5633" width="9.140625" style="228"/>
    <col min="5634" max="5634" width="3.7109375" style="228" bestFit="1" customWidth="1"/>
    <col min="5635" max="5635" width="17.140625" style="228" bestFit="1" customWidth="1"/>
    <col min="5636" max="5636" width="14.42578125" style="228" customWidth="1"/>
    <col min="5637" max="5637" width="7.7109375" style="228" bestFit="1" customWidth="1"/>
    <col min="5638" max="5638" width="11.28515625" style="228" bestFit="1" customWidth="1"/>
    <col min="5639" max="5639" width="11" style="228" bestFit="1" customWidth="1"/>
    <col min="5640" max="5640" width="10.140625" style="228" customWidth="1"/>
    <col min="5641" max="5641" width="21.42578125" style="228" customWidth="1"/>
    <col min="5642" max="5889" width="9.140625" style="228"/>
    <col min="5890" max="5890" width="3.7109375" style="228" bestFit="1" customWidth="1"/>
    <col min="5891" max="5891" width="17.140625" style="228" bestFit="1" customWidth="1"/>
    <col min="5892" max="5892" width="14.42578125" style="228" customWidth="1"/>
    <col min="5893" max="5893" width="7.7109375" style="228" bestFit="1" customWidth="1"/>
    <col min="5894" max="5894" width="11.28515625" style="228" bestFit="1" customWidth="1"/>
    <col min="5895" max="5895" width="11" style="228" bestFit="1" customWidth="1"/>
    <col min="5896" max="5896" width="10.140625" style="228" customWidth="1"/>
    <col min="5897" max="5897" width="21.42578125" style="228" customWidth="1"/>
    <col min="5898" max="6145" width="9.140625" style="228"/>
    <col min="6146" max="6146" width="3.7109375" style="228" bestFit="1" customWidth="1"/>
    <col min="6147" max="6147" width="17.140625" style="228" bestFit="1" customWidth="1"/>
    <col min="6148" max="6148" width="14.42578125" style="228" customWidth="1"/>
    <col min="6149" max="6149" width="7.7109375" style="228" bestFit="1" customWidth="1"/>
    <col min="6150" max="6150" width="11.28515625" style="228" bestFit="1" customWidth="1"/>
    <col min="6151" max="6151" width="11" style="228" bestFit="1" customWidth="1"/>
    <col min="6152" max="6152" width="10.140625" style="228" customWidth="1"/>
    <col min="6153" max="6153" width="21.42578125" style="228" customWidth="1"/>
    <col min="6154" max="6401" width="9.140625" style="228"/>
    <col min="6402" max="6402" width="3.7109375" style="228" bestFit="1" customWidth="1"/>
    <col min="6403" max="6403" width="17.140625" style="228" bestFit="1" customWidth="1"/>
    <col min="6404" max="6404" width="14.42578125" style="228" customWidth="1"/>
    <col min="6405" max="6405" width="7.7109375" style="228" bestFit="1" customWidth="1"/>
    <col min="6406" max="6406" width="11.28515625" style="228" bestFit="1" customWidth="1"/>
    <col min="6407" max="6407" width="11" style="228" bestFit="1" customWidth="1"/>
    <col min="6408" max="6408" width="10.140625" style="228" customWidth="1"/>
    <col min="6409" max="6409" width="21.42578125" style="228" customWidth="1"/>
    <col min="6410" max="6657" width="9.140625" style="228"/>
    <col min="6658" max="6658" width="3.7109375" style="228" bestFit="1" customWidth="1"/>
    <col min="6659" max="6659" width="17.140625" style="228" bestFit="1" customWidth="1"/>
    <col min="6660" max="6660" width="14.42578125" style="228" customWidth="1"/>
    <col min="6661" max="6661" width="7.7109375" style="228" bestFit="1" customWidth="1"/>
    <col min="6662" max="6662" width="11.28515625" style="228" bestFit="1" customWidth="1"/>
    <col min="6663" max="6663" width="11" style="228" bestFit="1" customWidth="1"/>
    <col min="6664" max="6664" width="10.140625" style="228" customWidth="1"/>
    <col min="6665" max="6665" width="21.42578125" style="228" customWidth="1"/>
    <col min="6666" max="6913" width="9.140625" style="228"/>
    <col min="6914" max="6914" width="3.7109375" style="228" bestFit="1" customWidth="1"/>
    <col min="6915" max="6915" width="17.140625" style="228" bestFit="1" customWidth="1"/>
    <col min="6916" max="6916" width="14.42578125" style="228" customWidth="1"/>
    <col min="6917" max="6917" width="7.7109375" style="228" bestFit="1" customWidth="1"/>
    <col min="6918" max="6918" width="11.28515625" style="228" bestFit="1" customWidth="1"/>
    <col min="6919" max="6919" width="11" style="228" bestFit="1" customWidth="1"/>
    <col min="6920" max="6920" width="10.140625" style="228" customWidth="1"/>
    <col min="6921" max="6921" width="21.42578125" style="228" customWidth="1"/>
    <col min="6922" max="7169" width="9.140625" style="228"/>
    <col min="7170" max="7170" width="3.7109375" style="228" bestFit="1" customWidth="1"/>
    <col min="7171" max="7171" width="17.140625" style="228" bestFit="1" customWidth="1"/>
    <col min="7172" max="7172" width="14.42578125" style="228" customWidth="1"/>
    <col min="7173" max="7173" width="7.7109375" style="228" bestFit="1" customWidth="1"/>
    <col min="7174" max="7174" width="11.28515625" style="228" bestFit="1" customWidth="1"/>
    <col min="7175" max="7175" width="11" style="228" bestFit="1" customWidth="1"/>
    <col min="7176" max="7176" width="10.140625" style="228" customWidth="1"/>
    <col min="7177" max="7177" width="21.42578125" style="228" customWidth="1"/>
    <col min="7178" max="7425" width="9.140625" style="228"/>
    <col min="7426" max="7426" width="3.7109375" style="228" bestFit="1" customWidth="1"/>
    <col min="7427" max="7427" width="17.140625" style="228" bestFit="1" customWidth="1"/>
    <col min="7428" max="7428" width="14.42578125" style="228" customWidth="1"/>
    <col min="7429" max="7429" width="7.7109375" style="228" bestFit="1" customWidth="1"/>
    <col min="7430" max="7430" width="11.28515625" style="228" bestFit="1" customWidth="1"/>
    <col min="7431" max="7431" width="11" style="228" bestFit="1" customWidth="1"/>
    <col min="7432" max="7432" width="10.140625" style="228" customWidth="1"/>
    <col min="7433" max="7433" width="21.42578125" style="228" customWidth="1"/>
    <col min="7434" max="7681" width="9.140625" style="228"/>
    <col min="7682" max="7682" width="3.7109375" style="228" bestFit="1" customWidth="1"/>
    <col min="7683" max="7683" width="17.140625" style="228" bestFit="1" customWidth="1"/>
    <col min="7684" max="7684" width="14.42578125" style="228" customWidth="1"/>
    <col min="7685" max="7685" width="7.7109375" style="228" bestFit="1" customWidth="1"/>
    <col min="7686" max="7686" width="11.28515625" style="228" bestFit="1" customWidth="1"/>
    <col min="7687" max="7687" width="11" style="228" bestFit="1" customWidth="1"/>
    <col min="7688" max="7688" width="10.140625" style="228" customWidth="1"/>
    <col min="7689" max="7689" width="21.42578125" style="228" customWidth="1"/>
    <col min="7690" max="7937" width="9.140625" style="228"/>
    <col min="7938" max="7938" width="3.7109375" style="228" bestFit="1" customWidth="1"/>
    <col min="7939" max="7939" width="17.140625" style="228" bestFit="1" customWidth="1"/>
    <col min="7940" max="7940" width="14.42578125" style="228" customWidth="1"/>
    <col min="7941" max="7941" width="7.7109375" style="228" bestFit="1" customWidth="1"/>
    <col min="7942" max="7942" width="11.28515625" style="228" bestFit="1" customWidth="1"/>
    <col min="7943" max="7943" width="11" style="228" bestFit="1" customWidth="1"/>
    <col min="7944" max="7944" width="10.140625" style="228" customWidth="1"/>
    <col min="7945" max="7945" width="21.42578125" style="228" customWidth="1"/>
    <col min="7946" max="8193" width="9.140625" style="228"/>
    <col min="8194" max="8194" width="3.7109375" style="228" bestFit="1" customWidth="1"/>
    <col min="8195" max="8195" width="17.140625" style="228" bestFit="1" customWidth="1"/>
    <col min="8196" max="8196" width="14.42578125" style="228" customWidth="1"/>
    <col min="8197" max="8197" width="7.7109375" style="228" bestFit="1" customWidth="1"/>
    <col min="8198" max="8198" width="11.28515625" style="228" bestFit="1" customWidth="1"/>
    <col min="8199" max="8199" width="11" style="228" bestFit="1" customWidth="1"/>
    <col min="8200" max="8200" width="10.140625" style="228" customWidth="1"/>
    <col min="8201" max="8201" width="21.42578125" style="228" customWidth="1"/>
    <col min="8202" max="8449" width="9.140625" style="228"/>
    <col min="8450" max="8450" width="3.7109375" style="228" bestFit="1" customWidth="1"/>
    <col min="8451" max="8451" width="17.140625" style="228" bestFit="1" customWidth="1"/>
    <col min="8452" max="8452" width="14.42578125" style="228" customWidth="1"/>
    <col min="8453" max="8453" width="7.7109375" style="228" bestFit="1" customWidth="1"/>
    <col min="8454" max="8454" width="11.28515625" style="228" bestFit="1" customWidth="1"/>
    <col min="8455" max="8455" width="11" style="228" bestFit="1" customWidth="1"/>
    <col min="8456" max="8456" width="10.140625" style="228" customWidth="1"/>
    <col min="8457" max="8457" width="21.42578125" style="228" customWidth="1"/>
    <col min="8458" max="8705" width="9.140625" style="228"/>
    <col min="8706" max="8706" width="3.7109375" style="228" bestFit="1" customWidth="1"/>
    <col min="8707" max="8707" width="17.140625" style="228" bestFit="1" customWidth="1"/>
    <col min="8708" max="8708" width="14.42578125" style="228" customWidth="1"/>
    <col min="8709" max="8709" width="7.7109375" style="228" bestFit="1" customWidth="1"/>
    <col min="8710" max="8710" width="11.28515625" style="228" bestFit="1" customWidth="1"/>
    <col min="8711" max="8711" width="11" style="228" bestFit="1" customWidth="1"/>
    <col min="8712" max="8712" width="10.140625" style="228" customWidth="1"/>
    <col min="8713" max="8713" width="21.42578125" style="228" customWidth="1"/>
    <col min="8714" max="8961" width="9.140625" style="228"/>
    <col min="8962" max="8962" width="3.7109375" style="228" bestFit="1" customWidth="1"/>
    <col min="8963" max="8963" width="17.140625" style="228" bestFit="1" customWidth="1"/>
    <col min="8964" max="8964" width="14.42578125" style="228" customWidth="1"/>
    <col min="8965" max="8965" width="7.7109375" style="228" bestFit="1" customWidth="1"/>
    <col min="8966" max="8966" width="11.28515625" style="228" bestFit="1" customWidth="1"/>
    <col min="8967" max="8967" width="11" style="228" bestFit="1" customWidth="1"/>
    <col min="8968" max="8968" width="10.140625" style="228" customWidth="1"/>
    <col min="8969" max="8969" width="21.42578125" style="228" customWidth="1"/>
    <col min="8970" max="9217" width="9.140625" style="228"/>
    <col min="9218" max="9218" width="3.7109375" style="228" bestFit="1" customWidth="1"/>
    <col min="9219" max="9219" width="17.140625" style="228" bestFit="1" customWidth="1"/>
    <col min="9220" max="9220" width="14.42578125" style="228" customWidth="1"/>
    <col min="9221" max="9221" width="7.7109375" style="228" bestFit="1" customWidth="1"/>
    <col min="9222" max="9222" width="11.28515625" style="228" bestFit="1" customWidth="1"/>
    <col min="9223" max="9223" width="11" style="228" bestFit="1" customWidth="1"/>
    <col min="9224" max="9224" width="10.140625" style="228" customWidth="1"/>
    <col min="9225" max="9225" width="21.42578125" style="228" customWidth="1"/>
    <col min="9226" max="9473" width="9.140625" style="228"/>
    <col min="9474" max="9474" width="3.7109375" style="228" bestFit="1" customWidth="1"/>
    <col min="9475" max="9475" width="17.140625" style="228" bestFit="1" customWidth="1"/>
    <col min="9476" max="9476" width="14.42578125" style="228" customWidth="1"/>
    <col min="9477" max="9477" width="7.7109375" style="228" bestFit="1" customWidth="1"/>
    <col min="9478" max="9478" width="11.28515625" style="228" bestFit="1" customWidth="1"/>
    <col min="9479" max="9479" width="11" style="228" bestFit="1" customWidth="1"/>
    <col min="9480" max="9480" width="10.140625" style="228" customWidth="1"/>
    <col min="9481" max="9481" width="21.42578125" style="228" customWidth="1"/>
    <col min="9482" max="9729" width="9.140625" style="228"/>
    <col min="9730" max="9730" width="3.7109375" style="228" bestFit="1" customWidth="1"/>
    <col min="9731" max="9731" width="17.140625" style="228" bestFit="1" customWidth="1"/>
    <col min="9732" max="9732" width="14.42578125" style="228" customWidth="1"/>
    <col min="9733" max="9733" width="7.7109375" style="228" bestFit="1" customWidth="1"/>
    <col min="9734" max="9734" width="11.28515625" style="228" bestFit="1" customWidth="1"/>
    <col min="9735" max="9735" width="11" style="228" bestFit="1" customWidth="1"/>
    <col min="9736" max="9736" width="10.140625" style="228" customWidth="1"/>
    <col min="9737" max="9737" width="21.42578125" style="228" customWidth="1"/>
    <col min="9738" max="9985" width="9.140625" style="228"/>
    <col min="9986" max="9986" width="3.7109375" style="228" bestFit="1" customWidth="1"/>
    <col min="9987" max="9987" width="17.140625" style="228" bestFit="1" customWidth="1"/>
    <col min="9988" max="9988" width="14.42578125" style="228" customWidth="1"/>
    <col min="9989" max="9989" width="7.7109375" style="228" bestFit="1" customWidth="1"/>
    <col min="9990" max="9990" width="11.28515625" style="228" bestFit="1" customWidth="1"/>
    <col min="9991" max="9991" width="11" style="228" bestFit="1" customWidth="1"/>
    <col min="9992" max="9992" width="10.140625" style="228" customWidth="1"/>
    <col min="9993" max="9993" width="21.42578125" style="228" customWidth="1"/>
    <col min="9994" max="10241" width="9.140625" style="228"/>
    <col min="10242" max="10242" width="3.7109375" style="228" bestFit="1" customWidth="1"/>
    <col min="10243" max="10243" width="17.140625" style="228" bestFit="1" customWidth="1"/>
    <col min="10244" max="10244" width="14.42578125" style="228" customWidth="1"/>
    <col min="10245" max="10245" width="7.7109375" style="228" bestFit="1" customWidth="1"/>
    <col min="10246" max="10246" width="11.28515625" style="228" bestFit="1" customWidth="1"/>
    <col min="10247" max="10247" width="11" style="228" bestFit="1" customWidth="1"/>
    <col min="10248" max="10248" width="10.140625" style="228" customWidth="1"/>
    <col min="10249" max="10249" width="21.42578125" style="228" customWidth="1"/>
    <col min="10250" max="10497" width="9.140625" style="228"/>
    <col min="10498" max="10498" width="3.7109375" style="228" bestFit="1" customWidth="1"/>
    <col min="10499" max="10499" width="17.140625" style="228" bestFit="1" customWidth="1"/>
    <col min="10500" max="10500" width="14.42578125" style="228" customWidth="1"/>
    <col min="10501" max="10501" width="7.7109375" style="228" bestFit="1" customWidth="1"/>
    <col min="10502" max="10502" width="11.28515625" style="228" bestFit="1" customWidth="1"/>
    <col min="10503" max="10503" width="11" style="228" bestFit="1" customWidth="1"/>
    <col min="10504" max="10504" width="10.140625" style="228" customWidth="1"/>
    <col min="10505" max="10505" width="21.42578125" style="228" customWidth="1"/>
    <col min="10506" max="10753" width="9.140625" style="228"/>
    <col min="10754" max="10754" width="3.7109375" style="228" bestFit="1" customWidth="1"/>
    <col min="10755" max="10755" width="17.140625" style="228" bestFit="1" customWidth="1"/>
    <col min="10756" max="10756" width="14.42578125" style="228" customWidth="1"/>
    <col min="10757" max="10757" width="7.7109375" style="228" bestFit="1" customWidth="1"/>
    <col min="10758" max="10758" width="11.28515625" style="228" bestFit="1" customWidth="1"/>
    <col min="10759" max="10759" width="11" style="228" bestFit="1" customWidth="1"/>
    <col min="10760" max="10760" width="10.140625" style="228" customWidth="1"/>
    <col min="10761" max="10761" width="21.42578125" style="228" customWidth="1"/>
    <col min="10762" max="11009" width="9.140625" style="228"/>
    <col min="11010" max="11010" width="3.7109375" style="228" bestFit="1" customWidth="1"/>
    <col min="11011" max="11011" width="17.140625" style="228" bestFit="1" customWidth="1"/>
    <col min="11012" max="11012" width="14.42578125" style="228" customWidth="1"/>
    <col min="11013" max="11013" width="7.7109375" style="228" bestFit="1" customWidth="1"/>
    <col min="11014" max="11014" width="11.28515625" style="228" bestFit="1" customWidth="1"/>
    <col min="11015" max="11015" width="11" style="228" bestFit="1" customWidth="1"/>
    <col min="11016" max="11016" width="10.140625" style="228" customWidth="1"/>
    <col min="11017" max="11017" width="21.42578125" style="228" customWidth="1"/>
    <col min="11018" max="11265" width="9.140625" style="228"/>
    <col min="11266" max="11266" width="3.7109375" style="228" bestFit="1" customWidth="1"/>
    <col min="11267" max="11267" width="17.140625" style="228" bestFit="1" customWidth="1"/>
    <col min="11268" max="11268" width="14.42578125" style="228" customWidth="1"/>
    <col min="11269" max="11269" width="7.7109375" style="228" bestFit="1" customWidth="1"/>
    <col min="11270" max="11270" width="11.28515625" style="228" bestFit="1" customWidth="1"/>
    <col min="11271" max="11271" width="11" style="228" bestFit="1" customWidth="1"/>
    <col min="11272" max="11272" width="10.140625" style="228" customWidth="1"/>
    <col min="11273" max="11273" width="21.42578125" style="228" customWidth="1"/>
    <col min="11274" max="11521" width="9.140625" style="228"/>
    <col min="11522" max="11522" width="3.7109375" style="228" bestFit="1" customWidth="1"/>
    <col min="11523" max="11523" width="17.140625" style="228" bestFit="1" customWidth="1"/>
    <col min="11524" max="11524" width="14.42578125" style="228" customWidth="1"/>
    <col min="11525" max="11525" width="7.7109375" style="228" bestFit="1" customWidth="1"/>
    <col min="11526" max="11526" width="11.28515625" style="228" bestFit="1" customWidth="1"/>
    <col min="11527" max="11527" width="11" style="228" bestFit="1" customWidth="1"/>
    <col min="11528" max="11528" width="10.140625" style="228" customWidth="1"/>
    <col min="11529" max="11529" width="21.42578125" style="228" customWidth="1"/>
    <col min="11530" max="11777" width="9.140625" style="228"/>
    <col min="11778" max="11778" width="3.7109375" style="228" bestFit="1" customWidth="1"/>
    <col min="11779" max="11779" width="17.140625" style="228" bestFit="1" customWidth="1"/>
    <col min="11780" max="11780" width="14.42578125" style="228" customWidth="1"/>
    <col min="11781" max="11781" width="7.7109375" style="228" bestFit="1" customWidth="1"/>
    <col min="11782" max="11782" width="11.28515625" style="228" bestFit="1" customWidth="1"/>
    <col min="11783" max="11783" width="11" style="228" bestFit="1" customWidth="1"/>
    <col min="11784" max="11784" width="10.140625" style="228" customWidth="1"/>
    <col min="11785" max="11785" width="21.42578125" style="228" customWidth="1"/>
    <col min="11786" max="12033" width="9.140625" style="228"/>
    <col min="12034" max="12034" width="3.7109375" style="228" bestFit="1" customWidth="1"/>
    <col min="12035" max="12035" width="17.140625" style="228" bestFit="1" customWidth="1"/>
    <col min="12036" max="12036" width="14.42578125" style="228" customWidth="1"/>
    <col min="12037" max="12037" width="7.7109375" style="228" bestFit="1" customWidth="1"/>
    <col min="12038" max="12038" width="11.28515625" style="228" bestFit="1" customWidth="1"/>
    <col min="12039" max="12039" width="11" style="228" bestFit="1" customWidth="1"/>
    <col min="12040" max="12040" width="10.140625" style="228" customWidth="1"/>
    <col min="12041" max="12041" width="21.42578125" style="228" customWidth="1"/>
    <col min="12042" max="12289" width="9.140625" style="228"/>
    <col min="12290" max="12290" width="3.7109375" style="228" bestFit="1" customWidth="1"/>
    <col min="12291" max="12291" width="17.140625" style="228" bestFit="1" customWidth="1"/>
    <col min="12292" max="12292" width="14.42578125" style="228" customWidth="1"/>
    <col min="12293" max="12293" width="7.7109375" style="228" bestFit="1" customWidth="1"/>
    <col min="12294" max="12294" width="11.28515625" style="228" bestFit="1" customWidth="1"/>
    <col min="12295" max="12295" width="11" style="228" bestFit="1" customWidth="1"/>
    <col min="12296" max="12296" width="10.140625" style="228" customWidth="1"/>
    <col min="12297" max="12297" width="21.42578125" style="228" customWidth="1"/>
    <col min="12298" max="12545" width="9.140625" style="228"/>
    <col min="12546" max="12546" width="3.7109375" style="228" bestFit="1" customWidth="1"/>
    <col min="12547" max="12547" width="17.140625" style="228" bestFit="1" customWidth="1"/>
    <col min="12548" max="12548" width="14.42578125" style="228" customWidth="1"/>
    <col min="12549" max="12549" width="7.7109375" style="228" bestFit="1" customWidth="1"/>
    <col min="12550" max="12550" width="11.28515625" style="228" bestFit="1" customWidth="1"/>
    <col min="12551" max="12551" width="11" style="228" bestFit="1" customWidth="1"/>
    <col min="12552" max="12552" width="10.140625" style="228" customWidth="1"/>
    <col min="12553" max="12553" width="21.42578125" style="228" customWidth="1"/>
    <col min="12554" max="12801" width="9.140625" style="228"/>
    <col min="12802" max="12802" width="3.7109375" style="228" bestFit="1" customWidth="1"/>
    <col min="12803" max="12803" width="17.140625" style="228" bestFit="1" customWidth="1"/>
    <col min="12804" max="12804" width="14.42578125" style="228" customWidth="1"/>
    <col min="12805" max="12805" width="7.7109375" style="228" bestFit="1" customWidth="1"/>
    <col min="12806" max="12806" width="11.28515625" style="228" bestFit="1" customWidth="1"/>
    <col min="12807" max="12807" width="11" style="228" bestFit="1" customWidth="1"/>
    <col min="12808" max="12808" width="10.140625" style="228" customWidth="1"/>
    <col min="12809" max="12809" width="21.42578125" style="228" customWidth="1"/>
    <col min="12810" max="13057" width="9.140625" style="228"/>
    <col min="13058" max="13058" width="3.7109375" style="228" bestFit="1" customWidth="1"/>
    <col min="13059" max="13059" width="17.140625" style="228" bestFit="1" customWidth="1"/>
    <col min="13060" max="13060" width="14.42578125" style="228" customWidth="1"/>
    <col min="13061" max="13061" width="7.7109375" style="228" bestFit="1" customWidth="1"/>
    <col min="13062" max="13062" width="11.28515625" style="228" bestFit="1" customWidth="1"/>
    <col min="13063" max="13063" width="11" style="228" bestFit="1" customWidth="1"/>
    <col min="13064" max="13064" width="10.140625" style="228" customWidth="1"/>
    <col min="13065" max="13065" width="21.42578125" style="228" customWidth="1"/>
    <col min="13066" max="13313" width="9.140625" style="228"/>
    <col min="13314" max="13314" width="3.7109375" style="228" bestFit="1" customWidth="1"/>
    <col min="13315" max="13315" width="17.140625" style="228" bestFit="1" customWidth="1"/>
    <col min="13316" max="13316" width="14.42578125" style="228" customWidth="1"/>
    <col min="13317" max="13317" width="7.7109375" style="228" bestFit="1" customWidth="1"/>
    <col min="13318" max="13318" width="11.28515625" style="228" bestFit="1" customWidth="1"/>
    <col min="13319" max="13319" width="11" style="228" bestFit="1" customWidth="1"/>
    <col min="13320" max="13320" width="10.140625" style="228" customWidth="1"/>
    <col min="13321" max="13321" width="21.42578125" style="228" customWidth="1"/>
    <col min="13322" max="13569" width="9.140625" style="228"/>
    <col min="13570" max="13570" width="3.7109375" style="228" bestFit="1" customWidth="1"/>
    <col min="13571" max="13571" width="17.140625" style="228" bestFit="1" customWidth="1"/>
    <col min="13572" max="13572" width="14.42578125" style="228" customWidth="1"/>
    <col min="13573" max="13573" width="7.7109375" style="228" bestFit="1" customWidth="1"/>
    <col min="13574" max="13574" width="11.28515625" style="228" bestFit="1" customWidth="1"/>
    <col min="13575" max="13575" width="11" style="228" bestFit="1" customWidth="1"/>
    <col min="13576" max="13576" width="10.140625" style="228" customWidth="1"/>
    <col min="13577" max="13577" width="21.42578125" style="228" customWidth="1"/>
    <col min="13578" max="13825" width="9.140625" style="228"/>
    <col min="13826" max="13826" width="3.7109375" style="228" bestFit="1" customWidth="1"/>
    <col min="13827" max="13827" width="17.140625" style="228" bestFit="1" customWidth="1"/>
    <col min="13828" max="13828" width="14.42578125" style="228" customWidth="1"/>
    <col min="13829" max="13829" width="7.7109375" style="228" bestFit="1" customWidth="1"/>
    <col min="13830" max="13830" width="11.28515625" style="228" bestFit="1" customWidth="1"/>
    <col min="13831" max="13831" width="11" style="228" bestFit="1" customWidth="1"/>
    <col min="13832" max="13832" width="10.140625" style="228" customWidth="1"/>
    <col min="13833" max="13833" width="21.42578125" style="228" customWidth="1"/>
    <col min="13834" max="14081" width="9.140625" style="228"/>
    <col min="14082" max="14082" width="3.7109375" style="228" bestFit="1" customWidth="1"/>
    <col min="14083" max="14083" width="17.140625" style="228" bestFit="1" customWidth="1"/>
    <col min="14084" max="14084" width="14.42578125" style="228" customWidth="1"/>
    <col min="14085" max="14085" width="7.7109375" style="228" bestFit="1" customWidth="1"/>
    <col min="14086" max="14086" width="11.28515625" style="228" bestFit="1" customWidth="1"/>
    <col min="14087" max="14087" width="11" style="228" bestFit="1" customWidth="1"/>
    <col min="14088" max="14088" width="10.140625" style="228" customWidth="1"/>
    <col min="14089" max="14089" width="21.42578125" style="228" customWidth="1"/>
    <col min="14090" max="14337" width="9.140625" style="228"/>
    <col min="14338" max="14338" width="3.7109375" style="228" bestFit="1" customWidth="1"/>
    <col min="14339" max="14339" width="17.140625" style="228" bestFit="1" customWidth="1"/>
    <col min="14340" max="14340" width="14.42578125" style="228" customWidth="1"/>
    <col min="14341" max="14341" width="7.7109375" style="228" bestFit="1" customWidth="1"/>
    <col min="14342" max="14342" width="11.28515625" style="228" bestFit="1" customWidth="1"/>
    <col min="14343" max="14343" width="11" style="228" bestFit="1" customWidth="1"/>
    <col min="14344" max="14344" width="10.140625" style="228" customWidth="1"/>
    <col min="14345" max="14345" width="21.42578125" style="228" customWidth="1"/>
    <col min="14346" max="14593" width="9.140625" style="228"/>
    <col min="14594" max="14594" width="3.7109375" style="228" bestFit="1" customWidth="1"/>
    <col min="14595" max="14595" width="17.140625" style="228" bestFit="1" customWidth="1"/>
    <col min="14596" max="14596" width="14.42578125" style="228" customWidth="1"/>
    <col min="14597" max="14597" width="7.7109375" style="228" bestFit="1" customWidth="1"/>
    <col min="14598" max="14598" width="11.28515625" style="228" bestFit="1" customWidth="1"/>
    <col min="14599" max="14599" width="11" style="228" bestFit="1" customWidth="1"/>
    <col min="14600" max="14600" width="10.140625" style="228" customWidth="1"/>
    <col min="14601" max="14601" width="21.42578125" style="228" customWidth="1"/>
    <col min="14602" max="14849" width="9.140625" style="228"/>
    <col min="14850" max="14850" width="3.7109375" style="228" bestFit="1" customWidth="1"/>
    <col min="14851" max="14851" width="17.140625" style="228" bestFit="1" customWidth="1"/>
    <col min="14852" max="14852" width="14.42578125" style="228" customWidth="1"/>
    <col min="14853" max="14853" width="7.7109375" style="228" bestFit="1" customWidth="1"/>
    <col min="14854" max="14854" width="11.28515625" style="228" bestFit="1" customWidth="1"/>
    <col min="14855" max="14855" width="11" style="228" bestFit="1" customWidth="1"/>
    <col min="14856" max="14856" width="10.140625" style="228" customWidth="1"/>
    <col min="14857" max="14857" width="21.42578125" style="228" customWidth="1"/>
    <col min="14858" max="15105" width="9.140625" style="228"/>
    <col min="15106" max="15106" width="3.7109375" style="228" bestFit="1" customWidth="1"/>
    <col min="15107" max="15107" width="17.140625" style="228" bestFit="1" customWidth="1"/>
    <col min="15108" max="15108" width="14.42578125" style="228" customWidth="1"/>
    <col min="15109" max="15109" width="7.7109375" style="228" bestFit="1" customWidth="1"/>
    <col min="15110" max="15110" width="11.28515625" style="228" bestFit="1" customWidth="1"/>
    <col min="15111" max="15111" width="11" style="228" bestFit="1" customWidth="1"/>
    <col min="15112" max="15112" width="10.140625" style="228" customWidth="1"/>
    <col min="15113" max="15113" width="21.42578125" style="228" customWidth="1"/>
    <col min="15114" max="15361" width="9.140625" style="228"/>
    <col min="15362" max="15362" width="3.7109375" style="228" bestFit="1" customWidth="1"/>
    <col min="15363" max="15363" width="17.140625" style="228" bestFit="1" customWidth="1"/>
    <col min="15364" max="15364" width="14.42578125" style="228" customWidth="1"/>
    <col min="15365" max="15365" width="7.7109375" style="228" bestFit="1" customWidth="1"/>
    <col min="15366" max="15366" width="11.28515625" style="228" bestFit="1" customWidth="1"/>
    <col min="15367" max="15367" width="11" style="228" bestFit="1" customWidth="1"/>
    <col min="15368" max="15368" width="10.140625" style="228" customWidth="1"/>
    <col min="15369" max="15369" width="21.42578125" style="228" customWidth="1"/>
    <col min="15370" max="15617" width="9.140625" style="228"/>
    <col min="15618" max="15618" width="3.7109375" style="228" bestFit="1" customWidth="1"/>
    <col min="15619" max="15619" width="17.140625" style="228" bestFit="1" customWidth="1"/>
    <col min="15620" max="15620" width="14.42578125" style="228" customWidth="1"/>
    <col min="15621" max="15621" width="7.7109375" style="228" bestFit="1" customWidth="1"/>
    <col min="15622" max="15622" width="11.28515625" style="228" bestFit="1" customWidth="1"/>
    <col min="15623" max="15623" width="11" style="228" bestFit="1" customWidth="1"/>
    <col min="15624" max="15624" width="10.140625" style="228" customWidth="1"/>
    <col min="15625" max="15625" width="21.42578125" style="228" customWidth="1"/>
    <col min="15626" max="15873" width="9.140625" style="228"/>
    <col min="15874" max="15874" width="3.7109375" style="228" bestFit="1" customWidth="1"/>
    <col min="15875" max="15875" width="17.140625" style="228" bestFit="1" customWidth="1"/>
    <col min="15876" max="15876" width="14.42578125" style="228" customWidth="1"/>
    <col min="15877" max="15877" width="7.7109375" style="228" bestFit="1" customWidth="1"/>
    <col min="15878" max="15878" width="11.28515625" style="228" bestFit="1" customWidth="1"/>
    <col min="15879" max="15879" width="11" style="228" bestFit="1" customWidth="1"/>
    <col min="15880" max="15880" width="10.140625" style="228" customWidth="1"/>
    <col min="15881" max="15881" width="21.42578125" style="228" customWidth="1"/>
    <col min="15882" max="16129" width="9.140625" style="228"/>
    <col min="16130" max="16130" width="3.7109375" style="228" bestFit="1" customWidth="1"/>
    <col min="16131" max="16131" width="17.140625" style="228" bestFit="1" customWidth="1"/>
    <col min="16132" max="16132" width="14.42578125" style="228" customWidth="1"/>
    <col min="16133" max="16133" width="7.7109375" style="228" bestFit="1" customWidth="1"/>
    <col min="16134" max="16134" width="11.28515625" style="228" bestFit="1" customWidth="1"/>
    <col min="16135" max="16135" width="11" style="228" bestFit="1" customWidth="1"/>
    <col min="16136" max="16136" width="10.140625" style="228" customWidth="1"/>
    <col min="16137" max="16137" width="21.42578125" style="228" customWidth="1"/>
    <col min="16138" max="16384" width="9.140625" style="228"/>
  </cols>
  <sheetData>
    <row r="1" spans="1:934" s="242" customFormat="1">
      <c r="A1" s="411" t="s">
        <v>2</v>
      </c>
      <c r="B1" s="411"/>
      <c r="C1" s="411"/>
      <c r="D1" s="411"/>
      <c r="E1" s="412" t="s">
        <v>0</v>
      </c>
      <c r="F1" s="412"/>
      <c r="G1" s="412"/>
      <c r="H1" s="412"/>
      <c r="I1" s="412"/>
      <c r="J1" s="412"/>
    </row>
    <row r="2" spans="1:934" s="242" customFormat="1" ht="16.5">
      <c r="A2" s="412" t="s">
        <v>3</v>
      </c>
      <c r="B2" s="412"/>
      <c r="C2" s="412"/>
      <c r="D2" s="412"/>
      <c r="E2" s="413" t="s">
        <v>1</v>
      </c>
      <c r="F2" s="413"/>
      <c r="G2" s="413"/>
      <c r="H2" s="413"/>
      <c r="I2" s="413"/>
      <c r="J2" s="413"/>
    </row>
    <row r="3" spans="1:934" s="242" customFormat="1">
      <c r="A3" s="412" t="s">
        <v>4</v>
      </c>
      <c r="B3" s="412"/>
      <c r="C3" s="412"/>
      <c r="D3" s="412"/>
      <c r="E3" s="243"/>
      <c r="F3" s="243"/>
      <c r="G3" s="243"/>
      <c r="H3" s="243"/>
      <c r="I3" s="243"/>
      <c r="J3" s="243"/>
    </row>
    <row r="4" spans="1:934" s="242" customFormat="1">
      <c r="A4" s="4"/>
      <c r="B4" s="4"/>
      <c r="C4" s="244"/>
      <c r="D4" s="244"/>
      <c r="E4" s="5"/>
      <c r="F4" s="5"/>
      <c r="G4" s="5"/>
      <c r="H4" s="5"/>
      <c r="I4" s="245"/>
      <c r="J4" s="245"/>
    </row>
    <row r="5" spans="1:934" s="242" customFormat="1" ht="18.75">
      <c r="A5" s="400" t="s">
        <v>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</row>
    <row r="6" spans="1:934" s="242" customFormat="1" ht="16.5">
      <c r="A6" s="396" t="s">
        <v>1008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</row>
    <row r="7" spans="1:934" ht="16.5">
      <c r="A7" s="396" t="s">
        <v>1009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246"/>
    </row>
    <row r="8" spans="1:934" ht="16.5">
      <c r="A8" s="1"/>
      <c r="B8" s="1"/>
      <c r="C8" s="247"/>
      <c r="D8" s="247"/>
      <c r="F8" s="1"/>
      <c r="G8" s="1"/>
      <c r="H8" s="1"/>
      <c r="I8" s="1"/>
      <c r="J8" s="1"/>
      <c r="K8" s="1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  <c r="BJ8" s="246"/>
      <c r="BK8" s="246"/>
      <c r="BL8" s="246"/>
      <c r="BM8" s="246"/>
      <c r="BN8" s="246"/>
      <c r="BO8" s="246"/>
      <c r="BP8" s="246"/>
      <c r="BQ8" s="246"/>
      <c r="BR8" s="246"/>
      <c r="BS8" s="246"/>
      <c r="BT8" s="246"/>
      <c r="BU8" s="246"/>
      <c r="BV8" s="246"/>
      <c r="BW8" s="246"/>
      <c r="BX8" s="246"/>
      <c r="BY8" s="246"/>
      <c r="BZ8" s="246"/>
      <c r="CA8" s="246"/>
      <c r="CB8" s="246"/>
      <c r="CC8" s="246"/>
      <c r="CD8" s="246"/>
      <c r="CE8" s="246"/>
      <c r="CF8" s="246"/>
      <c r="CG8" s="246"/>
      <c r="CH8" s="246"/>
      <c r="CI8" s="246"/>
      <c r="CJ8" s="246"/>
      <c r="CK8" s="246"/>
      <c r="CL8" s="246"/>
      <c r="CM8" s="246"/>
      <c r="CN8" s="246"/>
      <c r="CO8" s="246"/>
      <c r="CP8" s="246"/>
      <c r="CQ8" s="246"/>
      <c r="CR8" s="246"/>
      <c r="CS8" s="246"/>
      <c r="CT8" s="246"/>
      <c r="CU8" s="246"/>
      <c r="CV8" s="246"/>
      <c r="CW8" s="246"/>
      <c r="CX8" s="246"/>
      <c r="CY8" s="246"/>
      <c r="CZ8" s="246"/>
      <c r="DA8" s="246"/>
      <c r="DB8" s="246"/>
      <c r="DC8" s="246"/>
      <c r="DD8" s="246"/>
      <c r="DE8" s="246"/>
      <c r="DF8" s="246"/>
      <c r="DG8" s="246"/>
      <c r="DH8" s="246"/>
      <c r="DI8" s="246"/>
      <c r="DJ8" s="246"/>
      <c r="DK8" s="246"/>
      <c r="DL8" s="246"/>
      <c r="DM8" s="246"/>
      <c r="DN8" s="246"/>
      <c r="DO8" s="246"/>
      <c r="DP8" s="246"/>
      <c r="DQ8" s="246"/>
      <c r="DR8" s="246"/>
      <c r="DS8" s="246"/>
      <c r="DT8" s="246"/>
      <c r="DU8" s="246"/>
      <c r="DV8" s="246"/>
      <c r="DW8" s="246"/>
      <c r="DX8" s="246"/>
      <c r="DY8" s="246"/>
      <c r="DZ8" s="246"/>
      <c r="EA8" s="246"/>
      <c r="EB8" s="246"/>
      <c r="EC8" s="246"/>
      <c r="ED8" s="246"/>
      <c r="EE8" s="246"/>
      <c r="EF8" s="246"/>
      <c r="EG8" s="246"/>
      <c r="EH8" s="246"/>
      <c r="EI8" s="246"/>
      <c r="EJ8" s="246"/>
      <c r="EK8" s="246"/>
      <c r="EL8" s="246"/>
      <c r="EM8" s="246"/>
      <c r="EN8" s="246"/>
      <c r="EO8" s="246"/>
      <c r="EP8" s="246"/>
      <c r="EQ8" s="246"/>
      <c r="ER8" s="246"/>
      <c r="ES8" s="246"/>
      <c r="ET8" s="246"/>
      <c r="EU8" s="246"/>
      <c r="EV8" s="246"/>
      <c r="EW8" s="246"/>
      <c r="EX8" s="246"/>
      <c r="EY8" s="246"/>
      <c r="EZ8" s="246"/>
      <c r="FA8" s="246"/>
      <c r="FB8" s="246"/>
      <c r="FC8" s="246"/>
      <c r="FD8" s="246"/>
      <c r="FE8" s="246"/>
      <c r="FF8" s="246"/>
      <c r="FG8" s="246"/>
      <c r="FH8" s="246"/>
      <c r="FI8" s="246"/>
      <c r="FJ8" s="246"/>
      <c r="FK8" s="246"/>
      <c r="FL8" s="246"/>
      <c r="FM8" s="246"/>
      <c r="FN8" s="246"/>
      <c r="FO8" s="246"/>
      <c r="FP8" s="246"/>
      <c r="FQ8" s="246"/>
      <c r="FR8" s="246"/>
      <c r="FS8" s="246"/>
      <c r="FT8" s="246"/>
      <c r="FU8" s="246"/>
      <c r="FV8" s="246"/>
      <c r="FW8" s="246"/>
      <c r="FX8" s="246"/>
      <c r="FY8" s="246"/>
      <c r="FZ8" s="246"/>
      <c r="GA8" s="246"/>
      <c r="GB8" s="246"/>
      <c r="GC8" s="246"/>
      <c r="GD8" s="246"/>
      <c r="GE8" s="246"/>
      <c r="GF8" s="246"/>
      <c r="GG8" s="246"/>
      <c r="GH8" s="246"/>
      <c r="GI8" s="246"/>
      <c r="GJ8" s="246"/>
      <c r="GK8" s="246"/>
      <c r="GL8" s="246"/>
      <c r="GM8" s="246"/>
      <c r="GN8" s="246"/>
      <c r="GO8" s="246"/>
      <c r="GP8" s="246"/>
      <c r="GQ8" s="246"/>
      <c r="GR8" s="246"/>
      <c r="GS8" s="246"/>
      <c r="GT8" s="246"/>
      <c r="GU8" s="246"/>
      <c r="GV8" s="246"/>
      <c r="GW8" s="246"/>
      <c r="GX8" s="246"/>
      <c r="GY8" s="246"/>
      <c r="GZ8" s="246"/>
      <c r="HA8" s="246"/>
      <c r="HB8" s="246"/>
      <c r="HC8" s="246"/>
      <c r="HD8" s="246"/>
      <c r="HE8" s="246"/>
      <c r="HF8" s="246"/>
      <c r="HG8" s="246"/>
      <c r="HH8" s="246"/>
      <c r="HI8" s="246"/>
      <c r="HJ8" s="246"/>
      <c r="HK8" s="246"/>
      <c r="HL8" s="246"/>
      <c r="HM8" s="246"/>
      <c r="HN8" s="246"/>
      <c r="HO8" s="246"/>
      <c r="HP8" s="246"/>
      <c r="HQ8" s="246"/>
      <c r="HR8" s="246"/>
      <c r="HS8" s="246"/>
      <c r="HT8" s="246"/>
      <c r="HU8" s="246"/>
      <c r="HV8" s="246"/>
      <c r="HW8" s="246"/>
      <c r="HX8" s="246"/>
      <c r="HY8" s="246"/>
      <c r="HZ8" s="246"/>
      <c r="IA8" s="246"/>
      <c r="IB8" s="246"/>
      <c r="IC8" s="246"/>
      <c r="ID8" s="246"/>
      <c r="IE8" s="246"/>
      <c r="IF8" s="246"/>
      <c r="IG8" s="246"/>
      <c r="IH8" s="246"/>
      <c r="II8" s="246"/>
      <c r="IJ8" s="246"/>
      <c r="IK8" s="246"/>
      <c r="IL8" s="246"/>
      <c r="IM8" s="246"/>
      <c r="IN8" s="246"/>
      <c r="IO8" s="246"/>
      <c r="IP8" s="246"/>
      <c r="IQ8" s="246"/>
      <c r="IR8" s="246"/>
      <c r="IS8" s="246"/>
      <c r="IT8" s="246"/>
      <c r="IU8" s="246"/>
      <c r="IV8" s="246"/>
      <c r="IW8" s="246"/>
      <c r="IX8" s="246"/>
      <c r="IY8" s="246"/>
      <c r="IZ8" s="246"/>
      <c r="JA8" s="246"/>
      <c r="JB8" s="246"/>
      <c r="JC8" s="246"/>
      <c r="JD8" s="246"/>
      <c r="JE8" s="246"/>
      <c r="JF8" s="246"/>
      <c r="JG8" s="246"/>
      <c r="JH8" s="246"/>
      <c r="JI8" s="246"/>
      <c r="JJ8" s="246"/>
      <c r="JK8" s="246"/>
      <c r="JL8" s="246"/>
      <c r="JM8" s="246"/>
      <c r="JN8" s="246"/>
      <c r="JO8" s="246"/>
      <c r="JP8" s="246"/>
      <c r="JQ8" s="246"/>
      <c r="JR8" s="246"/>
      <c r="JS8" s="246"/>
      <c r="JT8" s="246"/>
      <c r="JU8" s="246"/>
      <c r="JV8" s="246"/>
      <c r="JW8" s="246"/>
      <c r="JX8" s="246"/>
      <c r="JY8" s="246"/>
      <c r="JZ8" s="246"/>
      <c r="KA8" s="246"/>
      <c r="KB8" s="246"/>
      <c r="KC8" s="246"/>
      <c r="KD8" s="246"/>
      <c r="KE8" s="246"/>
      <c r="KF8" s="246"/>
      <c r="KG8" s="246"/>
      <c r="KH8" s="246"/>
      <c r="KI8" s="246"/>
      <c r="KJ8" s="246"/>
      <c r="KK8" s="246"/>
      <c r="KL8" s="246"/>
      <c r="KM8" s="246"/>
      <c r="KN8" s="246"/>
      <c r="KO8" s="246"/>
      <c r="KP8" s="246"/>
      <c r="KQ8" s="246"/>
      <c r="KR8" s="246"/>
      <c r="KS8" s="246"/>
      <c r="KT8" s="246"/>
      <c r="KU8" s="246"/>
      <c r="KV8" s="246"/>
      <c r="KW8" s="246"/>
      <c r="KX8" s="246"/>
      <c r="KY8" s="246"/>
      <c r="KZ8" s="246"/>
      <c r="LA8" s="246"/>
      <c r="LB8" s="246"/>
      <c r="LC8" s="246"/>
      <c r="LD8" s="246"/>
      <c r="LE8" s="246"/>
      <c r="LF8" s="246"/>
      <c r="LG8" s="246"/>
      <c r="LH8" s="246"/>
      <c r="LI8" s="246"/>
      <c r="LJ8" s="246"/>
      <c r="LK8" s="246"/>
      <c r="LL8" s="246"/>
      <c r="LM8" s="246"/>
      <c r="LN8" s="246"/>
      <c r="LO8" s="246"/>
      <c r="LP8" s="246"/>
      <c r="LQ8" s="246"/>
      <c r="LR8" s="246"/>
      <c r="LS8" s="246"/>
      <c r="LT8" s="246"/>
      <c r="LU8" s="246"/>
      <c r="LV8" s="246"/>
      <c r="LW8" s="246"/>
      <c r="LX8" s="246"/>
      <c r="LY8" s="246"/>
      <c r="LZ8" s="246"/>
      <c r="MA8" s="246"/>
      <c r="MB8" s="246"/>
      <c r="MC8" s="246"/>
      <c r="MD8" s="246"/>
      <c r="ME8" s="246"/>
      <c r="MF8" s="246"/>
      <c r="MG8" s="246"/>
      <c r="MH8" s="246"/>
      <c r="MI8" s="246"/>
      <c r="MJ8" s="246"/>
      <c r="MK8" s="246"/>
      <c r="ML8" s="246"/>
      <c r="MM8" s="246"/>
      <c r="MN8" s="246"/>
      <c r="MO8" s="246"/>
      <c r="MP8" s="246"/>
      <c r="MQ8" s="246"/>
      <c r="MR8" s="246"/>
      <c r="MS8" s="246"/>
      <c r="MT8" s="246"/>
      <c r="MU8" s="246"/>
      <c r="MV8" s="246"/>
      <c r="MW8" s="246"/>
      <c r="MX8" s="246"/>
      <c r="MY8" s="246"/>
      <c r="MZ8" s="246"/>
      <c r="NA8" s="246"/>
      <c r="NB8" s="246"/>
      <c r="NC8" s="246"/>
      <c r="ND8" s="246"/>
      <c r="NE8" s="246"/>
      <c r="NF8" s="246"/>
      <c r="NG8" s="246"/>
      <c r="NH8" s="246"/>
      <c r="NI8" s="246"/>
      <c r="NJ8" s="246"/>
      <c r="NK8" s="246"/>
      <c r="NL8" s="246"/>
      <c r="NM8" s="246"/>
      <c r="NN8" s="246"/>
      <c r="NO8" s="246"/>
      <c r="NP8" s="246"/>
      <c r="NQ8" s="246"/>
      <c r="NR8" s="246"/>
      <c r="NS8" s="246"/>
      <c r="NT8" s="246"/>
      <c r="NU8" s="246"/>
      <c r="NV8" s="246"/>
      <c r="NW8" s="246"/>
      <c r="NX8" s="246"/>
      <c r="NY8" s="246"/>
      <c r="NZ8" s="246"/>
      <c r="OA8" s="246"/>
      <c r="OB8" s="246"/>
      <c r="OC8" s="246"/>
      <c r="OD8" s="246"/>
      <c r="OE8" s="246"/>
      <c r="OF8" s="246"/>
      <c r="OG8" s="246"/>
      <c r="OH8" s="246"/>
      <c r="OI8" s="246"/>
      <c r="OJ8" s="246"/>
      <c r="OK8" s="246"/>
      <c r="OL8" s="246"/>
      <c r="OM8" s="246"/>
      <c r="ON8" s="246"/>
      <c r="OO8" s="246"/>
      <c r="OP8" s="246"/>
      <c r="OQ8" s="246"/>
      <c r="OR8" s="246"/>
      <c r="OS8" s="246"/>
      <c r="OT8" s="246"/>
      <c r="OU8" s="246"/>
      <c r="OV8" s="246"/>
      <c r="OW8" s="246"/>
      <c r="OX8" s="246"/>
      <c r="OY8" s="246"/>
      <c r="OZ8" s="246"/>
      <c r="PA8" s="246"/>
      <c r="PB8" s="246"/>
      <c r="PC8" s="246"/>
      <c r="PD8" s="246"/>
      <c r="PE8" s="246"/>
      <c r="PF8" s="246"/>
      <c r="PG8" s="246"/>
      <c r="PH8" s="246"/>
      <c r="PI8" s="246"/>
      <c r="PJ8" s="246"/>
      <c r="PK8" s="246"/>
      <c r="PL8" s="246"/>
      <c r="PM8" s="246"/>
      <c r="PN8" s="246"/>
      <c r="PO8" s="246"/>
      <c r="PP8" s="246"/>
      <c r="PQ8" s="246"/>
      <c r="PR8" s="246"/>
      <c r="PS8" s="246"/>
      <c r="PT8" s="246"/>
      <c r="PU8" s="246"/>
      <c r="PV8" s="246"/>
      <c r="PW8" s="246"/>
      <c r="PX8" s="246"/>
      <c r="PY8" s="246"/>
      <c r="PZ8" s="246"/>
      <c r="QA8" s="246"/>
      <c r="QB8" s="246"/>
      <c r="QC8" s="246"/>
      <c r="QD8" s="246"/>
      <c r="QE8" s="246"/>
      <c r="QF8" s="246"/>
      <c r="QG8" s="246"/>
      <c r="QH8" s="246"/>
      <c r="QI8" s="246"/>
      <c r="QJ8" s="246"/>
      <c r="QK8" s="246"/>
      <c r="QL8" s="246"/>
      <c r="QM8" s="246"/>
      <c r="QN8" s="246"/>
      <c r="QO8" s="246"/>
      <c r="QP8" s="246"/>
      <c r="QQ8" s="246"/>
      <c r="QR8" s="246"/>
      <c r="QS8" s="246"/>
      <c r="QT8" s="246"/>
      <c r="QU8" s="246"/>
      <c r="QV8" s="246"/>
      <c r="QW8" s="246"/>
      <c r="QX8" s="246"/>
      <c r="QY8" s="246"/>
      <c r="QZ8" s="246"/>
      <c r="RA8" s="246"/>
      <c r="RB8" s="246"/>
      <c r="RC8" s="246"/>
      <c r="RD8" s="246"/>
      <c r="RE8" s="246"/>
      <c r="RF8" s="246"/>
      <c r="RG8" s="246"/>
      <c r="RH8" s="246"/>
      <c r="RI8" s="246"/>
      <c r="RJ8" s="246"/>
      <c r="RK8" s="246"/>
      <c r="RL8" s="246"/>
      <c r="RM8" s="246"/>
      <c r="RN8" s="246"/>
      <c r="RO8" s="246"/>
      <c r="RP8" s="246"/>
      <c r="RQ8" s="246"/>
      <c r="RR8" s="246"/>
      <c r="RS8" s="246"/>
      <c r="RT8" s="246"/>
      <c r="RU8" s="246"/>
      <c r="RV8" s="246"/>
      <c r="RW8" s="246"/>
      <c r="RX8" s="246"/>
      <c r="RY8" s="246"/>
      <c r="RZ8" s="246"/>
      <c r="SA8" s="246"/>
      <c r="SB8" s="246"/>
      <c r="SC8" s="246"/>
      <c r="SD8" s="246"/>
      <c r="SE8" s="246"/>
      <c r="SF8" s="246"/>
      <c r="SG8" s="246"/>
      <c r="SH8" s="246"/>
      <c r="SI8" s="246"/>
      <c r="SJ8" s="246"/>
      <c r="SK8" s="246"/>
      <c r="SL8" s="246"/>
      <c r="SM8" s="246"/>
      <c r="SN8" s="246"/>
      <c r="SO8" s="246"/>
      <c r="SP8" s="246"/>
      <c r="SQ8" s="246"/>
      <c r="SR8" s="246"/>
      <c r="SS8" s="246"/>
      <c r="ST8" s="246"/>
      <c r="SU8" s="246"/>
      <c r="SV8" s="246"/>
      <c r="SW8" s="246"/>
      <c r="SX8" s="246"/>
      <c r="SY8" s="246"/>
      <c r="SZ8" s="246"/>
      <c r="TA8" s="246"/>
      <c r="TB8" s="246"/>
      <c r="TC8" s="246"/>
      <c r="TD8" s="246"/>
      <c r="TE8" s="246"/>
      <c r="TF8" s="246"/>
      <c r="TG8" s="246"/>
      <c r="TH8" s="246"/>
      <c r="TI8" s="246"/>
      <c r="TJ8" s="246"/>
      <c r="TK8" s="246"/>
      <c r="TL8" s="246"/>
      <c r="TM8" s="246"/>
      <c r="TN8" s="246"/>
      <c r="TO8" s="246"/>
      <c r="TP8" s="246"/>
      <c r="TQ8" s="246"/>
      <c r="TR8" s="246"/>
      <c r="TS8" s="246"/>
      <c r="TT8" s="246"/>
      <c r="TU8" s="246"/>
      <c r="TV8" s="246"/>
      <c r="TW8" s="246"/>
      <c r="TX8" s="246"/>
      <c r="TY8" s="246"/>
      <c r="TZ8" s="246"/>
      <c r="UA8" s="246"/>
      <c r="UB8" s="246"/>
      <c r="UC8" s="246"/>
      <c r="UD8" s="246"/>
      <c r="UE8" s="246"/>
      <c r="UF8" s="246"/>
      <c r="UG8" s="246"/>
      <c r="UH8" s="246"/>
      <c r="UI8" s="246"/>
      <c r="UJ8" s="246"/>
      <c r="UK8" s="246"/>
      <c r="UL8" s="246"/>
      <c r="UM8" s="246"/>
      <c r="UN8" s="246"/>
      <c r="UO8" s="246"/>
      <c r="UP8" s="246"/>
      <c r="UQ8" s="246"/>
      <c r="UR8" s="246"/>
      <c r="US8" s="246"/>
      <c r="UT8" s="246"/>
      <c r="UU8" s="246"/>
      <c r="UV8" s="246"/>
      <c r="UW8" s="246"/>
      <c r="UX8" s="246"/>
      <c r="UY8" s="246"/>
      <c r="UZ8" s="246"/>
      <c r="VA8" s="246"/>
      <c r="VB8" s="246"/>
      <c r="VC8" s="246"/>
      <c r="VD8" s="246"/>
      <c r="VE8" s="246"/>
      <c r="VF8" s="246"/>
      <c r="VG8" s="246"/>
      <c r="VH8" s="246"/>
      <c r="VI8" s="246"/>
      <c r="VJ8" s="246"/>
      <c r="VK8" s="246"/>
      <c r="VL8" s="246"/>
      <c r="VM8" s="246"/>
      <c r="VN8" s="246"/>
      <c r="VO8" s="246"/>
      <c r="VP8" s="246"/>
      <c r="VQ8" s="246"/>
      <c r="VR8" s="246"/>
      <c r="VS8" s="246"/>
      <c r="VT8" s="246"/>
      <c r="VU8" s="246"/>
      <c r="VV8" s="246"/>
      <c r="VW8" s="246"/>
      <c r="VX8" s="246"/>
      <c r="VY8" s="246"/>
      <c r="VZ8" s="246"/>
      <c r="WA8" s="246"/>
      <c r="WB8" s="246"/>
      <c r="WC8" s="246"/>
      <c r="WD8" s="246"/>
      <c r="WE8" s="246"/>
      <c r="WF8" s="246"/>
      <c r="WG8" s="246"/>
      <c r="WH8" s="246"/>
      <c r="WI8" s="246"/>
      <c r="WJ8" s="246"/>
      <c r="WK8" s="246"/>
      <c r="WL8" s="246"/>
      <c r="WM8" s="246"/>
      <c r="WN8" s="246"/>
      <c r="WO8" s="246"/>
      <c r="WP8" s="246"/>
      <c r="WQ8" s="246"/>
      <c r="WR8" s="246"/>
      <c r="WS8" s="246"/>
      <c r="WT8" s="246"/>
      <c r="WU8" s="246"/>
      <c r="WV8" s="246"/>
      <c r="WW8" s="246"/>
      <c r="WX8" s="246"/>
      <c r="WY8" s="246"/>
      <c r="WZ8" s="246"/>
      <c r="XA8" s="246"/>
      <c r="XB8" s="246"/>
      <c r="XC8" s="246"/>
      <c r="XD8" s="246"/>
      <c r="XE8" s="246"/>
      <c r="XF8" s="246"/>
      <c r="XG8" s="246"/>
      <c r="XH8" s="246"/>
      <c r="XI8" s="246"/>
      <c r="XJ8" s="246"/>
      <c r="XK8" s="246"/>
      <c r="XL8" s="246"/>
      <c r="XM8" s="246"/>
      <c r="XN8" s="246"/>
      <c r="XO8" s="246"/>
      <c r="XP8" s="246"/>
      <c r="XQ8" s="246"/>
      <c r="XR8" s="246"/>
      <c r="XS8" s="246"/>
      <c r="XT8" s="246"/>
      <c r="XU8" s="246"/>
      <c r="XV8" s="246"/>
      <c r="XW8" s="246"/>
      <c r="XX8" s="246"/>
      <c r="XY8" s="246"/>
      <c r="XZ8" s="246"/>
      <c r="YA8" s="246"/>
      <c r="YB8" s="246"/>
      <c r="YC8" s="246"/>
      <c r="YD8" s="246"/>
      <c r="YE8" s="246"/>
      <c r="YF8" s="246"/>
      <c r="YG8" s="246"/>
      <c r="YH8" s="246"/>
      <c r="YI8" s="246"/>
      <c r="YJ8" s="246"/>
      <c r="YK8" s="246"/>
      <c r="YL8" s="246"/>
      <c r="YM8" s="246"/>
      <c r="YN8" s="246"/>
      <c r="YO8" s="246"/>
      <c r="YP8" s="246"/>
      <c r="YQ8" s="246"/>
      <c r="YR8" s="246"/>
      <c r="YS8" s="246"/>
      <c r="YT8" s="246"/>
      <c r="YU8" s="246"/>
      <c r="YV8" s="246"/>
      <c r="YW8" s="246"/>
      <c r="YX8" s="246"/>
      <c r="YY8" s="246"/>
      <c r="YZ8" s="246"/>
      <c r="ZA8" s="246"/>
      <c r="ZB8" s="246"/>
      <c r="ZC8" s="246"/>
      <c r="ZD8" s="246"/>
      <c r="ZE8" s="246"/>
      <c r="ZF8" s="246"/>
      <c r="ZG8" s="246"/>
      <c r="ZH8" s="246"/>
      <c r="ZI8" s="246"/>
      <c r="ZJ8" s="246"/>
      <c r="ZK8" s="246"/>
      <c r="ZL8" s="246"/>
      <c r="ZM8" s="246"/>
      <c r="ZN8" s="246"/>
      <c r="ZO8" s="246"/>
      <c r="ZP8" s="246"/>
      <c r="ZQ8" s="246"/>
      <c r="ZR8" s="246"/>
      <c r="ZS8" s="246"/>
      <c r="ZT8" s="246"/>
      <c r="ZU8" s="246"/>
      <c r="ZV8" s="246"/>
      <c r="ZW8" s="246"/>
      <c r="ZX8" s="246"/>
      <c r="ZY8" s="246"/>
      <c r="ZZ8" s="246"/>
      <c r="AAA8" s="246"/>
      <c r="AAB8" s="246"/>
      <c r="AAC8" s="246"/>
      <c r="AAD8" s="246"/>
      <c r="AAE8" s="246"/>
      <c r="AAF8" s="246"/>
      <c r="AAG8" s="246"/>
      <c r="AAH8" s="246"/>
      <c r="AAI8" s="246"/>
      <c r="AAJ8" s="246"/>
      <c r="AAK8" s="246"/>
      <c r="AAL8" s="246"/>
      <c r="AAM8" s="246"/>
      <c r="AAN8" s="246"/>
      <c r="AAO8" s="246"/>
      <c r="AAP8" s="246"/>
      <c r="AAQ8" s="246"/>
      <c r="AAR8" s="246"/>
      <c r="AAS8" s="246"/>
      <c r="AAT8" s="246"/>
      <c r="AAU8" s="246"/>
      <c r="AAV8" s="246"/>
      <c r="AAW8" s="246"/>
      <c r="AAX8" s="246"/>
      <c r="AAY8" s="246"/>
      <c r="AAZ8" s="246"/>
      <c r="ABA8" s="246"/>
      <c r="ABB8" s="246"/>
      <c r="ABC8" s="246"/>
      <c r="ABD8" s="246"/>
      <c r="ABE8" s="246"/>
      <c r="ABF8" s="246"/>
      <c r="ABG8" s="246"/>
      <c r="ABH8" s="246"/>
      <c r="ABI8" s="246"/>
      <c r="ABJ8" s="246"/>
      <c r="ABK8" s="246"/>
      <c r="ABL8" s="246"/>
      <c r="ABM8" s="246"/>
      <c r="ABN8" s="246"/>
      <c r="ABO8" s="246"/>
      <c r="ABP8" s="246"/>
      <c r="ABQ8" s="246"/>
      <c r="ABR8" s="246"/>
      <c r="ABS8" s="246"/>
      <c r="ABT8" s="246"/>
      <c r="ABU8" s="246"/>
      <c r="ABV8" s="246"/>
      <c r="ABW8" s="246"/>
      <c r="ABX8" s="246"/>
      <c r="ABY8" s="246"/>
      <c r="ABZ8" s="246"/>
      <c r="ACA8" s="246"/>
      <c r="ACB8" s="246"/>
      <c r="ACC8" s="246"/>
      <c r="ACD8" s="246"/>
      <c r="ACE8" s="246"/>
      <c r="ACF8" s="246"/>
      <c r="ACG8" s="246"/>
      <c r="ACH8" s="246"/>
      <c r="ACI8" s="246"/>
      <c r="ACJ8" s="246"/>
      <c r="ACK8" s="246"/>
      <c r="ACL8" s="246"/>
      <c r="ACM8" s="246"/>
      <c r="ACN8" s="246"/>
      <c r="ACO8" s="246"/>
      <c r="ACP8" s="246"/>
      <c r="ACQ8" s="246"/>
      <c r="ACR8" s="246"/>
      <c r="ACS8" s="246"/>
      <c r="ACT8" s="246"/>
      <c r="ACU8" s="246"/>
      <c r="ACV8" s="246"/>
      <c r="ACW8" s="246"/>
      <c r="ACX8" s="246"/>
      <c r="ACY8" s="246"/>
      <c r="ACZ8" s="246"/>
      <c r="ADA8" s="246"/>
      <c r="ADB8" s="246"/>
      <c r="ADC8" s="246"/>
      <c r="ADD8" s="246"/>
      <c r="ADE8" s="246"/>
      <c r="ADF8" s="246"/>
      <c r="ADG8" s="246"/>
      <c r="ADH8" s="246"/>
      <c r="ADI8" s="246"/>
      <c r="ADJ8" s="246"/>
      <c r="ADK8" s="246"/>
      <c r="ADL8" s="246"/>
      <c r="ADM8" s="246"/>
      <c r="ADN8" s="246"/>
      <c r="ADO8" s="246"/>
      <c r="ADP8" s="246"/>
      <c r="ADQ8" s="246"/>
      <c r="ADR8" s="246"/>
      <c r="ADS8" s="246"/>
      <c r="ADT8" s="246"/>
      <c r="ADU8" s="246"/>
      <c r="ADV8" s="246"/>
      <c r="ADW8" s="246"/>
      <c r="ADX8" s="246"/>
      <c r="ADY8" s="246"/>
      <c r="ADZ8" s="246"/>
      <c r="AEA8" s="246"/>
      <c r="AEB8" s="246"/>
      <c r="AEC8" s="246"/>
      <c r="AED8" s="246"/>
      <c r="AEE8" s="246"/>
      <c r="AEF8" s="246"/>
      <c r="AEG8" s="246"/>
      <c r="AEH8" s="246"/>
      <c r="AEI8" s="246"/>
      <c r="AEJ8" s="246"/>
      <c r="AEK8" s="246"/>
      <c r="AEL8" s="246"/>
      <c r="AEM8" s="246"/>
      <c r="AEN8" s="246"/>
      <c r="AEO8" s="246"/>
      <c r="AEP8" s="246"/>
      <c r="AEQ8" s="246"/>
      <c r="AER8" s="246"/>
      <c r="AES8" s="246"/>
      <c r="AET8" s="246"/>
      <c r="AEU8" s="246"/>
      <c r="AEV8" s="246"/>
      <c r="AEW8" s="246"/>
      <c r="AEX8" s="246"/>
      <c r="AEY8" s="246"/>
      <c r="AEZ8" s="246"/>
      <c r="AFA8" s="246"/>
      <c r="AFB8" s="246"/>
      <c r="AFC8" s="246"/>
      <c r="AFD8" s="246"/>
      <c r="AFE8" s="246"/>
      <c r="AFF8" s="246"/>
      <c r="AFG8" s="246"/>
      <c r="AFH8" s="246"/>
      <c r="AFI8" s="246"/>
      <c r="AFJ8" s="246"/>
      <c r="AFK8" s="246"/>
      <c r="AFL8" s="246"/>
      <c r="AFM8" s="246"/>
      <c r="AFN8" s="246"/>
      <c r="AFO8" s="246"/>
      <c r="AFP8" s="246"/>
      <c r="AFQ8" s="246"/>
      <c r="AFR8" s="246"/>
      <c r="AFS8" s="246"/>
      <c r="AFT8" s="246"/>
      <c r="AFU8" s="246"/>
      <c r="AFV8" s="246"/>
      <c r="AFW8" s="246"/>
      <c r="AFX8" s="246"/>
      <c r="AFY8" s="246"/>
      <c r="AFZ8" s="246"/>
      <c r="AGA8" s="246"/>
      <c r="AGB8" s="246"/>
      <c r="AGC8" s="246"/>
      <c r="AGD8" s="246"/>
      <c r="AGE8" s="246"/>
      <c r="AGF8" s="246"/>
      <c r="AGG8" s="246"/>
      <c r="AGH8" s="246"/>
      <c r="AGI8" s="246"/>
      <c r="AGJ8" s="246"/>
      <c r="AGK8" s="246"/>
      <c r="AGL8" s="246"/>
      <c r="AGM8" s="246"/>
      <c r="AGN8" s="246"/>
      <c r="AGO8" s="246"/>
      <c r="AGP8" s="246"/>
      <c r="AGQ8" s="246"/>
      <c r="AGR8" s="246"/>
      <c r="AGS8" s="246"/>
      <c r="AGT8" s="246"/>
      <c r="AGU8" s="246"/>
      <c r="AGV8" s="246"/>
      <c r="AGW8" s="246"/>
      <c r="AGX8" s="246"/>
      <c r="AGY8" s="246"/>
      <c r="AGZ8" s="246"/>
      <c r="AHA8" s="246"/>
      <c r="AHB8" s="246"/>
      <c r="AHC8" s="246"/>
      <c r="AHD8" s="246"/>
      <c r="AHE8" s="246"/>
      <c r="AHF8" s="246"/>
      <c r="AHG8" s="246"/>
      <c r="AHH8" s="246"/>
      <c r="AHI8" s="246"/>
      <c r="AHJ8" s="246"/>
      <c r="AHK8" s="246"/>
      <c r="AHL8" s="246"/>
      <c r="AHM8" s="246"/>
      <c r="AHN8" s="246"/>
      <c r="AHO8" s="246"/>
      <c r="AHP8" s="246"/>
      <c r="AHQ8" s="246"/>
      <c r="AHR8" s="246"/>
      <c r="AHS8" s="246"/>
      <c r="AHT8" s="246"/>
      <c r="AHU8" s="246"/>
      <c r="AHV8" s="246"/>
      <c r="AHW8" s="246"/>
      <c r="AHX8" s="246"/>
      <c r="AHY8" s="246"/>
      <c r="AHZ8" s="246"/>
      <c r="AIA8" s="246"/>
      <c r="AIB8" s="246"/>
      <c r="AIC8" s="246"/>
      <c r="AID8" s="246"/>
      <c r="AIE8" s="246"/>
      <c r="AIF8" s="246"/>
      <c r="AIG8" s="246"/>
      <c r="AIH8" s="246"/>
      <c r="AII8" s="246"/>
      <c r="AIJ8" s="246"/>
      <c r="AIK8" s="246"/>
      <c r="AIL8" s="246"/>
      <c r="AIM8" s="246"/>
      <c r="AIN8" s="246"/>
      <c r="AIO8" s="246"/>
      <c r="AIP8" s="246"/>
      <c r="AIQ8" s="246"/>
      <c r="AIR8" s="246"/>
      <c r="AIS8" s="246"/>
      <c r="AIT8" s="246"/>
      <c r="AIU8" s="246"/>
      <c r="AIV8" s="246"/>
      <c r="AIW8" s="246"/>
      <c r="AIX8" s="246"/>
    </row>
    <row r="9" spans="1:934" s="251" customFormat="1" ht="94.5">
      <c r="A9" s="249" t="s">
        <v>15</v>
      </c>
      <c r="B9" s="249" t="s">
        <v>16</v>
      </c>
      <c r="C9" s="414" t="s">
        <v>17</v>
      </c>
      <c r="D9" s="414"/>
      <c r="E9" s="249" t="s">
        <v>10</v>
      </c>
      <c r="F9" s="250" t="s">
        <v>634</v>
      </c>
      <c r="G9" s="250" t="s">
        <v>23</v>
      </c>
      <c r="H9" s="250" t="s">
        <v>11</v>
      </c>
      <c r="I9" s="250" t="s">
        <v>12</v>
      </c>
      <c r="J9" s="249" t="s">
        <v>13</v>
      </c>
      <c r="K9" s="250" t="s">
        <v>14</v>
      </c>
    </row>
    <row r="10" spans="1:934" s="255" customFormat="1">
      <c r="A10" s="252">
        <v>1</v>
      </c>
      <c r="B10" s="118" t="s">
        <v>1010</v>
      </c>
      <c r="C10" s="253" t="s">
        <v>1011</v>
      </c>
      <c r="D10" s="117" t="s">
        <v>127</v>
      </c>
      <c r="E10" s="254" t="s">
        <v>1012</v>
      </c>
      <c r="F10" s="179">
        <v>85</v>
      </c>
      <c r="G10" s="179">
        <v>85</v>
      </c>
      <c r="H10" s="179">
        <v>85</v>
      </c>
      <c r="I10" s="252"/>
      <c r="J10" s="252" t="s">
        <v>631</v>
      </c>
      <c r="K10" s="118"/>
    </row>
    <row r="11" spans="1:934" s="256" customFormat="1">
      <c r="A11" s="252">
        <v>2</v>
      </c>
      <c r="B11" s="118" t="s">
        <v>1013</v>
      </c>
      <c r="C11" s="253" t="s">
        <v>292</v>
      </c>
      <c r="D11" s="117" t="s">
        <v>127</v>
      </c>
      <c r="E11" s="254" t="s">
        <v>1014</v>
      </c>
      <c r="F11" s="179">
        <v>0</v>
      </c>
      <c r="G11" s="179">
        <v>0</v>
      </c>
      <c r="H11" s="179">
        <v>0</v>
      </c>
      <c r="I11" s="252"/>
      <c r="J11" s="252" t="s">
        <v>882</v>
      </c>
      <c r="K11" s="118" t="s">
        <v>1015</v>
      </c>
    </row>
    <row r="12" spans="1:934" s="256" customFormat="1">
      <c r="A12" s="252">
        <v>3</v>
      </c>
      <c r="B12" s="118" t="s">
        <v>1016</v>
      </c>
      <c r="C12" s="253" t="s">
        <v>1017</v>
      </c>
      <c r="D12" s="117" t="s">
        <v>127</v>
      </c>
      <c r="E12" s="254" t="s">
        <v>1018</v>
      </c>
      <c r="F12" s="179">
        <v>85</v>
      </c>
      <c r="G12" s="179">
        <v>85</v>
      </c>
      <c r="H12" s="179">
        <v>85</v>
      </c>
      <c r="I12" s="252"/>
      <c r="J12" s="252" t="s">
        <v>631</v>
      </c>
      <c r="K12" s="118"/>
    </row>
    <row r="13" spans="1:934" s="256" customFormat="1">
      <c r="A13" s="252">
        <v>4</v>
      </c>
      <c r="B13" s="118" t="s">
        <v>1019</v>
      </c>
      <c r="C13" s="253" t="s">
        <v>1020</v>
      </c>
      <c r="D13" s="117" t="s">
        <v>127</v>
      </c>
      <c r="E13" s="254" t="s">
        <v>1021</v>
      </c>
      <c r="F13" s="179">
        <v>85</v>
      </c>
      <c r="G13" s="179">
        <v>85</v>
      </c>
      <c r="H13" s="179">
        <v>85</v>
      </c>
      <c r="I13" s="252"/>
      <c r="J13" s="252" t="s">
        <v>631</v>
      </c>
      <c r="K13" s="118"/>
    </row>
    <row r="14" spans="1:934" s="258" customFormat="1">
      <c r="A14" s="252">
        <v>5</v>
      </c>
      <c r="B14" s="118" t="s">
        <v>1022</v>
      </c>
      <c r="C14" s="253" t="s">
        <v>150</v>
      </c>
      <c r="D14" s="117" t="s">
        <v>642</v>
      </c>
      <c r="E14" s="254" t="s">
        <v>49</v>
      </c>
      <c r="F14" s="179">
        <v>93</v>
      </c>
      <c r="G14" s="179">
        <v>63</v>
      </c>
      <c r="H14" s="179">
        <v>63</v>
      </c>
      <c r="I14" s="252"/>
      <c r="J14" s="252" t="s">
        <v>1023</v>
      </c>
      <c r="K14" s="118" t="s">
        <v>1024</v>
      </c>
      <c r="L14" s="257"/>
      <c r="M14" s="257"/>
      <c r="N14" s="257"/>
      <c r="O14" s="257"/>
      <c r="P14" s="257"/>
    </row>
    <row r="15" spans="1:934" s="256" customFormat="1">
      <c r="A15" s="252">
        <v>6</v>
      </c>
      <c r="B15" s="118" t="s">
        <v>1025</v>
      </c>
      <c r="C15" s="253" t="s">
        <v>1026</v>
      </c>
      <c r="D15" s="117" t="s">
        <v>1027</v>
      </c>
      <c r="E15" s="254" t="s">
        <v>186</v>
      </c>
      <c r="F15" s="179">
        <v>84</v>
      </c>
      <c r="G15" s="179">
        <v>56</v>
      </c>
      <c r="H15" s="179">
        <v>56</v>
      </c>
      <c r="I15" s="252"/>
      <c r="J15" s="252" t="s">
        <v>1023</v>
      </c>
      <c r="K15" s="118" t="s">
        <v>1024</v>
      </c>
    </row>
    <row r="16" spans="1:934" s="256" customFormat="1">
      <c r="A16" s="252">
        <v>7</v>
      </c>
      <c r="B16" s="259" t="s">
        <v>1028</v>
      </c>
      <c r="C16" s="260" t="s">
        <v>1029</v>
      </c>
      <c r="D16" s="261" t="s">
        <v>355</v>
      </c>
      <c r="E16" s="254" t="s">
        <v>1030</v>
      </c>
      <c r="F16" s="179">
        <v>87</v>
      </c>
      <c r="G16" s="179">
        <v>87</v>
      </c>
      <c r="H16" s="179">
        <v>87</v>
      </c>
      <c r="I16" s="252"/>
      <c r="J16" s="252" t="s">
        <v>631</v>
      </c>
      <c r="K16" s="118" t="s">
        <v>1031</v>
      </c>
    </row>
    <row r="17" spans="1:11" s="256" customFormat="1">
      <c r="A17" s="252">
        <v>8</v>
      </c>
      <c r="B17" s="118" t="s">
        <v>1032</v>
      </c>
      <c r="C17" s="253" t="s">
        <v>1033</v>
      </c>
      <c r="D17" s="117" t="s">
        <v>464</v>
      </c>
      <c r="E17" s="254" t="s">
        <v>1034</v>
      </c>
      <c r="F17" s="179">
        <v>85</v>
      </c>
      <c r="G17" s="179">
        <v>85</v>
      </c>
      <c r="H17" s="179">
        <v>85</v>
      </c>
      <c r="I17" s="252"/>
      <c r="J17" s="252" t="s">
        <v>631</v>
      </c>
      <c r="K17" s="118"/>
    </row>
    <row r="18" spans="1:11" s="256" customFormat="1">
      <c r="A18" s="252">
        <v>10</v>
      </c>
      <c r="B18" s="252" t="s">
        <v>1035</v>
      </c>
      <c r="C18" s="262" t="s">
        <v>260</v>
      </c>
      <c r="D18" s="263" t="s">
        <v>155</v>
      </c>
      <c r="E18" s="254" t="s">
        <v>1036</v>
      </c>
      <c r="F18" s="179">
        <v>0</v>
      </c>
      <c r="G18" s="179">
        <v>0</v>
      </c>
      <c r="H18" s="179">
        <v>0</v>
      </c>
      <c r="I18" s="252"/>
      <c r="J18" s="252" t="s">
        <v>882</v>
      </c>
      <c r="K18" s="118" t="s">
        <v>1037</v>
      </c>
    </row>
    <row r="19" spans="1:11" s="256" customFormat="1">
      <c r="A19" s="252">
        <v>11</v>
      </c>
      <c r="B19" s="118" t="s">
        <v>1038</v>
      </c>
      <c r="C19" s="253" t="s">
        <v>1039</v>
      </c>
      <c r="D19" s="117" t="s">
        <v>1040</v>
      </c>
      <c r="E19" s="254" t="s">
        <v>251</v>
      </c>
      <c r="F19" s="179">
        <v>81</v>
      </c>
      <c r="G19" s="179">
        <v>81</v>
      </c>
      <c r="H19" s="179">
        <v>81</v>
      </c>
      <c r="I19" s="252"/>
      <c r="J19" s="252" t="s">
        <v>631</v>
      </c>
      <c r="K19" s="118"/>
    </row>
    <row r="20" spans="1:11" s="256" customFormat="1">
      <c r="A20" s="252">
        <v>12</v>
      </c>
      <c r="B20" s="118" t="s">
        <v>1041</v>
      </c>
      <c r="C20" s="253" t="s">
        <v>1042</v>
      </c>
      <c r="D20" s="117" t="s">
        <v>427</v>
      </c>
      <c r="E20" s="254" t="s">
        <v>1043</v>
      </c>
      <c r="F20" s="179">
        <v>0</v>
      </c>
      <c r="G20" s="179">
        <v>0</v>
      </c>
      <c r="H20" s="179">
        <v>0</v>
      </c>
      <c r="I20" s="252"/>
      <c r="J20" s="252" t="s">
        <v>882</v>
      </c>
      <c r="K20" s="118" t="s">
        <v>1037</v>
      </c>
    </row>
    <row r="21" spans="1:11" s="256" customFormat="1">
      <c r="A21" s="252">
        <v>13</v>
      </c>
      <c r="B21" s="118" t="s">
        <v>1044</v>
      </c>
      <c r="C21" s="253" t="s">
        <v>1045</v>
      </c>
      <c r="D21" s="117" t="s">
        <v>417</v>
      </c>
      <c r="E21" s="254" t="s">
        <v>1005</v>
      </c>
      <c r="F21" s="179">
        <v>91</v>
      </c>
      <c r="G21" s="179">
        <v>91</v>
      </c>
      <c r="H21" s="179">
        <v>91</v>
      </c>
      <c r="I21" s="252"/>
      <c r="J21" s="252" t="s">
        <v>1046</v>
      </c>
      <c r="K21" s="118"/>
    </row>
    <row r="22" spans="1:11" s="256" customFormat="1">
      <c r="A22" s="252">
        <v>14</v>
      </c>
      <c r="B22" s="264" t="s">
        <v>1047</v>
      </c>
      <c r="C22" s="265" t="s">
        <v>641</v>
      </c>
      <c r="D22" s="266" t="s">
        <v>417</v>
      </c>
      <c r="E22" s="254" t="s">
        <v>1048</v>
      </c>
      <c r="F22" s="179">
        <v>90</v>
      </c>
      <c r="G22" s="179">
        <v>90</v>
      </c>
      <c r="H22" s="179">
        <v>90</v>
      </c>
      <c r="I22" s="252"/>
      <c r="J22" s="252" t="s">
        <v>1046</v>
      </c>
      <c r="K22" s="118"/>
    </row>
    <row r="23" spans="1:11" s="256" customFormat="1">
      <c r="A23" s="252">
        <v>15</v>
      </c>
      <c r="B23" s="264" t="s">
        <v>1049</v>
      </c>
      <c r="C23" s="265" t="s">
        <v>1050</v>
      </c>
      <c r="D23" s="266" t="s">
        <v>170</v>
      </c>
      <c r="E23" s="254" t="s">
        <v>1051</v>
      </c>
      <c r="F23" s="179">
        <v>93</v>
      </c>
      <c r="G23" s="179">
        <v>64</v>
      </c>
      <c r="H23" s="179">
        <v>64</v>
      </c>
      <c r="I23" s="252"/>
      <c r="J23" s="252" t="s">
        <v>1052</v>
      </c>
      <c r="K23" s="118" t="s">
        <v>1031</v>
      </c>
    </row>
    <row r="24" spans="1:11" s="256" customFormat="1">
      <c r="A24" s="252">
        <v>16</v>
      </c>
      <c r="B24" s="264" t="s">
        <v>1053</v>
      </c>
      <c r="C24" s="265" t="s">
        <v>295</v>
      </c>
      <c r="D24" s="266" t="s">
        <v>170</v>
      </c>
      <c r="E24" s="254" t="s">
        <v>1054</v>
      </c>
      <c r="F24" s="179">
        <v>66</v>
      </c>
      <c r="G24" s="179">
        <v>66</v>
      </c>
      <c r="H24" s="179">
        <v>66</v>
      </c>
      <c r="I24" s="252"/>
      <c r="J24" s="252" t="s">
        <v>784</v>
      </c>
      <c r="K24" s="118" t="s">
        <v>1055</v>
      </c>
    </row>
    <row r="25" spans="1:11" s="256" customFormat="1">
      <c r="A25" s="252">
        <v>17</v>
      </c>
      <c r="B25" s="264" t="s">
        <v>1056</v>
      </c>
      <c r="C25" s="265" t="s">
        <v>1057</v>
      </c>
      <c r="D25" s="266" t="s">
        <v>667</v>
      </c>
      <c r="E25" s="254" t="s">
        <v>1058</v>
      </c>
      <c r="F25" s="179">
        <v>83</v>
      </c>
      <c r="G25" s="179">
        <v>83</v>
      </c>
      <c r="H25" s="179">
        <v>83</v>
      </c>
      <c r="I25" s="252"/>
      <c r="J25" s="252" t="s">
        <v>631</v>
      </c>
      <c r="K25" s="118"/>
    </row>
    <row r="26" spans="1:11" s="256" customFormat="1">
      <c r="A26" s="252">
        <v>18</v>
      </c>
      <c r="B26" s="264" t="s">
        <v>1059</v>
      </c>
      <c r="C26" s="265" t="s">
        <v>1060</v>
      </c>
      <c r="D26" s="266" t="s">
        <v>405</v>
      </c>
      <c r="E26" s="254" t="s">
        <v>1061</v>
      </c>
      <c r="F26" s="179">
        <v>85</v>
      </c>
      <c r="G26" s="179">
        <v>60</v>
      </c>
      <c r="H26" s="179">
        <v>60</v>
      </c>
      <c r="I26" s="252"/>
      <c r="J26" s="252" t="s">
        <v>1023</v>
      </c>
      <c r="K26" s="118" t="s">
        <v>128</v>
      </c>
    </row>
    <row r="27" spans="1:11" s="256" customFormat="1">
      <c r="A27" s="252">
        <v>19</v>
      </c>
      <c r="B27" s="264" t="s">
        <v>1062</v>
      </c>
      <c r="C27" s="265" t="s">
        <v>1063</v>
      </c>
      <c r="D27" s="266" t="s">
        <v>37</v>
      </c>
      <c r="E27" s="254" t="s">
        <v>1064</v>
      </c>
      <c r="F27" s="179">
        <v>90</v>
      </c>
      <c r="G27" s="179">
        <v>90</v>
      </c>
      <c r="H27" s="179">
        <v>90</v>
      </c>
      <c r="I27" s="252"/>
      <c r="J27" s="252" t="s">
        <v>1046</v>
      </c>
      <c r="K27" s="118" t="s">
        <v>1046</v>
      </c>
    </row>
    <row r="28" spans="1:11" s="256" customFormat="1">
      <c r="A28" s="252">
        <v>20</v>
      </c>
      <c r="B28" s="264" t="s">
        <v>1065</v>
      </c>
      <c r="C28" s="265" t="s">
        <v>1066</v>
      </c>
      <c r="D28" s="266" t="s">
        <v>193</v>
      </c>
      <c r="E28" s="254" t="s">
        <v>1001</v>
      </c>
      <c r="F28" s="179">
        <v>85</v>
      </c>
      <c r="G28" s="179">
        <v>85</v>
      </c>
      <c r="H28" s="179">
        <v>85</v>
      </c>
      <c r="I28" s="252"/>
      <c r="J28" s="252" t="s">
        <v>631</v>
      </c>
      <c r="K28" s="118"/>
    </row>
    <row r="29" spans="1:11" s="256" customFormat="1">
      <c r="A29" s="252">
        <v>21</v>
      </c>
      <c r="B29" s="264" t="s">
        <v>1067</v>
      </c>
      <c r="C29" s="265" t="s">
        <v>568</v>
      </c>
      <c r="D29" s="266" t="s">
        <v>48</v>
      </c>
      <c r="E29" s="254" t="s">
        <v>197</v>
      </c>
      <c r="F29" s="179">
        <v>87</v>
      </c>
      <c r="G29" s="179">
        <v>87</v>
      </c>
      <c r="H29" s="179">
        <v>87</v>
      </c>
      <c r="I29" s="252"/>
      <c r="J29" s="252" t="s">
        <v>631</v>
      </c>
      <c r="K29" s="118" t="s">
        <v>128</v>
      </c>
    </row>
    <row r="30" spans="1:11" s="256" customFormat="1">
      <c r="A30" s="252">
        <v>22</v>
      </c>
      <c r="B30" s="264" t="s">
        <v>1068</v>
      </c>
      <c r="C30" s="265" t="s">
        <v>848</v>
      </c>
      <c r="D30" s="266" t="s">
        <v>382</v>
      </c>
      <c r="E30" s="254" t="s">
        <v>1069</v>
      </c>
      <c r="F30" s="179">
        <v>87</v>
      </c>
      <c r="G30" s="179">
        <v>87</v>
      </c>
      <c r="H30" s="179">
        <v>87</v>
      </c>
      <c r="I30" s="252"/>
      <c r="J30" s="252" t="s">
        <v>631</v>
      </c>
      <c r="K30" s="118"/>
    </row>
    <row r="31" spans="1:11" s="256" customFormat="1">
      <c r="A31" s="252">
        <v>23</v>
      </c>
      <c r="B31" s="264" t="s">
        <v>1070</v>
      </c>
      <c r="C31" s="265" t="s">
        <v>1071</v>
      </c>
      <c r="D31" s="266" t="s">
        <v>56</v>
      </c>
      <c r="E31" s="254" t="s">
        <v>395</v>
      </c>
      <c r="F31" s="179">
        <v>89</v>
      </c>
      <c r="G31" s="179">
        <v>89</v>
      </c>
      <c r="H31" s="179">
        <v>89</v>
      </c>
      <c r="I31" s="252"/>
      <c r="J31" s="252" t="s">
        <v>631</v>
      </c>
      <c r="K31" s="118"/>
    </row>
    <row r="32" spans="1:11" s="256" customFormat="1">
      <c r="A32" s="252">
        <v>24</v>
      </c>
      <c r="B32" s="264" t="s">
        <v>1072</v>
      </c>
      <c r="C32" s="265" t="s">
        <v>1073</v>
      </c>
      <c r="D32" s="266" t="s">
        <v>394</v>
      </c>
      <c r="E32" s="254" t="s">
        <v>608</v>
      </c>
      <c r="F32" s="179">
        <v>84</v>
      </c>
      <c r="G32" s="179">
        <v>84</v>
      </c>
      <c r="H32" s="179">
        <v>84</v>
      </c>
      <c r="I32" s="252"/>
      <c r="J32" s="252" t="s">
        <v>631</v>
      </c>
      <c r="K32" s="118" t="s">
        <v>128</v>
      </c>
    </row>
    <row r="33" spans="1:12" s="256" customFormat="1">
      <c r="A33" s="252">
        <v>25</v>
      </c>
      <c r="B33" s="264" t="s">
        <v>1074</v>
      </c>
      <c r="C33" s="265" t="s">
        <v>25</v>
      </c>
      <c r="D33" s="266" t="s">
        <v>52</v>
      </c>
      <c r="E33" s="254" t="s">
        <v>1075</v>
      </c>
      <c r="F33" s="179">
        <v>90</v>
      </c>
      <c r="G33" s="179">
        <v>90</v>
      </c>
      <c r="H33" s="179">
        <v>90</v>
      </c>
      <c r="I33" s="252"/>
      <c r="J33" s="252" t="s">
        <v>1046</v>
      </c>
      <c r="K33" s="118"/>
    </row>
    <row r="34" spans="1:12" s="256" customFormat="1">
      <c r="A34" s="252">
        <v>26</v>
      </c>
      <c r="B34" s="264" t="s">
        <v>1076</v>
      </c>
      <c r="C34" s="265" t="s">
        <v>1077</v>
      </c>
      <c r="D34" s="266" t="s">
        <v>623</v>
      </c>
      <c r="E34" s="254" t="s">
        <v>1078</v>
      </c>
      <c r="F34" s="179">
        <v>92</v>
      </c>
      <c r="G34" s="179">
        <v>92</v>
      </c>
      <c r="H34" s="179">
        <v>92</v>
      </c>
      <c r="I34" s="252"/>
      <c r="J34" s="252" t="s">
        <v>1046</v>
      </c>
      <c r="K34" s="118"/>
    </row>
    <row r="35" spans="1:12" s="256" customFormat="1">
      <c r="A35" s="252">
        <v>27</v>
      </c>
      <c r="B35" s="225" t="s">
        <v>1079</v>
      </c>
      <c r="C35" s="267" t="s">
        <v>40</v>
      </c>
      <c r="D35" s="268" t="s">
        <v>200</v>
      </c>
      <c r="E35" s="254" t="s">
        <v>1080</v>
      </c>
      <c r="F35" s="179">
        <v>89</v>
      </c>
      <c r="G35" s="179">
        <v>89</v>
      </c>
      <c r="H35" s="179">
        <v>89</v>
      </c>
      <c r="I35" s="252"/>
      <c r="J35" s="252" t="s">
        <v>631</v>
      </c>
      <c r="K35" s="118"/>
    </row>
    <row r="36" spans="1:12" s="256" customFormat="1">
      <c r="A36" s="252">
        <v>28</v>
      </c>
      <c r="B36" s="264" t="s">
        <v>1081</v>
      </c>
      <c r="C36" s="265" t="s">
        <v>1082</v>
      </c>
      <c r="D36" s="266" t="s">
        <v>200</v>
      </c>
      <c r="E36" s="254" t="s">
        <v>103</v>
      </c>
      <c r="F36" s="179">
        <v>92</v>
      </c>
      <c r="G36" s="179">
        <v>87</v>
      </c>
      <c r="H36" s="179">
        <v>87</v>
      </c>
      <c r="I36" s="252"/>
      <c r="J36" s="252" t="s">
        <v>631</v>
      </c>
      <c r="K36" s="118"/>
    </row>
    <row r="37" spans="1:12" s="256" customFormat="1">
      <c r="A37" s="252">
        <v>29</v>
      </c>
      <c r="B37" s="264" t="s">
        <v>1083</v>
      </c>
      <c r="C37" s="265" t="s">
        <v>1084</v>
      </c>
      <c r="D37" s="266" t="s">
        <v>1085</v>
      </c>
      <c r="E37" s="254" t="s">
        <v>1086</v>
      </c>
      <c r="F37" s="179">
        <v>76</v>
      </c>
      <c r="G37" s="179">
        <v>76</v>
      </c>
      <c r="H37" s="179">
        <v>76</v>
      </c>
      <c r="I37" s="252"/>
      <c r="J37" s="252" t="s">
        <v>631</v>
      </c>
      <c r="K37" s="118"/>
    </row>
    <row r="38" spans="1:12" s="256" customFormat="1">
      <c r="A38" s="252">
        <v>30</v>
      </c>
      <c r="B38" s="264" t="s">
        <v>1087</v>
      </c>
      <c r="C38" s="265" t="s">
        <v>1088</v>
      </c>
      <c r="D38" s="266" t="s">
        <v>60</v>
      </c>
      <c r="E38" s="254" t="s">
        <v>490</v>
      </c>
      <c r="F38" s="179">
        <v>93</v>
      </c>
      <c r="G38" s="179">
        <v>93</v>
      </c>
      <c r="H38" s="179">
        <v>93</v>
      </c>
      <c r="I38" s="252"/>
      <c r="J38" s="252" t="s">
        <v>1046</v>
      </c>
      <c r="K38" s="118"/>
    </row>
    <row r="39" spans="1:12" s="256" customFormat="1">
      <c r="A39" s="252">
        <v>31</v>
      </c>
      <c r="B39" s="264" t="s">
        <v>1089</v>
      </c>
      <c r="C39" s="265" t="s">
        <v>1090</v>
      </c>
      <c r="D39" s="266" t="s">
        <v>538</v>
      </c>
      <c r="E39" s="254" t="s">
        <v>1091</v>
      </c>
      <c r="F39" s="179">
        <v>80</v>
      </c>
      <c r="G39" s="179">
        <v>80</v>
      </c>
      <c r="H39" s="179">
        <v>80</v>
      </c>
      <c r="I39" s="252"/>
      <c r="J39" s="252" t="s">
        <v>631</v>
      </c>
      <c r="K39" s="118"/>
    </row>
    <row r="40" spans="1:12" s="256" customFormat="1">
      <c r="A40" s="252">
        <v>32</v>
      </c>
      <c r="B40" s="118" t="s">
        <v>1092</v>
      </c>
      <c r="C40" s="265" t="s">
        <v>802</v>
      </c>
      <c r="D40" s="266" t="s">
        <v>212</v>
      </c>
      <c r="E40" s="254" t="s">
        <v>1093</v>
      </c>
      <c r="F40" s="179">
        <v>87</v>
      </c>
      <c r="G40" s="179">
        <v>87</v>
      </c>
      <c r="H40" s="179">
        <v>87</v>
      </c>
      <c r="I40" s="252"/>
      <c r="J40" s="252" t="s">
        <v>631</v>
      </c>
      <c r="K40" s="118"/>
    </row>
    <row r="41" spans="1:12" s="256" customFormat="1">
      <c r="A41" s="252">
        <v>33</v>
      </c>
      <c r="B41" s="264" t="s">
        <v>1094</v>
      </c>
      <c r="C41" s="265" t="s">
        <v>1095</v>
      </c>
      <c r="D41" s="266" t="s">
        <v>216</v>
      </c>
      <c r="E41" s="254" t="s">
        <v>110</v>
      </c>
      <c r="F41" s="179">
        <v>87</v>
      </c>
      <c r="G41" s="179">
        <v>62</v>
      </c>
      <c r="H41" s="179">
        <v>62</v>
      </c>
      <c r="I41" s="252"/>
      <c r="J41" s="252" t="s">
        <v>1096</v>
      </c>
      <c r="K41" s="118" t="s">
        <v>128</v>
      </c>
    </row>
    <row r="42" spans="1:12" s="256" customFormat="1">
      <c r="A42" s="252">
        <v>34</v>
      </c>
      <c r="B42" s="264" t="s">
        <v>1097</v>
      </c>
      <c r="C42" s="265" t="s">
        <v>1098</v>
      </c>
      <c r="D42" s="266" t="s">
        <v>370</v>
      </c>
      <c r="E42" s="254" t="s">
        <v>1099</v>
      </c>
      <c r="F42" s="179">
        <v>88</v>
      </c>
      <c r="G42" s="179">
        <v>63</v>
      </c>
      <c r="H42" s="179">
        <v>63</v>
      </c>
      <c r="I42" s="252"/>
      <c r="J42" s="252" t="s">
        <v>1023</v>
      </c>
      <c r="K42" s="118" t="s">
        <v>1055</v>
      </c>
    </row>
    <row r="43" spans="1:12" s="256" customFormat="1">
      <c r="A43" s="252">
        <v>35</v>
      </c>
      <c r="B43" s="264" t="s">
        <v>1100</v>
      </c>
      <c r="C43" s="265" t="s">
        <v>101</v>
      </c>
      <c r="D43" s="266" t="s">
        <v>370</v>
      </c>
      <c r="E43" s="254" t="s">
        <v>1101</v>
      </c>
      <c r="F43" s="179">
        <v>90</v>
      </c>
      <c r="G43" s="179">
        <v>90</v>
      </c>
      <c r="H43" s="179">
        <v>90</v>
      </c>
      <c r="I43" s="252"/>
      <c r="J43" s="252" t="s">
        <v>1046</v>
      </c>
      <c r="K43" s="118"/>
    </row>
    <row r="44" spans="1:12" s="256" customFormat="1">
      <c r="A44" s="252">
        <v>36</v>
      </c>
      <c r="B44" s="264" t="s">
        <v>1102</v>
      </c>
      <c r="C44" s="265" t="s">
        <v>476</v>
      </c>
      <c r="D44" s="266" t="s">
        <v>224</v>
      </c>
      <c r="E44" s="254" t="s">
        <v>1103</v>
      </c>
      <c r="F44" s="179">
        <v>88</v>
      </c>
      <c r="G44" s="179">
        <v>88</v>
      </c>
      <c r="H44" s="179">
        <v>88</v>
      </c>
      <c r="I44" s="252"/>
      <c r="J44" s="252" t="s">
        <v>631</v>
      </c>
      <c r="K44" s="118"/>
    </row>
    <row r="45" spans="1:12" s="256" customFormat="1">
      <c r="A45" s="252">
        <v>37</v>
      </c>
      <c r="B45" s="264" t="s">
        <v>1104</v>
      </c>
      <c r="C45" s="265" t="s">
        <v>158</v>
      </c>
      <c r="D45" s="266" t="s">
        <v>1105</v>
      </c>
      <c r="E45" s="254" t="s">
        <v>1106</v>
      </c>
      <c r="F45" s="179">
        <v>94</v>
      </c>
      <c r="G45" s="179">
        <v>94</v>
      </c>
      <c r="H45" s="179">
        <v>94</v>
      </c>
      <c r="I45" s="252"/>
      <c r="J45" s="252" t="s">
        <v>1046</v>
      </c>
      <c r="K45" s="118"/>
    </row>
    <row r="46" spans="1:12" s="256" customFormat="1">
      <c r="A46" s="252">
        <v>38</v>
      </c>
      <c r="B46" s="225" t="s">
        <v>1107</v>
      </c>
      <c r="C46" s="267" t="s">
        <v>1108</v>
      </c>
      <c r="D46" s="268" t="s">
        <v>1105</v>
      </c>
      <c r="E46" s="254" t="s">
        <v>45</v>
      </c>
      <c r="F46" s="179">
        <v>91</v>
      </c>
      <c r="G46" s="179">
        <v>91</v>
      </c>
      <c r="H46" s="179">
        <v>91</v>
      </c>
      <c r="I46" s="252"/>
      <c r="J46" s="252" t="s">
        <v>1046</v>
      </c>
      <c r="K46" s="118"/>
    </row>
    <row r="47" spans="1:12" s="256" customFormat="1">
      <c r="A47" s="252">
        <v>39</v>
      </c>
      <c r="B47" s="264" t="s">
        <v>1109</v>
      </c>
      <c r="C47" s="265" t="s">
        <v>1110</v>
      </c>
      <c r="D47" s="266" t="s">
        <v>367</v>
      </c>
      <c r="E47" s="254" t="s">
        <v>1111</v>
      </c>
      <c r="F47" s="179">
        <v>0</v>
      </c>
      <c r="G47" s="179">
        <v>0</v>
      </c>
      <c r="H47" s="179">
        <v>0</v>
      </c>
      <c r="I47" s="252"/>
      <c r="J47" s="252" t="s">
        <v>882</v>
      </c>
      <c r="K47" s="118" t="s">
        <v>1037</v>
      </c>
      <c r="L47" s="255"/>
    </row>
    <row r="48" spans="1:12" s="256" customFormat="1">
      <c r="A48" s="252">
        <v>40</v>
      </c>
      <c r="B48" s="264" t="s">
        <v>1112</v>
      </c>
      <c r="C48" s="265" t="s">
        <v>1113</v>
      </c>
      <c r="D48" s="266" t="s">
        <v>1114</v>
      </c>
      <c r="E48" s="254" t="s">
        <v>1115</v>
      </c>
      <c r="F48" s="179">
        <v>85</v>
      </c>
      <c r="G48" s="179">
        <v>85</v>
      </c>
      <c r="H48" s="179">
        <v>85</v>
      </c>
      <c r="I48" s="252"/>
      <c r="J48" s="252" t="s">
        <v>631</v>
      </c>
      <c r="K48" s="118"/>
    </row>
    <row r="49" spans="1:11" s="256" customFormat="1">
      <c r="A49" s="252">
        <v>41</v>
      </c>
      <c r="B49" s="264" t="s">
        <v>1116</v>
      </c>
      <c r="C49" s="265" t="s">
        <v>1117</v>
      </c>
      <c r="D49" s="266" t="s">
        <v>1118</v>
      </c>
      <c r="E49" s="254" t="s">
        <v>1119</v>
      </c>
      <c r="F49" s="179">
        <v>85</v>
      </c>
      <c r="G49" s="179">
        <v>85</v>
      </c>
      <c r="H49" s="179">
        <v>85</v>
      </c>
      <c r="I49" s="252"/>
      <c r="J49" s="252" t="s">
        <v>631</v>
      </c>
      <c r="K49" s="118"/>
    </row>
    <row r="50" spans="1:11" s="256" customFormat="1">
      <c r="A50" s="252">
        <v>40</v>
      </c>
      <c r="B50" s="264" t="s">
        <v>1120</v>
      </c>
      <c r="C50" s="265" t="s">
        <v>1121</v>
      </c>
      <c r="D50" s="266" t="s">
        <v>574</v>
      </c>
      <c r="E50" s="254" t="s">
        <v>1122</v>
      </c>
      <c r="F50" s="179">
        <v>85</v>
      </c>
      <c r="G50" s="179">
        <v>85</v>
      </c>
      <c r="H50" s="179">
        <v>85</v>
      </c>
      <c r="I50" s="252"/>
      <c r="J50" s="252" t="s">
        <v>631</v>
      </c>
      <c r="K50" s="118"/>
    </row>
    <row r="51" spans="1:11" s="256" customFormat="1">
      <c r="A51" s="252">
        <v>43</v>
      </c>
      <c r="B51" s="264" t="s">
        <v>1123</v>
      </c>
      <c r="C51" s="265" t="s">
        <v>655</v>
      </c>
      <c r="D51" s="266" t="s">
        <v>281</v>
      </c>
      <c r="E51" s="254" t="s">
        <v>1124</v>
      </c>
      <c r="F51" s="179">
        <v>0</v>
      </c>
      <c r="G51" s="179">
        <v>0</v>
      </c>
      <c r="H51" s="179">
        <v>0</v>
      </c>
      <c r="I51" s="252"/>
      <c r="J51" s="252" t="s">
        <v>882</v>
      </c>
      <c r="K51" s="118" t="s">
        <v>882</v>
      </c>
    </row>
    <row r="52" spans="1:11" s="256" customFormat="1">
      <c r="A52" s="252">
        <v>44</v>
      </c>
      <c r="B52" s="264" t="s">
        <v>1125</v>
      </c>
      <c r="C52" s="265" t="s">
        <v>1126</v>
      </c>
      <c r="D52" s="266" t="s">
        <v>281</v>
      </c>
      <c r="E52" s="254" t="s">
        <v>1127</v>
      </c>
      <c r="F52" s="179">
        <v>92</v>
      </c>
      <c r="G52" s="179">
        <v>92</v>
      </c>
      <c r="H52" s="179">
        <v>92</v>
      </c>
      <c r="I52" s="252"/>
      <c r="J52" s="252" t="s">
        <v>1046</v>
      </c>
      <c r="K52" s="118"/>
    </row>
    <row r="53" spans="1:11" s="256" customFormat="1">
      <c r="A53" s="252">
        <v>45</v>
      </c>
      <c r="B53" s="225" t="s">
        <v>1128</v>
      </c>
      <c r="C53" s="267" t="s">
        <v>1129</v>
      </c>
      <c r="D53" s="268" t="s">
        <v>281</v>
      </c>
      <c r="E53" s="254" t="s">
        <v>1130</v>
      </c>
      <c r="F53" s="179">
        <v>89</v>
      </c>
      <c r="G53" s="179">
        <v>89</v>
      </c>
      <c r="H53" s="179">
        <v>89</v>
      </c>
      <c r="I53" s="252"/>
      <c r="J53" s="252" t="s">
        <v>631</v>
      </c>
      <c r="K53" s="118"/>
    </row>
    <row r="54" spans="1:11" s="256" customFormat="1">
      <c r="A54" s="252">
        <v>46</v>
      </c>
      <c r="B54" s="264" t="s">
        <v>1131</v>
      </c>
      <c r="C54" s="265" t="s">
        <v>256</v>
      </c>
      <c r="D54" s="266" t="s">
        <v>409</v>
      </c>
      <c r="E54" s="254" t="s">
        <v>606</v>
      </c>
      <c r="F54" s="179">
        <v>90</v>
      </c>
      <c r="G54" s="179">
        <v>90</v>
      </c>
      <c r="H54" s="179">
        <v>90</v>
      </c>
      <c r="I54" s="252"/>
      <c r="J54" s="252" t="s">
        <v>1046</v>
      </c>
      <c r="K54" s="118"/>
    </row>
    <row r="55" spans="1:11" s="256" customFormat="1">
      <c r="A55" s="252">
        <v>47</v>
      </c>
      <c r="B55" s="264" t="s">
        <v>1132</v>
      </c>
      <c r="C55" s="265" t="s">
        <v>1133</v>
      </c>
      <c r="D55" s="266" t="s">
        <v>1134</v>
      </c>
      <c r="E55" s="254" t="s">
        <v>1135</v>
      </c>
      <c r="F55" s="179">
        <v>88</v>
      </c>
      <c r="G55" s="179">
        <v>63</v>
      </c>
      <c r="H55" s="179">
        <v>63</v>
      </c>
      <c r="I55" s="252"/>
      <c r="J55" s="252" t="s">
        <v>1023</v>
      </c>
      <c r="K55" s="118" t="s">
        <v>128</v>
      </c>
    </row>
    <row r="56" spans="1:11" s="256" customFormat="1">
      <c r="A56" s="252">
        <v>48</v>
      </c>
      <c r="B56" s="264" t="s">
        <v>1136</v>
      </c>
      <c r="C56" s="265" t="s">
        <v>1137</v>
      </c>
      <c r="D56" s="266" t="s">
        <v>1138</v>
      </c>
      <c r="E56" s="254" t="s">
        <v>1139</v>
      </c>
      <c r="F56" s="179">
        <v>90</v>
      </c>
      <c r="G56" s="179">
        <v>90</v>
      </c>
      <c r="H56" s="179">
        <v>90</v>
      </c>
      <c r="I56" s="252"/>
      <c r="J56" s="252" t="s">
        <v>1046</v>
      </c>
      <c r="K56" s="118"/>
    </row>
    <row r="57" spans="1:11" s="256" customFormat="1">
      <c r="A57" s="252">
        <v>49</v>
      </c>
      <c r="B57" s="264" t="s">
        <v>1140</v>
      </c>
      <c r="C57" s="265" t="s">
        <v>1141</v>
      </c>
      <c r="D57" s="266" t="s">
        <v>113</v>
      </c>
      <c r="E57" s="254" t="s">
        <v>1142</v>
      </c>
      <c r="F57" s="179">
        <v>76</v>
      </c>
      <c r="G57" s="179">
        <v>76</v>
      </c>
      <c r="H57" s="179">
        <v>76</v>
      </c>
      <c r="I57" s="252"/>
      <c r="J57" s="252" t="s">
        <v>784</v>
      </c>
      <c r="K57" s="118"/>
    </row>
    <row r="58" spans="1:11" s="256" customFormat="1" ht="31.5">
      <c r="A58" s="252">
        <v>50</v>
      </c>
      <c r="B58" s="264" t="s">
        <v>1143</v>
      </c>
      <c r="C58" s="265" t="s">
        <v>1144</v>
      </c>
      <c r="D58" s="266" t="s">
        <v>113</v>
      </c>
      <c r="E58" s="254" t="s">
        <v>1145</v>
      </c>
      <c r="F58" s="179">
        <v>82</v>
      </c>
      <c r="G58" s="179">
        <v>57</v>
      </c>
      <c r="H58" s="179">
        <v>57</v>
      </c>
      <c r="I58" s="252"/>
      <c r="J58" s="252" t="s">
        <v>1023</v>
      </c>
      <c r="K58" s="118" t="s">
        <v>128</v>
      </c>
    </row>
    <row r="59" spans="1:11" s="256" customFormat="1">
      <c r="A59" s="252">
        <v>51</v>
      </c>
      <c r="B59" s="264" t="s">
        <v>1146</v>
      </c>
      <c r="C59" s="265" t="s">
        <v>1147</v>
      </c>
      <c r="D59" s="266" t="s">
        <v>265</v>
      </c>
      <c r="E59" s="254" t="s">
        <v>1148</v>
      </c>
      <c r="F59" s="179">
        <v>87</v>
      </c>
      <c r="G59" s="179">
        <v>87</v>
      </c>
      <c r="H59" s="179">
        <v>87</v>
      </c>
      <c r="I59" s="252"/>
      <c r="J59" s="252" t="s">
        <v>631</v>
      </c>
      <c r="K59" s="118"/>
    </row>
    <row r="60" spans="1:11" s="256" customFormat="1">
      <c r="A60" s="252">
        <v>52</v>
      </c>
      <c r="B60" s="264" t="s">
        <v>1149</v>
      </c>
      <c r="C60" s="265" t="s">
        <v>1150</v>
      </c>
      <c r="D60" s="266" t="s">
        <v>1151</v>
      </c>
      <c r="E60" s="254" t="s">
        <v>1152</v>
      </c>
      <c r="F60" s="179">
        <v>90</v>
      </c>
      <c r="G60" s="179">
        <v>90</v>
      </c>
      <c r="H60" s="179">
        <v>90</v>
      </c>
      <c r="I60" s="252"/>
      <c r="J60" s="252" t="s">
        <v>1046</v>
      </c>
      <c r="K60" s="118"/>
    </row>
    <row r="61" spans="1:11" s="256" customFormat="1">
      <c r="A61" s="252">
        <v>53</v>
      </c>
      <c r="B61" s="264" t="s">
        <v>1153</v>
      </c>
      <c r="C61" s="265" t="s">
        <v>936</v>
      </c>
      <c r="D61" s="266" t="s">
        <v>267</v>
      </c>
      <c r="E61" s="254" t="s">
        <v>324</v>
      </c>
      <c r="F61" s="179">
        <v>85</v>
      </c>
      <c r="G61" s="179">
        <v>85</v>
      </c>
      <c r="H61" s="179">
        <v>85</v>
      </c>
      <c r="I61" s="252"/>
      <c r="J61" s="252" t="s">
        <v>631</v>
      </c>
      <c r="K61" s="118"/>
    </row>
    <row r="62" spans="1:11" s="256" customFormat="1">
      <c r="A62" s="252">
        <v>54</v>
      </c>
      <c r="B62" s="264" t="s">
        <v>1154</v>
      </c>
      <c r="C62" s="265" t="s">
        <v>305</v>
      </c>
      <c r="D62" s="266" t="s">
        <v>267</v>
      </c>
      <c r="E62" s="254" t="s">
        <v>103</v>
      </c>
      <c r="F62" s="179">
        <v>70</v>
      </c>
      <c r="G62" s="179">
        <v>70</v>
      </c>
      <c r="H62" s="179">
        <v>70</v>
      </c>
      <c r="I62" s="252"/>
      <c r="J62" s="252" t="s">
        <v>784</v>
      </c>
      <c r="K62" s="118"/>
    </row>
    <row r="63" spans="1:11" s="256" customFormat="1">
      <c r="A63" s="252">
        <v>55</v>
      </c>
      <c r="B63" s="264" t="s">
        <v>1155</v>
      </c>
      <c r="C63" s="265" t="s">
        <v>1156</v>
      </c>
      <c r="D63" s="266" t="s">
        <v>117</v>
      </c>
      <c r="E63" s="254" t="s">
        <v>1157</v>
      </c>
      <c r="F63" s="179">
        <v>90</v>
      </c>
      <c r="G63" s="179">
        <v>90</v>
      </c>
      <c r="H63" s="179">
        <v>90</v>
      </c>
      <c r="I63" s="252"/>
      <c r="J63" s="252" t="s">
        <v>1046</v>
      </c>
      <c r="K63" s="118"/>
    </row>
    <row r="64" spans="1:11" s="256" customFormat="1">
      <c r="A64" s="252">
        <v>56</v>
      </c>
      <c r="B64" s="264" t="s">
        <v>1158</v>
      </c>
      <c r="C64" s="265" t="s">
        <v>467</v>
      </c>
      <c r="D64" s="266" t="s">
        <v>975</v>
      </c>
      <c r="E64" s="254" t="s">
        <v>1159</v>
      </c>
      <c r="F64" s="179">
        <v>82</v>
      </c>
      <c r="G64" s="179">
        <v>82</v>
      </c>
      <c r="H64" s="179">
        <v>82</v>
      </c>
      <c r="I64" s="252"/>
      <c r="J64" s="252" t="s">
        <v>631</v>
      </c>
      <c r="K64" s="118"/>
    </row>
    <row r="65" spans="1:11" s="256" customFormat="1">
      <c r="A65" s="252">
        <v>57</v>
      </c>
      <c r="B65" s="264" t="s">
        <v>1160</v>
      </c>
      <c r="C65" s="265" t="s">
        <v>1161</v>
      </c>
      <c r="D65" s="266" t="s">
        <v>1162</v>
      </c>
      <c r="E65" s="254" t="s">
        <v>1163</v>
      </c>
      <c r="F65" s="179">
        <v>0</v>
      </c>
      <c r="G65" s="179">
        <v>0</v>
      </c>
      <c r="H65" s="179">
        <v>0</v>
      </c>
      <c r="I65" s="252"/>
      <c r="J65" s="252" t="s">
        <v>882</v>
      </c>
      <c r="K65" s="118" t="s">
        <v>1037</v>
      </c>
    </row>
    <row r="66" spans="1:11" s="256" customFormat="1">
      <c r="A66" s="252">
        <v>58</v>
      </c>
      <c r="B66" s="264" t="s">
        <v>1164</v>
      </c>
      <c r="C66" s="265" t="s">
        <v>1165</v>
      </c>
      <c r="D66" s="266" t="s">
        <v>113</v>
      </c>
      <c r="E66" s="254" t="s">
        <v>1166</v>
      </c>
      <c r="F66" s="179">
        <v>76</v>
      </c>
      <c r="G66" s="179">
        <v>76</v>
      </c>
      <c r="H66" s="179">
        <v>76</v>
      </c>
      <c r="I66" s="252"/>
      <c r="J66" s="252" t="s">
        <v>784</v>
      </c>
      <c r="K66" s="118"/>
    </row>
    <row r="67" spans="1:11" s="256" customFormat="1">
      <c r="A67" s="252">
        <v>59</v>
      </c>
      <c r="B67" s="264" t="s">
        <v>1167</v>
      </c>
      <c r="C67" s="265" t="s">
        <v>1137</v>
      </c>
      <c r="D67" s="269" t="s">
        <v>992</v>
      </c>
      <c r="E67" s="254" t="s">
        <v>590</v>
      </c>
      <c r="F67" s="179">
        <v>93</v>
      </c>
      <c r="G67" s="179">
        <v>93</v>
      </c>
      <c r="H67" s="179">
        <v>93</v>
      </c>
      <c r="I67" s="252"/>
      <c r="J67" s="252" t="s">
        <v>1046</v>
      </c>
      <c r="K67" s="118"/>
    </row>
    <row r="68" spans="1:11" s="256" customFormat="1">
      <c r="A68" s="252">
        <v>60</v>
      </c>
      <c r="B68" s="264" t="s">
        <v>1168</v>
      </c>
      <c r="C68" s="265" t="s">
        <v>1169</v>
      </c>
      <c r="D68" s="269" t="s">
        <v>642</v>
      </c>
      <c r="E68" s="254" t="s">
        <v>1170</v>
      </c>
      <c r="F68" s="179">
        <v>87</v>
      </c>
      <c r="G68" s="179">
        <v>62</v>
      </c>
      <c r="H68" s="179">
        <v>62</v>
      </c>
      <c r="I68" s="252"/>
      <c r="J68" s="252" t="s">
        <v>1023</v>
      </c>
      <c r="K68" s="118" t="s">
        <v>128</v>
      </c>
    </row>
    <row r="69" spans="1:11" s="256" customFormat="1">
      <c r="A69" s="252">
        <v>61</v>
      </c>
      <c r="B69" s="270" t="s">
        <v>1171</v>
      </c>
      <c r="C69" s="271" t="s">
        <v>1077</v>
      </c>
      <c r="D69" s="272" t="s">
        <v>574</v>
      </c>
      <c r="E69" s="254" t="s">
        <v>448</v>
      </c>
      <c r="F69" s="179">
        <v>88</v>
      </c>
      <c r="G69" s="179">
        <v>88</v>
      </c>
      <c r="H69" s="179">
        <v>88</v>
      </c>
      <c r="I69" s="252"/>
      <c r="J69" s="252" t="s">
        <v>631</v>
      </c>
      <c r="K69" s="118"/>
    </row>
    <row r="70" spans="1:11" s="256" customFormat="1" ht="31.5">
      <c r="A70" s="179">
        <v>62</v>
      </c>
      <c r="B70" s="273" t="s">
        <v>1172</v>
      </c>
      <c r="C70" s="274" t="s">
        <v>1173</v>
      </c>
      <c r="D70" s="224" t="s">
        <v>1174</v>
      </c>
      <c r="E70" s="275"/>
      <c r="F70" s="179">
        <v>85</v>
      </c>
      <c r="G70" s="179">
        <v>85</v>
      </c>
      <c r="H70" s="179">
        <v>85</v>
      </c>
      <c r="I70" s="179"/>
      <c r="J70" s="179" t="s">
        <v>631</v>
      </c>
      <c r="K70" s="179"/>
    </row>
    <row r="71" spans="1:11" s="256" customFormat="1">
      <c r="A71" s="194">
        <v>63</v>
      </c>
      <c r="B71" s="276" t="s">
        <v>1175</v>
      </c>
      <c r="C71" s="277" t="s">
        <v>1176</v>
      </c>
      <c r="D71" s="226" t="s">
        <v>1177</v>
      </c>
      <c r="E71" s="278"/>
      <c r="F71" s="194">
        <v>93</v>
      </c>
      <c r="G71" s="194">
        <v>93</v>
      </c>
      <c r="H71" s="194">
        <v>93</v>
      </c>
      <c r="I71" s="194"/>
      <c r="J71" s="194" t="s">
        <v>1046</v>
      </c>
      <c r="K71" s="194"/>
    </row>
    <row r="72" spans="1:11">
      <c r="B72" s="412" t="s">
        <v>18</v>
      </c>
      <c r="C72" s="412"/>
    </row>
    <row r="73" spans="1:11" ht="16.5">
      <c r="B73" s="13" t="s">
        <v>19</v>
      </c>
      <c r="C73" s="280">
        <v>16</v>
      </c>
      <c r="D73" s="281"/>
    </row>
    <row r="74" spans="1:11">
      <c r="B74" s="282" t="s">
        <v>20</v>
      </c>
      <c r="C74" s="280">
        <v>27</v>
      </c>
    </row>
    <row r="75" spans="1:11">
      <c r="B75" s="282" t="s">
        <v>7</v>
      </c>
      <c r="C75" s="280">
        <v>4</v>
      </c>
    </row>
    <row r="76" spans="1:11">
      <c r="B76" s="283" t="s">
        <v>21</v>
      </c>
      <c r="C76" s="280">
        <v>8</v>
      </c>
    </row>
    <row r="77" spans="1:11">
      <c r="B77" s="283" t="s">
        <v>8</v>
      </c>
      <c r="C77" s="280">
        <v>1</v>
      </c>
    </row>
    <row r="78" spans="1:11">
      <c r="B78" s="280" t="s">
        <v>9</v>
      </c>
      <c r="C78" s="280">
        <v>6</v>
      </c>
      <c r="E78" s="284"/>
    </row>
    <row r="79" spans="1:11">
      <c r="B79" s="280" t="s">
        <v>22</v>
      </c>
      <c r="C79" s="231">
        <v>63</v>
      </c>
      <c r="E79" s="284"/>
    </row>
    <row r="80" spans="1:11">
      <c r="B80" s="412" t="s">
        <v>6</v>
      </c>
      <c r="C80" s="412"/>
      <c r="D80" s="412"/>
      <c r="E80" s="284"/>
      <c r="G80" s="415" t="s">
        <v>26</v>
      </c>
      <c r="H80" s="415"/>
      <c r="I80" s="415"/>
      <c r="J80" s="415"/>
      <c r="K80" s="415"/>
    </row>
    <row r="81" spans="1:10">
      <c r="E81" s="284"/>
    </row>
    <row r="82" spans="1:10">
      <c r="A82" s="417"/>
      <c r="B82" s="417"/>
      <c r="C82" s="417"/>
      <c r="D82" s="417"/>
      <c r="E82" s="417"/>
      <c r="F82" s="417"/>
      <c r="G82" s="417"/>
      <c r="H82" s="417"/>
      <c r="I82" s="417"/>
      <c r="J82" s="228"/>
    </row>
    <row r="83" spans="1:10">
      <c r="A83" s="417"/>
      <c r="B83" s="417"/>
      <c r="C83" s="417"/>
      <c r="D83" s="417"/>
      <c r="E83" s="417"/>
      <c r="F83" s="417"/>
      <c r="G83" s="417"/>
      <c r="H83" s="417"/>
      <c r="I83" s="417"/>
      <c r="J83" s="228"/>
    </row>
    <row r="84" spans="1:10">
      <c r="A84" s="417"/>
      <c r="B84" s="417"/>
      <c r="C84" s="417"/>
      <c r="D84" s="417"/>
      <c r="E84" s="417"/>
      <c r="F84" s="417"/>
      <c r="G84" s="417"/>
      <c r="H84" s="417"/>
      <c r="I84" s="417"/>
      <c r="J84" s="228"/>
    </row>
    <row r="85" spans="1:10">
      <c r="A85" s="282"/>
      <c r="B85" s="282"/>
      <c r="C85" s="280"/>
      <c r="D85" s="280"/>
      <c r="E85" s="282"/>
      <c r="F85" s="282"/>
      <c r="G85" s="282"/>
      <c r="H85" s="282"/>
      <c r="I85" s="280"/>
      <c r="J85" s="280"/>
    </row>
    <row r="86" spans="1:10">
      <c r="A86" s="417"/>
      <c r="B86" s="417"/>
      <c r="C86" s="417"/>
      <c r="D86" s="417"/>
      <c r="E86" s="417"/>
      <c r="F86" s="417"/>
      <c r="G86" s="417"/>
      <c r="H86" s="246"/>
      <c r="I86" s="246"/>
      <c r="J86" s="246"/>
    </row>
    <row r="87" spans="1:10">
      <c r="A87" s="416"/>
      <c r="B87" s="416"/>
      <c r="C87" s="416"/>
      <c r="E87" s="284"/>
      <c r="F87" s="246"/>
      <c r="G87" s="246"/>
      <c r="H87" s="246"/>
      <c r="I87" s="246"/>
      <c r="J87" s="246"/>
    </row>
    <row r="88" spans="1:10">
      <c r="A88" s="279"/>
      <c r="B88" s="279"/>
      <c r="E88" s="284"/>
      <c r="F88" s="246"/>
      <c r="G88" s="246"/>
      <c r="H88" s="246"/>
      <c r="I88" s="246"/>
      <c r="J88" s="246"/>
    </row>
    <row r="89" spans="1:10">
      <c r="A89" s="279"/>
      <c r="B89" s="279"/>
      <c r="E89" s="284"/>
      <c r="F89" s="246"/>
      <c r="G89" s="246"/>
      <c r="H89" s="246"/>
      <c r="I89" s="246"/>
      <c r="J89" s="246"/>
    </row>
    <row r="90" spans="1:10">
      <c r="A90" s="279"/>
      <c r="B90" s="279"/>
      <c r="E90" s="246"/>
      <c r="F90" s="246"/>
      <c r="G90" s="246"/>
      <c r="H90" s="246"/>
      <c r="I90" s="246"/>
      <c r="J90" s="246"/>
    </row>
    <row r="91" spans="1:10">
      <c r="A91" s="416"/>
      <c r="B91" s="416"/>
      <c r="C91" s="416"/>
      <c r="E91" s="246"/>
      <c r="F91" s="246"/>
      <c r="G91" s="246"/>
      <c r="H91" s="246"/>
      <c r="I91" s="246"/>
      <c r="J91" s="246"/>
    </row>
    <row r="92" spans="1:10">
      <c r="A92" s="416"/>
      <c r="B92" s="416"/>
      <c r="C92" s="416"/>
      <c r="E92" s="284"/>
      <c r="F92" s="246"/>
      <c r="G92" s="246"/>
      <c r="H92" s="246"/>
      <c r="I92" s="246"/>
      <c r="J92" s="246"/>
    </row>
    <row r="93" spans="1:10">
      <c r="A93" s="416"/>
      <c r="B93" s="416"/>
      <c r="C93" s="416"/>
      <c r="E93" s="284"/>
      <c r="F93" s="246"/>
      <c r="G93" s="246"/>
      <c r="H93" s="246"/>
      <c r="I93" s="246"/>
      <c r="J93" s="246"/>
    </row>
    <row r="94" spans="1:10">
      <c r="A94" s="279"/>
      <c r="B94" s="279"/>
      <c r="F94" s="246"/>
      <c r="G94" s="246"/>
      <c r="H94" s="246"/>
      <c r="I94" s="246"/>
      <c r="J94" s="246"/>
    </row>
    <row r="95" spans="1:10">
      <c r="A95" s="279"/>
      <c r="B95" s="279"/>
      <c r="F95" s="246"/>
      <c r="G95" s="246"/>
      <c r="H95" s="246"/>
      <c r="I95" s="246"/>
      <c r="J95" s="246"/>
    </row>
  </sheetData>
  <mergeCells count="20">
    <mergeCell ref="A92:C92"/>
    <mergeCell ref="A93:C93"/>
    <mergeCell ref="A82:I82"/>
    <mergeCell ref="A83:I83"/>
    <mergeCell ref="A84:I84"/>
    <mergeCell ref="A86:G86"/>
    <mergeCell ref="A87:C87"/>
    <mergeCell ref="A91:C91"/>
    <mergeCell ref="A6:K6"/>
    <mergeCell ref="A7:K7"/>
    <mergeCell ref="C9:D9"/>
    <mergeCell ref="B72:C72"/>
    <mergeCell ref="B80:D80"/>
    <mergeCell ref="G80:K80"/>
    <mergeCell ref="A5:K5"/>
    <mergeCell ref="A1:D1"/>
    <mergeCell ref="E1:J1"/>
    <mergeCell ref="A2:D2"/>
    <mergeCell ref="E2:J2"/>
    <mergeCell ref="A3:D3"/>
  </mergeCells>
  <pageMargins left="0.7" right="0.45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66"/>
  <sheetViews>
    <sheetView topLeftCell="A3" workbookViewId="0">
      <selection activeCell="K11" sqref="K11"/>
    </sheetView>
  </sheetViews>
  <sheetFormatPr defaultRowHeight="15.75"/>
  <cols>
    <col min="1" max="1" width="4.140625" style="151" customWidth="1"/>
    <col min="2" max="2" width="21.42578125" style="236" customWidth="1"/>
    <col min="3" max="3" width="16.140625" style="9" customWidth="1"/>
    <col min="4" max="4" width="8.140625" style="9" bestFit="1" customWidth="1"/>
    <col min="5" max="5" width="12.140625" style="151" customWidth="1"/>
    <col min="6" max="7" width="8.85546875" style="151" customWidth="1"/>
    <col min="8" max="9" width="8.85546875" style="10" customWidth="1"/>
    <col min="10" max="10" width="12.28515625" style="151" customWidth="1"/>
    <col min="11" max="11" width="18" style="230" customWidth="1"/>
    <col min="12" max="258" width="9.140625" style="9"/>
    <col min="259" max="259" width="3.7109375" style="9" bestFit="1" customWidth="1"/>
    <col min="260" max="260" width="17.140625" style="9" bestFit="1" customWidth="1"/>
    <col min="261" max="261" width="14.42578125" style="9" customWidth="1"/>
    <col min="262" max="262" width="7.7109375" style="9" bestFit="1" customWidth="1"/>
    <col min="263" max="263" width="11.28515625" style="9" bestFit="1" customWidth="1"/>
    <col min="264" max="264" width="11" style="9" bestFit="1" customWidth="1"/>
    <col min="265" max="265" width="10.140625" style="9" customWidth="1"/>
    <col min="266" max="266" width="21.42578125" style="9" customWidth="1"/>
    <col min="267" max="514" width="9.140625" style="9"/>
    <col min="515" max="515" width="3.7109375" style="9" bestFit="1" customWidth="1"/>
    <col min="516" max="516" width="17.140625" style="9" bestFit="1" customWidth="1"/>
    <col min="517" max="517" width="14.42578125" style="9" customWidth="1"/>
    <col min="518" max="518" width="7.7109375" style="9" bestFit="1" customWidth="1"/>
    <col min="519" max="519" width="11.28515625" style="9" bestFit="1" customWidth="1"/>
    <col min="520" max="520" width="11" style="9" bestFit="1" customWidth="1"/>
    <col min="521" max="521" width="10.140625" style="9" customWidth="1"/>
    <col min="522" max="522" width="21.42578125" style="9" customWidth="1"/>
    <col min="523" max="770" width="9.140625" style="9"/>
    <col min="771" max="771" width="3.7109375" style="9" bestFit="1" customWidth="1"/>
    <col min="772" max="772" width="17.140625" style="9" bestFit="1" customWidth="1"/>
    <col min="773" max="773" width="14.42578125" style="9" customWidth="1"/>
    <col min="774" max="774" width="7.7109375" style="9" bestFit="1" customWidth="1"/>
    <col min="775" max="775" width="11.28515625" style="9" bestFit="1" customWidth="1"/>
    <col min="776" max="776" width="11" style="9" bestFit="1" customWidth="1"/>
    <col min="777" max="777" width="10.140625" style="9" customWidth="1"/>
    <col min="778" max="778" width="21.42578125" style="9" customWidth="1"/>
    <col min="779" max="1026" width="9.140625" style="9"/>
    <col min="1027" max="1027" width="3.7109375" style="9" bestFit="1" customWidth="1"/>
    <col min="1028" max="1028" width="17.140625" style="9" bestFit="1" customWidth="1"/>
    <col min="1029" max="1029" width="14.42578125" style="9" customWidth="1"/>
    <col min="1030" max="1030" width="7.7109375" style="9" bestFit="1" customWidth="1"/>
    <col min="1031" max="1031" width="11.28515625" style="9" bestFit="1" customWidth="1"/>
    <col min="1032" max="1032" width="11" style="9" bestFit="1" customWidth="1"/>
    <col min="1033" max="1033" width="10.140625" style="9" customWidth="1"/>
    <col min="1034" max="1034" width="21.42578125" style="9" customWidth="1"/>
    <col min="1035" max="1282" width="9.140625" style="9"/>
    <col min="1283" max="1283" width="3.7109375" style="9" bestFit="1" customWidth="1"/>
    <col min="1284" max="1284" width="17.140625" style="9" bestFit="1" customWidth="1"/>
    <col min="1285" max="1285" width="14.42578125" style="9" customWidth="1"/>
    <col min="1286" max="1286" width="7.7109375" style="9" bestFit="1" customWidth="1"/>
    <col min="1287" max="1287" width="11.28515625" style="9" bestFit="1" customWidth="1"/>
    <col min="1288" max="1288" width="11" style="9" bestFit="1" customWidth="1"/>
    <col min="1289" max="1289" width="10.140625" style="9" customWidth="1"/>
    <col min="1290" max="1290" width="21.42578125" style="9" customWidth="1"/>
    <col min="1291" max="1538" width="9.140625" style="9"/>
    <col min="1539" max="1539" width="3.7109375" style="9" bestFit="1" customWidth="1"/>
    <col min="1540" max="1540" width="17.140625" style="9" bestFit="1" customWidth="1"/>
    <col min="1541" max="1541" width="14.42578125" style="9" customWidth="1"/>
    <col min="1542" max="1542" width="7.7109375" style="9" bestFit="1" customWidth="1"/>
    <col min="1543" max="1543" width="11.28515625" style="9" bestFit="1" customWidth="1"/>
    <col min="1544" max="1544" width="11" style="9" bestFit="1" customWidth="1"/>
    <col min="1545" max="1545" width="10.140625" style="9" customWidth="1"/>
    <col min="1546" max="1546" width="21.42578125" style="9" customWidth="1"/>
    <col min="1547" max="1794" width="9.140625" style="9"/>
    <col min="1795" max="1795" width="3.7109375" style="9" bestFit="1" customWidth="1"/>
    <col min="1796" max="1796" width="17.140625" style="9" bestFit="1" customWidth="1"/>
    <col min="1797" max="1797" width="14.42578125" style="9" customWidth="1"/>
    <col min="1798" max="1798" width="7.7109375" style="9" bestFit="1" customWidth="1"/>
    <col min="1799" max="1799" width="11.28515625" style="9" bestFit="1" customWidth="1"/>
    <col min="1800" max="1800" width="11" style="9" bestFit="1" customWidth="1"/>
    <col min="1801" max="1801" width="10.140625" style="9" customWidth="1"/>
    <col min="1802" max="1802" width="21.42578125" style="9" customWidth="1"/>
    <col min="1803" max="2050" width="9.140625" style="9"/>
    <col min="2051" max="2051" width="3.7109375" style="9" bestFit="1" customWidth="1"/>
    <col min="2052" max="2052" width="17.140625" style="9" bestFit="1" customWidth="1"/>
    <col min="2053" max="2053" width="14.42578125" style="9" customWidth="1"/>
    <col min="2054" max="2054" width="7.7109375" style="9" bestFit="1" customWidth="1"/>
    <col min="2055" max="2055" width="11.28515625" style="9" bestFit="1" customWidth="1"/>
    <col min="2056" max="2056" width="11" style="9" bestFit="1" customWidth="1"/>
    <col min="2057" max="2057" width="10.140625" style="9" customWidth="1"/>
    <col min="2058" max="2058" width="21.42578125" style="9" customWidth="1"/>
    <col min="2059" max="2306" width="9.140625" style="9"/>
    <col min="2307" max="2307" width="3.7109375" style="9" bestFit="1" customWidth="1"/>
    <col min="2308" max="2308" width="17.140625" style="9" bestFit="1" customWidth="1"/>
    <col min="2309" max="2309" width="14.42578125" style="9" customWidth="1"/>
    <col min="2310" max="2310" width="7.7109375" style="9" bestFit="1" customWidth="1"/>
    <col min="2311" max="2311" width="11.28515625" style="9" bestFit="1" customWidth="1"/>
    <col min="2312" max="2312" width="11" style="9" bestFit="1" customWidth="1"/>
    <col min="2313" max="2313" width="10.140625" style="9" customWidth="1"/>
    <col min="2314" max="2314" width="21.42578125" style="9" customWidth="1"/>
    <col min="2315" max="2562" width="9.140625" style="9"/>
    <col min="2563" max="2563" width="3.7109375" style="9" bestFit="1" customWidth="1"/>
    <col min="2564" max="2564" width="17.140625" style="9" bestFit="1" customWidth="1"/>
    <col min="2565" max="2565" width="14.42578125" style="9" customWidth="1"/>
    <col min="2566" max="2566" width="7.7109375" style="9" bestFit="1" customWidth="1"/>
    <col min="2567" max="2567" width="11.28515625" style="9" bestFit="1" customWidth="1"/>
    <col min="2568" max="2568" width="11" style="9" bestFit="1" customWidth="1"/>
    <col min="2569" max="2569" width="10.140625" style="9" customWidth="1"/>
    <col min="2570" max="2570" width="21.42578125" style="9" customWidth="1"/>
    <col min="2571" max="2818" width="9.140625" style="9"/>
    <col min="2819" max="2819" width="3.7109375" style="9" bestFit="1" customWidth="1"/>
    <col min="2820" max="2820" width="17.140625" style="9" bestFit="1" customWidth="1"/>
    <col min="2821" max="2821" width="14.42578125" style="9" customWidth="1"/>
    <col min="2822" max="2822" width="7.7109375" style="9" bestFit="1" customWidth="1"/>
    <col min="2823" max="2823" width="11.28515625" style="9" bestFit="1" customWidth="1"/>
    <col min="2824" max="2824" width="11" style="9" bestFit="1" customWidth="1"/>
    <col min="2825" max="2825" width="10.140625" style="9" customWidth="1"/>
    <col min="2826" max="2826" width="21.42578125" style="9" customWidth="1"/>
    <col min="2827" max="3074" width="9.140625" style="9"/>
    <col min="3075" max="3075" width="3.7109375" style="9" bestFit="1" customWidth="1"/>
    <col min="3076" max="3076" width="17.140625" style="9" bestFit="1" customWidth="1"/>
    <col min="3077" max="3077" width="14.42578125" style="9" customWidth="1"/>
    <col min="3078" max="3078" width="7.7109375" style="9" bestFit="1" customWidth="1"/>
    <col min="3079" max="3079" width="11.28515625" style="9" bestFit="1" customWidth="1"/>
    <col min="3080" max="3080" width="11" style="9" bestFit="1" customWidth="1"/>
    <col min="3081" max="3081" width="10.140625" style="9" customWidth="1"/>
    <col min="3082" max="3082" width="21.42578125" style="9" customWidth="1"/>
    <col min="3083" max="3330" width="9.140625" style="9"/>
    <col min="3331" max="3331" width="3.7109375" style="9" bestFit="1" customWidth="1"/>
    <col min="3332" max="3332" width="17.140625" style="9" bestFit="1" customWidth="1"/>
    <col min="3333" max="3333" width="14.42578125" style="9" customWidth="1"/>
    <col min="3334" max="3334" width="7.7109375" style="9" bestFit="1" customWidth="1"/>
    <col min="3335" max="3335" width="11.28515625" style="9" bestFit="1" customWidth="1"/>
    <col min="3336" max="3336" width="11" style="9" bestFit="1" customWidth="1"/>
    <col min="3337" max="3337" width="10.140625" style="9" customWidth="1"/>
    <col min="3338" max="3338" width="21.42578125" style="9" customWidth="1"/>
    <col min="3339" max="3586" width="9.140625" style="9"/>
    <col min="3587" max="3587" width="3.7109375" style="9" bestFit="1" customWidth="1"/>
    <col min="3588" max="3588" width="17.140625" style="9" bestFit="1" customWidth="1"/>
    <col min="3589" max="3589" width="14.42578125" style="9" customWidth="1"/>
    <col min="3590" max="3590" width="7.7109375" style="9" bestFit="1" customWidth="1"/>
    <col min="3591" max="3591" width="11.28515625" style="9" bestFit="1" customWidth="1"/>
    <col min="3592" max="3592" width="11" style="9" bestFit="1" customWidth="1"/>
    <col min="3593" max="3593" width="10.140625" style="9" customWidth="1"/>
    <col min="3594" max="3594" width="21.42578125" style="9" customWidth="1"/>
    <col min="3595" max="3842" width="9.140625" style="9"/>
    <col min="3843" max="3843" width="3.7109375" style="9" bestFit="1" customWidth="1"/>
    <col min="3844" max="3844" width="17.140625" style="9" bestFit="1" customWidth="1"/>
    <col min="3845" max="3845" width="14.42578125" style="9" customWidth="1"/>
    <col min="3846" max="3846" width="7.7109375" style="9" bestFit="1" customWidth="1"/>
    <col min="3847" max="3847" width="11.28515625" style="9" bestFit="1" customWidth="1"/>
    <col min="3848" max="3848" width="11" style="9" bestFit="1" customWidth="1"/>
    <col min="3849" max="3849" width="10.140625" style="9" customWidth="1"/>
    <col min="3850" max="3850" width="21.42578125" style="9" customWidth="1"/>
    <col min="3851" max="4098" width="9.140625" style="9"/>
    <col min="4099" max="4099" width="3.7109375" style="9" bestFit="1" customWidth="1"/>
    <col min="4100" max="4100" width="17.140625" style="9" bestFit="1" customWidth="1"/>
    <col min="4101" max="4101" width="14.42578125" style="9" customWidth="1"/>
    <col min="4102" max="4102" width="7.7109375" style="9" bestFit="1" customWidth="1"/>
    <col min="4103" max="4103" width="11.28515625" style="9" bestFit="1" customWidth="1"/>
    <col min="4104" max="4104" width="11" style="9" bestFit="1" customWidth="1"/>
    <col min="4105" max="4105" width="10.140625" style="9" customWidth="1"/>
    <col min="4106" max="4106" width="21.42578125" style="9" customWidth="1"/>
    <col min="4107" max="4354" width="9.140625" style="9"/>
    <col min="4355" max="4355" width="3.7109375" style="9" bestFit="1" customWidth="1"/>
    <col min="4356" max="4356" width="17.140625" style="9" bestFit="1" customWidth="1"/>
    <col min="4357" max="4357" width="14.42578125" style="9" customWidth="1"/>
    <col min="4358" max="4358" width="7.7109375" style="9" bestFit="1" customWidth="1"/>
    <col min="4359" max="4359" width="11.28515625" style="9" bestFit="1" customWidth="1"/>
    <col min="4360" max="4360" width="11" style="9" bestFit="1" customWidth="1"/>
    <col min="4361" max="4361" width="10.140625" style="9" customWidth="1"/>
    <col min="4362" max="4362" width="21.42578125" style="9" customWidth="1"/>
    <col min="4363" max="4610" width="9.140625" style="9"/>
    <col min="4611" max="4611" width="3.7109375" style="9" bestFit="1" customWidth="1"/>
    <col min="4612" max="4612" width="17.140625" style="9" bestFit="1" customWidth="1"/>
    <col min="4613" max="4613" width="14.42578125" style="9" customWidth="1"/>
    <col min="4614" max="4614" width="7.7109375" style="9" bestFit="1" customWidth="1"/>
    <col min="4615" max="4615" width="11.28515625" style="9" bestFit="1" customWidth="1"/>
    <col min="4616" max="4616" width="11" style="9" bestFit="1" customWidth="1"/>
    <col min="4617" max="4617" width="10.140625" style="9" customWidth="1"/>
    <col min="4618" max="4618" width="21.42578125" style="9" customWidth="1"/>
    <col min="4619" max="4866" width="9.140625" style="9"/>
    <col min="4867" max="4867" width="3.7109375" style="9" bestFit="1" customWidth="1"/>
    <col min="4868" max="4868" width="17.140625" style="9" bestFit="1" customWidth="1"/>
    <col min="4869" max="4869" width="14.42578125" style="9" customWidth="1"/>
    <col min="4870" max="4870" width="7.7109375" style="9" bestFit="1" customWidth="1"/>
    <col min="4871" max="4871" width="11.28515625" style="9" bestFit="1" customWidth="1"/>
    <col min="4872" max="4872" width="11" style="9" bestFit="1" customWidth="1"/>
    <col min="4873" max="4873" width="10.140625" style="9" customWidth="1"/>
    <col min="4874" max="4874" width="21.42578125" style="9" customWidth="1"/>
    <col min="4875" max="5122" width="9.140625" style="9"/>
    <col min="5123" max="5123" width="3.7109375" style="9" bestFit="1" customWidth="1"/>
    <col min="5124" max="5124" width="17.140625" style="9" bestFit="1" customWidth="1"/>
    <col min="5125" max="5125" width="14.42578125" style="9" customWidth="1"/>
    <col min="5126" max="5126" width="7.7109375" style="9" bestFit="1" customWidth="1"/>
    <col min="5127" max="5127" width="11.28515625" style="9" bestFit="1" customWidth="1"/>
    <col min="5128" max="5128" width="11" style="9" bestFit="1" customWidth="1"/>
    <col min="5129" max="5129" width="10.140625" style="9" customWidth="1"/>
    <col min="5130" max="5130" width="21.42578125" style="9" customWidth="1"/>
    <col min="5131" max="5378" width="9.140625" style="9"/>
    <col min="5379" max="5379" width="3.7109375" style="9" bestFit="1" customWidth="1"/>
    <col min="5380" max="5380" width="17.140625" style="9" bestFit="1" customWidth="1"/>
    <col min="5381" max="5381" width="14.42578125" style="9" customWidth="1"/>
    <col min="5382" max="5382" width="7.7109375" style="9" bestFit="1" customWidth="1"/>
    <col min="5383" max="5383" width="11.28515625" style="9" bestFit="1" customWidth="1"/>
    <col min="5384" max="5384" width="11" style="9" bestFit="1" customWidth="1"/>
    <col min="5385" max="5385" width="10.140625" style="9" customWidth="1"/>
    <col min="5386" max="5386" width="21.42578125" style="9" customWidth="1"/>
    <col min="5387" max="5634" width="9.140625" style="9"/>
    <col min="5635" max="5635" width="3.7109375" style="9" bestFit="1" customWidth="1"/>
    <col min="5636" max="5636" width="17.140625" style="9" bestFit="1" customWidth="1"/>
    <col min="5637" max="5637" width="14.42578125" style="9" customWidth="1"/>
    <col min="5638" max="5638" width="7.7109375" style="9" bestFit="1" customWidth="1"/>
    <col min="5639" max="5639" width="11.28515625" style="9" bestFit="1" customWidth="1"/>
    <col min="5640" max="5640" width="11" style="9" bestFit="1" customWidth="1"/>
    <col min="5641" max="5641" width="10.140625" style="9" customWidth="1"/>
    <col min="5642" max="5642" width="21.42578125" style="9" customWidth="1"/>
    <col min="5643" max="5890" width="9.140625" style="9"/>
    <col min="5891" max="5891" width="3.7109375" style="9" bestFit="1" customWidth="1"/>
    <col min="5892" max="5892" width="17.140625" style="9" bestFit="1" customWidth="1"/>
    <col min="5893" max="5893" width="14.42578125" style="9" customWidth="1"/>
    <col min="5894" max="5894" width="7.7109375" style="9" bestFit="1" customWidth="1"/>
    <col min="5895" max="5895" width="11.28515625" style="9" bestFit="1" customWidth="1"/>
    <col min="5896" max="5896" width="11" style="9" bestFit="1" customWidth="1"/>
    <col min="5897" max="5897" width="10.140625" style="9" customWidth="1"/>
    <col min="5898" max="5898" width="21.42578125" style="9" customWidth="1"/>
    <col min="5899" max="6146" width="9.140625" style="9"/>
    <col min="6147" max="6147" width="3.7109375" style="9" bestFit="1" customWidth="1"/>
    <col min="6148" max="6148" width="17.140625" style="9" bestFit="1" customWidth="1"/>
    <col min="6149" max="6149" width="14.42578125" style="9" customWidth="1"/>
    <col min="6150" max="6150" width="7.7109375" style="9" bestFit="1" customWidth="1"/>
    <col min="6151" max="6151" width="11.28515625" style="9" bestFit="1" customWidth="1"/>
    <col min="6152" max="6152" width="11" style="9" bestFit="1" customWidth="1"/>
    <col min="6153" max="6153" width="10.140625" style="9" customWidth="1"/>
    <col min="6154" max="6154" width="21.42578125" style="9" customWidth="1"/>
    <col min="6155" max="6402" width="9.140625" style="9"/>
    <col min="6403" max="6403" width="3.7109375" style="9" bestFit="1" customWidth="1"/>
    <col min="6404" max="6404" width="17.140625" style="9" bestFit="1" customWidth="1"/>
    <col min="6405" max="6405" width="14.42578125" style="9" customWidth="1"/>
    <col min="6406" max="6406" width="7.7109375" style="9" bestFit="1" customWidth="1"/>
    <col min="6407" max="6407" width="11.28515625" style="9" bestFit="1" customWidth="1"/>
    <col min="6408" max="6408" width="11" style="9" bestFit="1" customWidth="1"/>
    <col min="6409" max="6409" width="10.140625" style="9" customWidth="1"/>
    <col min="6410" max="6410" width="21.42578125" style="9" customWidth="1"/>
    <col min="6411" max="6658" width="9.140625" style="9"/>
    <col min="6659" max="6659" width="3.7109375" style="9" bestFit="1" customWidth="1"/>
    <col min="6660" max="6660" width="17.140625" style="9" bestFit="1" customWidth="1"/>
    <col min="6661" max="6661" width="14.42578125" style="9" customWidth="1"/>
    <col min="6662" max="6662" width="7.7109375" style="9" bestFit="1" customWidth="1"/>
    <col min="6663" max="6663" width="11.28515625" style="9" bestFit="1" customWidth="1"/>
    <col min="6664" max="6664" width="11" style="9" bestFit="1" customWidth="1"/>
    <col min="6665" max="6665" width="10.140625" style="9" customWidth="1"/>
    <col min="6666" max="6666" width="21.42578125" style="9" customWidth="1"/>
    <col min="6667" max="6914" width="9.140625" style="9"/>
    <col min="6915" max="6915" width="3.7109375" style="9" bestFit="1" customWidth="1"/>
    <col min="6916" max="6916" width="17.140625" style="9" bestFit="1" customWidth="1"/>
    <col min="6917" max="6917" width="14.42578125" style="9" customWidth="1"/>
    <col min="6918" max="6918" width="7.7109375" style="9" bestFit="1" customWidth="1"/>
    <col min="6919" max="6919" width="11.28515625" style="9" bestFit="1" customWidth="1"/>
    <col min="6920" max="6920" width="11" style="9" bestFit="1" customWidth="1"/>
    <col min="6921" max="6921" width="10.140625" style="9" customWidth="1"/>
    <col min="6922" max="6922" width="21.42578125" style="9" customWidth="1"/>
    <col min="6923" max="7170" width="9.140625" style="9"/>
    <col min="7171" max="7171" width="3.7109375" style="9" bestFit="1" customWidth="1"/>
    <col min="7172" max="7172" width="17.140625" style="9" bestFit="1" customWidth="1"/>
    <col min="7173" max="7173" width="14.42578125" style="9" customWidth="1"/>
    <col min="7174" max="7174" width="7.7109375" style="9" bestFit="1" customWidth="1"/>
    <col min="7175" max="7175" width="11.28515625" style="9" bestFit="1" customWidth="1"/>
    <col min="7176" max="7176" width="11" style="9" bestFit="1" customWidth="1"/>
    <col min="7177" max="7177" width="10.140625" style="9" customWidth="1"/>
    <col min="7178" max="7178" width="21.42578125" style="9" customWidth="1"/>
    <col min="7179" max="7426" width="9.140625" style="9"/>
    <col min="7427" max="7427" width="3.7109375" style="9" bestFit="1" customWidth="1"/>
    <col min="7428" max="7428" width="17.140625" style="9" bestFit="1" customWidth="1"/>
    <col min="7429" max="7429" width="14.42578125" style="9" customWidth="1"/>
    <col min="7430" max="7430" width="7.7109375" style="9" bestFit="1" customWidth="1"/>
    <col min="7431" max="7431" width="11.28515625" style="9" bestFit="1" customWidth="1"/>
    <col min="7432" max="7432" width="11" style="9" bestFit="1" customWidth="1"/>
    <col min="7433" max="7433" width="10.140625" style="9" customWidth="1"/>
    <col min="7434" max="7434" width="21.42578125" style="9" customWidth="1"/>
    <col min="7435" max="7682" width="9.140625" style="9"/>
    <col min="7683" max="7683" width="3.7109375" style="9" bestFit="1" customWidth="1"/>
    <col min="7684" max="7684" width="17.140625" style="9" bestFit="1" customWidth="1"/>
    <col min="7685" max="7685" width="14.42578125" style="9" customWidth="1"/>
    <col min="7686" max="7686" width="7.7109375" style="9" bestFit="1" customWidth="1"/>
    <col min="7687" max="7687" width="11.28515625" style="9" bestFit="1" customWidth="1"/>
    <col min="7688" max="7688" width="11" style="9" bestFit="1" customWidth="1"/>
    <col min="7689" max="7689" width="10.140625" style="9" customWidth="1"/>
    <col min="7690" max="7690" width="21.42578125" style="9" customWidth="1"/>
    <col min="7691" max="7938" width="9.140625" style="9"/>
    <col min="7939" max="7939" width="3.7109375" style="9" bestFit="1" customWidth="1"/>
    <col min="7940" max="7940" width="17.140625" style="9" bestFit="1" customWidth="1"/>
    <col min="7941" max="7941" width="14.42578125" style="9" customWidth="1"/>
    <col min="7942" max="7942" width="7.7109375" style="9" bestFit="1" customWidth="1"/>
    <col min="7943" max="7943" width="11.28515625" style="9" bestFit="1" customWidth="1"/>
    <col min="7944" max="7944" width="11" style="9" bestFit="1" customWidth="1"/>
    <col min="7945" max="7945" width="10.140625" style="9" customWidth="1"/>
    <col min="7946" max="7946" width="21.42578125" style="9" customWidth="1"/>
    <col min="7947" max="8194" width="9.140625" style="9"/>
    <col min="8195" max="8195" width="3.7109375" style="9" bestFit="1" customWidth="1"/>
    <col min="8196" max="8196" width="17.140625" style="9" bestFit="1" customWidth="1"/>
    <col min="8197" max="8197" width="14.42578125" style="9" customWidth="1"/>
    <col min="8198" max="8198" width="7.7109375" style="9" bestFit="1" customWidth="1"/>
    <col min="8199" max="8199" width="11.28515625" style="9" bestFit="1" customWidth="1"/>
    <col min="8200" max="8200" width="11" style="9" bestFit="1" customWidth="1"/>
    <col min="8201" max="8201" width="10.140625" style="9" customWidth="1"/>
    <col min="8202" max="8202" width="21.42578125" style="9" customWidth="1"/>
    <col min="8203" max="8450" width="9.140625" style="9"/>
    <col min="8451" max="8451" width="3.7109375" style="9" bestFit="1" customWidth="1"/>
    <col min="8452" max="8452" width="17.140625" style="9" bestFit="1" customWidth="1"/>
    <col min="8453" max="8453" width="14.42578125" style="9" customWidth="1"/>
    <col min="8454" max="8454" width="7.7109375" style="9" bestFit="1" customWidth="1"/>
    <col min="8455" max="8455" width="11.28515625" style="9" bestFit="1" customWidth="1"/>
    <col min="8456" max="8456" width="11" style="9" bestFit="1" customWidth="1"/>
    <col min="8457" max="8457" width="10.140625" style="9" customWidth="1"/>
    <col min="8458" max="8458" width="21.42578125" style="9" customWidth="1"/>
    <col min="8459" max="8706" width="9.140625" style="9"/>
    <col min="8707" max="8707" width="3.7109375" style="9" bestFit="1" customWidth="1"/>
    <col min="8708" max="8708" width="17.140625" style="9" bestFit="1" customWidth="1"/>
    <col min="8709" max="8709" width="14.42578125" style="9" customWidth="1"/>
    <col min="8710" max="8710" width="7.7109375" style="9" bestFit="1" customWidth="1"/>
    <col min="8711" max="8711" width="11.28515625" style="9" bestFit="1" customWidth="1"/>
    <col min="8712" max="8712" width="11" style="9" bestFit="1" customWidth="1"/>
    <col min="8713" max="8713" width="10.140625" style="9" customWidth="1"/>
    <col min="8714" max="8714" width="21.42578125" style="9" customWidth="1"/>
    <col min="8715" max="8962" width="9.140625" style="9"/>
    <col min="8963" max="8963" width="3.7109375" style="9" bestFit="1" customWidth="1"/>
    <col min="8964" max="8964" width="17.140625" style="9" bestFit="1" customWidth="1"/>
    <col min="8965" max="8965" width="14.42578125" style="9" customWidth="1"/>
    <col min="8966" max="8966" width="7.7109375" style="9" bestFit="1" customWidth="1"/>
    <col min="8967" max="8967" width="11.28515625" style="9" bestFit="1" customWidth="1"/>
    <col min="8968" max="8968" width="11" style="9" bestFit="1" customWidth="1"/>
    <col min="8969" max="8969" width="10.140625" style="9" customWidth="1"/>
    <col min="8970" max="8970" width="21.42578125" style="9" customWidth="1"/>
    <col min="8971" max="9218" width="9.140625" style="9"/>
    <col min="9219" max="9219" width="3.7109375" style="9" bestFit="1" customWidth="1"/>
    <col min="9220" max="9220" width="17.140625" style="9" bestFit="1" customWidth="1"/>
    <col min="9221" max="9221" width="14.42578125" style="9" customWidth="1"/>
    <col min="9222" max="9222" width="7.7109375" style="9" bestFit="1" customWidth="1"/>
    <col min="9223" max="9223" width="11.28515625" style="9" bestFit="1" customWidth="1"/>
    <col min="9224" max="9224" width="11" style="9" bestFit="1" customWidth="1"/>
    <col min="9225" max="9225" width="10.140625" style="9" customWidth="1"/>
    <col min="9226" max="9226" width="21.42578125" style="9" customWidth="1"/>
    <col min="9227" max="9474" width="9.140625" style="9"/>
    <col min="9475" max="9475" width="3.7109375" style="9" bestFit="1" customWidth="1"/>
    <col min="9476" max="9476" width="17.140625" style="9" bestFit="1" customWidth="1"/>
    <col min="9477" max="9477" width="14.42578125" style="9" customWidth="1"/>
    <col min="9478" max="9478" width="7.7109375" style="9" bestFit="1" customWidth="1"/>
    <col min="9479" max="9479" width="11.28515625" style="9" bestFit="1" customWidth="1"/>
    <col min="9480" max="9480" width="11" style="9" bestFit="1" customWidth="1"/>
    <col min="9481" max="9481" width="10.140625" style="9" customWidth="1"/>
    <col min="9482" max="9482" width="21.42578125" style="9" customWidth="1"/>
    <col min="9483" max="9730" width="9.140625" style="9"/>
    <col min="9731" max="9731" width="3.7109375" style="9" bestFit="1" customWidth="1"/>
    <col min="9732" max="9732" width="17.140625" style="9" bestFit="1" customWidth="1"/>
    <col min="9733" max="9733" width="14.42578125" style="9" customWidth="1"/>
    <col min="9734" max="9734" width="7.7109375" style="9" bestFit="1" customWidth="1"/>
    <col min="9735" max="9735" width="11.28515625" style="9" bestFit="1" customWidth="1"/>
    <col min="9736" max="9736" width="11" style="9" bestFit="1" customWidth="1"/>
    <col min="9737" max="9737" width="10.140625" style="9" customWidth="1"/>
    <col min="9738" max="9738" width="21.42578125" style="9" customWidth="1"/>
    <col min="9739" max="9986" width="9.140625" style="9"/>
    <col min="9987" max="9987" width="3.7109375" style="9" bestFit="1" customWidth="1"/>
    <col min="9988" max="9988" width="17.140625" style="9" bestFit="1" customWidth="1"/>
    <col min="9989" max="9989" width="14.42578125" style="9" customWidth="1"/>
    <col min="9990" max="9990" width="7.7109375" style="9" bestFit="1" customWidth="1"/>
    <col min="9991" max="9991" width="11.28515625" style="9" bestFit="1" customWidth="1"/>
    <col min="9992" max="9992" width="11" style="9" bestFit="1" customWidth="1"/>
    <col min="9993" max="9993" width="10.140625" style="9" customWidth="1"/>
    <col min="9994" max="9994" width="21.42578125" style="9" customWidth="1"/>
    <col min="9995" max="10242" width="9.140625" style="9"/>
    <col min="10243" max="10243" width="3.7109375" style="9" bestFit="1" customWidth="1"/>
    <col min="10244" max="10244" width="17.140625" style="9" bestFit="1" customWidth="1"/>
    <col min="10245" max="10245" width="14.42578125" style="9" customWidth="1"/>
    <col min="10246" max="10246" width="7.7109375" style="9" bestFit="1" customWidth="1"/>
    <col min="10247" max="10247" width="11.28515625" style="9" bestFit="1" customWidth="1"/>
    <col min="10248" max="10248" width="11" style="9" bestFit="1" customWidth="1"/>
    <col min="10249" max="10249" width="10.140625" style="9" customWidth="1"/>
    <col min="10250" max="10250" width="21.42578125" style="9" customWidth="1"/>
    <col min="10251" max="10498" width="9.140625" style="9"/>
    <col min="10499" max="10499" width="3.7109375" style="9" bestFit="1" customWidth="1"/>
    <col min="10500" max="10500" width="17.140625" style="9" bestFit="1" customWidth="1"/>
    <col min="10501" max="10501" width="14.42578125" style="9" customWidth="1"/>
    <col min="10502" max="10502" width="7.7109375" style="9" bestFit="1" customWidth="1"/>
    <col min="10503" max="10503" width="11.28515625" style="9" bestFit="1" customWidth="1"/>
    <col min="10504" max="10504" width="11" style="9" bestFit="1" customWidth="1"/>
    <col min="10505" max="10505" width="10.140625" style="9" customWidth="1"/>
    <col min="10506" max="10506" width="21.42578125" style="9" customWidth="1"/>
    <col min="10507" max="10754" width="9.140625" style="9"/>
    <col min="10755" max="10755" width="3.7109375" style="9" bestFit="1" customWidth="1"/>
    <col min="10756" max="10756" width="17.140625" style="9" bestFit="1" customWidth="1"/>
    <col min="10757" max="10757" width="14.42578125" style="9" customWidth="1"/>
    <col min="10758" max="10758" width="7.7109375" style="9" bestFit="1" customWidth="1"/>
    <col min="10759" max="10759" width="11.28515625" style="9" bestFit="1" customWidth="1"/>
    <col min="10760" max="10760" width="11" style="9" bestFit="1" customWidth="1"/>
    <col min="10761" max="10761" width="10.140625" style="9" customWidth="1"/>
    <col min="10762" max="10762" width="21.42578125" style="9" customWidth="1"/>
    <col min="10763" max="11010" width="9.140625" style="9"/>
    <col min="11011" max="11011" width="3.7109375" style="9" bestFit="1" customWidth="1"/>
    <col min="11012" max="11012" width="17.140625" style="9" bestFit="1" customWidth="1"/>
    <col min="11013" max="11013" width="14.42578125" style="9" customWidth="1"/>
    <col min="11014" max="11014" width="7.7109375" style="9" bestFit="1" customWidth="1"/>
    <col min="11015" max="11015" width="11.28515625" style="9" bestFit="1" customWidth="1"/>
    <col min="11016" max="11016" width="11" style="9" bestFit="1" customWidth="1"/>
    <col min="11017" max="11017" width="10.140625" style="9" customWidth="1"/>
    <col min="11018" max="11018" width="21.42578125" style="9" customWidth="1"/>
    <col min="11019" max="11266" width="9.140625" style="9"/>
    <col min="11267" max="11267" width="3.7109375" style="9" bestFit="1" customWidth="1"/>
    <col min="11268" max="11268" width="17.140625" style="9" bestFit="1" customWidth="1"/>
    <col min="11269" max="11269" width="14.42578125" style="9" customWidth="1"/>
    <col min="11270" max="11270" width="7.7109375" style="9" bestFit="1" customWidth="1"/>
    <col min="11271" max="11271" width="11.28515625" style="9" bestFit="1" customWidth="1"/>
    <col min="11272" max="11272" width="11" style="9" bestFit="1" customWidth="1"/>
    <col min="11273" max="11273" width="10.140625" style="9" customWidth="1"/>
    <col min="11274" max="11274" width="21.42578125" style="9" customWidth="1"/>
    <col min="11275" max="11522" width="9.140625" style="9"/>
    <col min="11523" max="11523" width="3.7109375" style="9" bestFit="1" customWidth="1"/>
    <col min="11524" max="11524" width="17.140625" style="9" bestFit="1" customWidth="1"/>
    <col min="11525" max="11525" width="14.42578125" style="9" customWidth="1"/>
    <col min="11526" max="11526" width="7.7109375" style="9" bestFit="1" customWidth="1"/>
    <col min="11527" max="11527" width="11.28515625" style="9" bestFit="1" customWidth="1"/>
    <col min="11528" max="11528" width="11" style="9" bestFit="1" customWidth="1"/>
    <col min="11529" max="11529" width="10.140625" style="9" customWidth="1"/>
    <col min="11530" max="11530" width="21.42578125" style="9" customWidth="1"/>
    <col min="11531" max="11778" width="9.140625" style="9"/>
    <col min="11779" max="11779" width="3.7109375" style="9" bestFit="1" customWidth="1"/>
    <col min="11780" max="11780" width="17.140625" style="9" bestFit="1" customWidth="1"/>
    <col min="11781" max="11781" width="14.42578125" style="9" customWidth="1"/>
    <col min="11782" max="11782" width="7.7109375" style="9" bestFit="1" customWidth="1"/>
    <col min="11783" max="11783" width="11.28515625" style="9" bestFit="1" customWidth="1"/>
    <col min="11784" max="11784" width="11" style="9" bestFit="1" customWidth="1"/>
    <col min="11785" max="11785" width="10.140625" style="9" customWidth="1"/>
    <col min="11786" max="11786" width="21.42578125" style="9" customWidth="1"/>
    <col min="11787" max="12034" width="9.140625" style="9"/>
    <col min="12035" max="12035" width="3.7109375" style="9" bestFit="1" customWidth="1"/>
    <col min="12036" max="12036" width="17.140625" style="9" bestFit="1" customWidth="1"/>
    <col min="12037" max="12037" width="14.42578125" style="9" customWidth="1"/>
    <col min="12038" max="12038" width="7.7109375" style="9" bestFit="1" customWidth="1"/>
    <col min="12039" max="12039" width="11.28515625" style="9" bestFit="1" customWidth="1"/>
    <col min="12040" max="12040" width="11" style="9" bestFit="1" customWidth="1"/>
    <col min="12041" max="12041" width="10.140625" style="9" customWidth="1"/>
    <col min="12042" max="12042" width="21.42578125" style="9" customWidth="1"/>
    <col min="12043" max="12290" width="9.140625" style="9"/>
    <col min="12291" max="12291" width="3.7109375" style="9" bestFit="1" customWidth="1"/>
    <col min="12292" max="12292" width="17.140625" style="9" bestFit="1" customWidth="1"/>
    <col min="12293" max="12293" width="14.42578125" style="9" customWidth="1"/>
    <col min="12294" max="12294" width="7.7109375" style="9" bestFit="1" customWidth="1"/>
    <col min="12295" max="12295" width="11.28515625" style="9" bestFit="1" customWidth="1"/>
    <col min="12296" max="12296" width="11" style="9" bestFit="1" customWidth="1"/>
    <col min="12297" max="12297" width="10.140625" style="9" customWidth="1"/>
    <col min="12298" max="12298" width="21.42578125" style="9" customWidth="1"/>
    <col min="12299" max="12546" width="9.140625" style="9"/>
    <col min="12547" max="12547" width="3.7109375" style="9" bestFit="1" customWidth="1"/>
    <col min="12548" max="12548" width="17.140625" style="9" bestFit="1" customWidth="1"/>
    <col min="12549" max="12549" width="14.42578125" style="9" customWidth="1"/>
    <col min="12550" max="12550" width="7.7109375" style="9" bestFit="1" customWidth="1"/>
    <col min="12551" max="12551" width="11.28515625" style="9" bestFit="1" customWidth="1"/>
    <col min="12552" max="12552" width="11" style="9" bestFit="1" customWidth="1"/>
    <col min="12553" max="12553" width="10.140625" style="9" customWidth="1"/>
    <col min="12554" max="12554" width="21.42578125" style="9" customWidth="1"/>
    <col min="12555" max="12802" width="9.140625" style="9"/>
    <col min="12803" max="12803" width="3.7109375" style="9" bestFit="1" customWidth="1"/>
    <col min="12804" max="12804" width="17.140625" style="9" bestFit="1" customWidth="1"/>
    <col min="12805" max="12805" width="14.42578125" style="9" customWidth="1"/>
    <col min="12806" max="12806" width="7.7109375" style="9" bestFit="1" customWidth="1"/>
    <col min="12807" max="12807" width="11.28515625" style="9" bestFit="1" customWidth="1"/>
    <col min="12808" max="12808" width="11" style="9" bestFit="1" customWidth="1"/>
    <col min="12809" max="12809" width="10.140625" style="9" customWidth="1"/>
    <col min="12810" max="12810" width="21.42578125" style="9" customWidth="1"/>
    <col min="12811" max="13058" width="9.140625" style="9"/>
    <col min="13059" max="13059" width="3.7109375" style="9" bestFit="1" customWidth="1"/>
    <col min="13060" max="13060" width="17.140625" style="9" bestFit="1" customWidth="1"/>
    <col min="13061" max="13061" width="14.42578125" style="9" customWidth="1"/>
    <col min="13062" max="13062" width="7.7109375" style="9" bestFit="1" customWidth="1"/>
    <col min="13063" max="13063" width="11.28515625" style="9" bestFit="1" customWidth="1"/>
    <col min="13064" max="13064" width="11" style="9" bestFit="1" customWidth="1"/>
    <col min="13065" max="13065" width="10.140625" style="9" customWidth="1"/>
    <col min="13066" max="13066" width="21.42578125" style="9" customWidth="1"/>
    <col min="13067" max="13314" width="9.140625" style="9"/>
    <col min="13315" max="13315" width="3.7109375" style="9" bestFit="1" customWidth="1"/>
    <col min="13316" max="13316" width="17.140625" style="9" bestFit="1" customWidth="1"/>
    <col min="13317" max="13317" width="14.42578125" style="9" customWidth="1"/>
    <col min="13318" max="13318" width="7.7109375" style="9" bestFit="1" customWidth="1"/>
    <col min="13319" max="13319" width="11.28515625" style="9" bestFit="1" customWidth="1"/>
    <col min="13320" max="13320" width="11" style="9" bestFit="1" customWidth="1"/>
    <col min="13321" max="13321" width="10.140625" style="9" customWidth="1"/>
    <col min="13322" max="13322" width="21.42578125" style="9" customWidth="1"/>
    <col min="13323" max="13570" width="9.140625" style="9"/>
    <col min="13571" max="13571" width="3.7109375" style="9" bestFit="1" customWidth="1"/>
    <col min="13572" max="13572" width="17.140625" style="9" bestFit="1" customWidth="1"/>
    <col min="13573" max="13573" width="14.42578125" style="9" customWidth="1"/>
    <col min="13574" max="13574" width="7.7109375" style="9" bestFit="1" customWidth="1"/>
    <col min="13575" max="13575" width="11.28515625" style="9" bestFit="1" customWidth="1"/>
    <col min="13576" max="13576" width="11" style="9" bestFit="1" customWidth="1"/>
    <col min="13577" max="13577" width="10.140625" style="9" customWidth="1"/>
    <col min="13578" max="13578" width="21.42578125" style="9" customWidth="1"/>
    <col min="13579" max="13826" width="9.140625" style="9"/>
    <col min="13827" max="13827" width="3.7109375" style="9" bestFit="1" customWidth="1"/>
    <col min="13828" max="13828" width="17.140625" style="9" bestFit="1" customWidth="1"/>
    <col min="13829" max="13829" width="14.42578125" style="9" customWidth="1"/>
    <col min="13830" max="13830" width="7.7109375" style="9" bestFit="1" customWidth="1"/>
    <col min="13831" max="13831" width="11.28515625" style="9" bestFit="1" customWidth="1"/>
    <col min="13832" max="13832" width="11" style="9" bestFit="1" customWidth="1"/>
    <col min="13833" max="13833" width="10.140625" style="9" customWidth="1"/>
    <col min="13834" max="13834" width="21.42578125" style="9" customWidth="1"/>
    <col min="13835" max="14082" width="9.140625" style="9"/>
    <col min="14083" max="14083" width="3.7109375" style="9" bestFit="1" customWidth="1"/>
    <col min="14084" max="14084" width="17.140625" style="9" bestFit="1" customWidth="1"/>
    <col min="14085" max="14085" width="14.42578125" style="9" customWidth="1"/>
    <col min="14086" max="14086" width="7.7109375" style="9" bestFit="1" customWidth="1"/>
    <col min="14087" max="14087" width="11.28515625" style="9" bestFit="1" customWidth="1"/>
    <col min="14088" max="14088" width="11" style="9" bestFit="1" customWidth="1"/>
    <col min="14089" max="14089" width="10.140625" style="9" customWidth="1"/>
    <col min="14090" max="14090" width="21.42578125" style="9" customWidth="1"/>
    <col min="14091" max="14338" width="9.140625" style="9"/>
    <col min="14339" max="14339" width="3.7109375" style="9" bestFit="1" customWidth="1"/>
    <col min="14340" max="14340" width="17.140625" style="9" bestFit="1" customWidth="1"/>
    <col min="14341" max="14341" width="14.42578125" style="9" customWidth="1"/>
    <col min="14342" max="14342" width="7.7109375" style="9" bestFit="1" customWidth="1"/>
    <col min="14343" max="14343" width="11.28515625" style="9" bestFit="1" customWidth="1"/>
    <col min="14344" max="14344" width="11" style="9" bestFit="1" customWidth="1"/>
    <col min="14345" max="14345" width="10.140625" style="9" customWidth="1"/>
    <col min="14346" max="14346" width="21.42578125" style="9" customWidth="1"/>
    <col min="14347" max="14594" width="9.140625" style="9"/>
    <col min="14595" max="14595" width="3.7109375" style="9" bestFit="1" customWidth="1"/>
    <col min="14596" max="14596" width="17.140625" style="9" bestFit="1" customWidth="1"/>
    <col min="14597" max="14597" width="14.42578125" style="9" customWidth="1"/>
    <col min="14598" max="14598" width="7.7109375" style="9" bestFit="1" customWidth="1"/>
    <col min="14599" max="14599" width="11.28515625" style="9" bestFit="1" customWidth="1"/>
    <col min="14600" max="14600" width="11" style="9" bestFit="1" customWidth="1"/>
    <col min="14601" max="14601" width="10.140625" style="9" customWidth="1"/>
    <col min="14602" max="14602" width="21.42578125" style="9" customWidth="1"/>
    <col min="14603" max="14850" width="9.140625" style="9"/>
    <col min="14851" max="14851" width="3.7109375" style="9" bestFit="1" customWidth="1"/>
    <col min="14852" max="14852" width="17.140625" style="9" bestFit="1" customWidth="1"/>
    <col min="14853" max="14853" width="14.42578125" style="9" customWidth="1"/>
    <col min="14854" max="14854" width="7.7109375" style="9" bestFit="1" customWidth="1"/>
    <col min="14855" max="14855" width="11.28515625" style="9" bestFit="1" customWidth="1"/>
    <col min="14856" max="14856" width="11" style="9" bestFit="1" customWidth="1"/>
    <col min="14857" max="14857" width="10.140625" style="9" customWidth="1"/>
    <col min="14858" max="14858" width="21.42578125" style="9" customWidth="1"/>
    <col min="14859" max="15106" width="9.140625" style="9"/>
    <col min="15107" max="15107" width="3.7109375" style="9" bestFit="1" customWidth="1"/>
    <col min="15108" max="15108" width="17.140625" style="9" bestFit="1" customWidth="1"/>
    <col min="15109" max="15109" width="14.42578125" style="9" customWidth="1"/>
    <col min="15110" max="15110" width="7.7109375" style="9" bestFit="1" customWidth="1"/>
    <col min="15111" max="15111" width="11.28515625" style="9" bestFit="1" customWidth="1"/>
    <col min="15112" max="15112" width="11" style="9" bestFit="1" customWidth="1"/>
    <col min="15113" max="15113" width="10.140625" style="9" customWidth="1"/>
    <col min="15114" max="15114" width="21.42578125" style="9" customWidth="1"/>
    <col min="15115" max="15362" width="9.140625" style="9"/>
    <col min="15363" max="15363" width="3.7109375" style="9" bestFit="1" customWidth="1"/>
    <col min="15364" max="15364" width="17.140625" style="9" bestFit="1" customWidth="1"/>
    <col min="15365" max="15365" width="14.42578125" style="9" customWidth="1"/>
    <col min="15366" max="15366" width="7.7109375" style="9" bestFit="1" customWidth="1"/>
    <col min="15367" max="15367" width="11.28515625" style="9" bestFit="1" customWidth="1"/>
    <col min="15368" max="15368" width="11" style="9" bestFit="1" customWidth="1"/>
    <col min="15369" max="15369" width="10.140625" style="9" customWidth="1"/>
    <col min="15370" max="15370" width="21.42578125" style="9" customWidth="1"/>
    <col min="15371" max="15618" width="9.140625" style="9"/>
    <col min="15619" max="15619" width="3.7109375" style="9" bestFit="1" customWidth="1"/>
    <col min="15620" max="15620" width="17.140625" style="9" bestFit="1" customWidth="1"/>
    <col min="15621" max="15621" width="14.42578125" style="9" customWidth="1"/>
    <col min="15622" max="15622" width="7.7109375" style="9" bestFit="1" customWidth="1"/>
    <col min="15623" max="15623" width="11.28515625" style="9" bestFit="1" customWidth="1"/>
    <col min="15624" max="15624" width="11" style="9" bestFit="1" customWidth="1"/>
    <col min="15625" max="15625" width="10.140625" style="9" customWidth="1"/>
    <col min="15626" max="15626" width="21.42578125" style="9" customWidth="1"/>
    <col min="15627" max="15874" width="9.140625" style="9"/>
    <col min="15875" max="15875" width="3.7109375" style="9" bestFit="1" customWidth="1"/>
    <col min="15876" max="15876" width="17.140625" style="9" bestFit="1" customWidth="1"/>
    <col min="15877" max="15877" width="14.42578125" style="9" customWidth="1"/>
    <col min="15878" max="15878" width="7.7109375" style="9" bestFit="1" customWidth="1"/>
    <col min="15879" max="15879" width="11.28515625" style="9" bestFit="1" customWidth="1"/>
    <col min="15880" max="15880" width="11" style="9" bestFit="1" customWidth="1"/>
    <col min="15881" max="15881" width="10.140625" style="9" customWidth="1"/>
    <col min="15882" max="15882" width="21.42578125" style="9" customWidth="1"/>
    <col min="15883" max="16130" width="9.140625" style="9"/>
    <col min="16131" max="16131" width="3.7109375" style="9" bestFit="1" customWidth="1"/>
    <col min="16132" max="16132" width="17.140625" style="9" bestFit="1" customWidth="1"/>
    <col min="16133" max="16133" width="14.42578125" style="9" customWidth="1"/>
    <col min="16134" max="16134" width="7.7109375" style="9" bestFit="1" customWidth="1"/>
    <col min="16135" max="16135" width="11.28515625" style="9" bestFit="1" customWidth="1"/>
    <col min="16136" max="16136" width="11" style="9" bestFit="1" customWidth="1"/>
    <col min="16137" max="16137" width="10.140625" style="9" customWidth="1"/>
    <col min="16138" max="16138" width="21.42578125" style="9" customWidth="1"/>
    <col min="16139" max="16384" width="9.140625" style="9"/>
  </cols>
  <sheetData>
    <row r="1" spans="1:17" s="3" customFormat="1">
      <c r="A1" s="401" t="s">
        <v>2</v>
      </c>
      <c r="B1" s="401"/>
      <c r="C1" s="401"/>
      <c r="D1" s="401"/>
      <c r="E1" s="398" t="s">
        <v>0</v>
      </c>
      <c r="F1" s="398"/>
      <c r="G1" s="398"/>
      <c r="H1" s="398"/>
      <c r="I1" s="398"/>
      <c r="J1" s="398"/>
      <c r="K1" s="398"/>
    </row>
    <row r="2" spans="1:17" s="3" customFormat="1" ht="16.5">
      <c r="A2" s="398" t="s">
        <v>3</v>
      </c>
      <c r="B2" s="398"/>
      <c r="C2" s="398"/>
      <c r="D2" s="398"/>
      <c r="E2" s="402" t="s">
        <v>1</v>
      </c>
      <c r="F2" s="402"/>
      <c r="G2" s="402"/>
      <c r="H2" s="402"/>
      <c r="I2" s="402"/>
      <c r="J2" s="402"/>
      <c r="K2" s="402"/>
    </row>
    <row r="3" spans="1:17" s="3" customFormat="1">
      <c r="A3" s="398" t="s">
        <v>4</v>
      </c>
      <c r="B3" s="398"/>
      <c r="C3" s="398"/>
      <c r="D3" s="398"/>
      <c r="E3" s="150"/>
      <c r="F3" s="150"/>
      <c r="G3" s="150"/>
      <c r="H3" s="150"/>
      <c r="I3" s="150"/>
      <c r="J3" s="150"/>
      <c r="K3" s="220"/>
    </row>
    <row r="4" spans="1:17" s="3" customFormat="1">
      <c r="A4" s="4"/>
      <c r="B4" s="221"/>
      <c r="C4" s="5"/>
      <c r="D4" s="5"/>
      <c r="E4" s="5"/>
      <c r="F4" s="5"/>
      <c r="G4" s="5"/>
      <c r="H4" s="6"/>
      <c r="I4" s="7"/>
      <c r="J4" s="8"/>
      <c r="K4" s="220"/>
    </row>
    <row r="5" spans="1:17" s="3" customFormat="1" ht="18.75">
      <c r="A5" s="400" t="s">
        <v>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2"/>
    </row>
    <row r="6" spans="1:17" s="3" customFormat="1" ht="16.5">
      <c r="A6" s="396" t="s">
        <v>888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  <c r="L6" s="1"/>
    </row>
    <row r="7" spans="1:17" ht="16.5">
      <c r="A7" s="396" t="s">
        <v>889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1"/>
      <c r="M7" s="11"/>
    </row>
    <row r="8" spans="1:17" ht="94.5">
      <c r="A8" s="152" t="s">
        <v>15</v>
      </c>
      <c r="B8" s="222" t="s">
        <v>16</v>
      </c>
      <c r="C8" s="397" t="s">
        <v>17</v>
      </c>
      <c r="D8" s="397"/>
      <c r="E8" s="152" t="s">
        <v>10</v>
      </c>
      <c r="F8" s="144" t="s">
        <v>24</v>
      </c>
      <c r="G8" s="144" t="s">
        <v>23</v>
      </c>
      <c r="H8" s="144" t="s">
        <v>11</v>
      </c>
      <c r="I8" s="144" t="s">
        <v>12</v>
      </c>
      <c r="J8" s="152" t="s">
        <v>13</v>
      </c>
      <c r="K8" s="223" t="s">
        <v>14</v>
      </c>
    </row>
    <row r="9" spans="1:17" s="10" customFormat="1" ht="18.75" customHeight="1">
      <c r="A9" s="292">
        <v>1</v>
      </c>
      <c r="B9" s="351" t="s">
        <v>890</v>
      </c>
      <c r="C9" s="376" t="s">
        <v>891</v>
      </c>
      <c r="D9" s="381" t="s">
        <v>127</v>
      </c>
      <c r="E9" s="352">
        <v>34759</v>
      </c>
      <c r="F9" s="353">
        <v>80</v>
      </c>
      <c r="G9" s="353">
        <v>65</v>
      </c>
      <c r="H9" s="353">
        <v>65</v>
      </c>
      <c r="I9" s="354"/>
      <c r="J9" s="293" t="str">
        <f>IF((H9&gt;=90),"Xuất sắc",IF((H9&gt;=80),"Tốt",IF((H9&gt;=65),"Khá",IF((H9&gt;=50),"Trung bình",IF((H9&gt;=35),"Yếu",IF((H9&gt;=0),"Kém"))))))</f>
        <v>Khá</v>
      </c>
      <c r="K9" s="355" t="s">
        <v>128</v>
      </c>
    </row>
    <row r="10" spans="1:17" ht="18.75" customHeight="1">
      <c r="A10" s="292">
        <v>2</v>
      </c>
      <c r="B10" s="356" t="s">
        <v>892</v>
      </c>
      <c r="C10" s="377" t="s">
        <v>893</v>
      </c>
      <c r="D10" s="382" t="s">
        <v>642</v>
      </c>
      <c r="E10" s="357" t="s">
        <v>994</v>
      </c>
      <c r="F10" s="353">
        <v>85</v>
      </c>
      <c r="G10" s="353">
        <v>75</v>
      </c>
      <c r="H10" s="353">
        <v>75</v>
      </c>
      <c r="I10" s="358"/>
      <c r="J10" s="293" t="str">
        <f t="shared" ref="J10:J51" si="0">IF((H10&gt;=90),"Xuất sắc",IF((H10&gt;=80),"Tốt",IF((H10&gt;=65),"Khá",IF((H10&gt;=50),"Trung bình",IF((H10&gt;=35),"Yếu",IF((H10&gt;=0),"Kém"))))))</f>
        <v>Khá</v>
      </c>
      <c r="K10" s="355"/>
    </row>
    <row r="11" spans="1:17" ht="18.75" customHeight="1">
      <c r="A11" s="292">
        <v>3</v>
      </c>
      <c r="B11" s="356" t="s">
        <v>894</v>
      </c>
      <c r="C11" s="377" t="s">
        <v>895</v>
      </c>
      <c r="D11" s="382" t="s">
        <v>896</v>
      </c>
      <c r="E11" s="359">
        <v>35042</v>
      </c>
      <c r="F11" s="353">
        <v>88</v>
      </c>
      <c r="G11" s="353">
        <v>82</v>
      </c>
      <c r="H11" s="353">
        <v>82</v>
      </c>
      <c r="I11" s="358"/>
      <c r="J11" s="293" t="str">
        <f t="shared" si="0"/>
        <v>Tốt</v>
      </c>
      <c r="K11" s="355"/>
      <c r="M11" s="11"/>
    </row>
    <row r="12" spans="1:17" ht="18.75" customHeight="1">
      <c r="A12" s="292">
        <v>4</v>
      </c>
      <c r="B12" s="360" t="s">
        <v>897</v>
      </c>
      <c r="C12" s="378" t="s">
        <v>898</v>
      </c>
      <c r="D12" s="383" t="s">
        <v>899</v>
      </c>
      <c r="E12" s="361" t="s">
        <v>607</v>
      </c>
      <c r="F12" s="296">
        <v>87</v>
      </c>
      <c r="G12" s="294">
        <v>70</v>
      </c>
      <c r="H12" s="294">
        <v>70</v>
      </c>
      <c r="I12" s="358"/>
      <c r="J12" s="293" t="str">
        <f t="shared" si="0"/>
        <v>Khá</v>
      </c>
      <c r="K12" s="362"/>
    </row>
    <row r="13" spans="1:17" customFormat="1" ht="18.75" customHeight="1">
      <c r="A13" s="292">
        <v>5</v>
      </c>
      <c r="B13" s="351" t="s">
        <v>900</v>
      </c>
      <c r="C13" s="376" t="s">
        <v>297</v>
      </c>
      <c r="D13" s="381" t="s">
        <v>901</v>
      </c>
      <c r="E13" s="352">
        <v>34614</v>
      </c>
      <c r="F13" s="353">
        <v>75</v>
      </c>
      <c r="G13" s="353">
        <v>80</v>
      </c>
      <c r="H13" s="353">
        <v>80</v>
      </c>
      <c r="I13" s="358"/>
      <c r="J13" s="293" t="str">
        <f t="shared" si="0"/>
        <v>Tốt</v>
      </c>
      <c r="K13" s="355"/>
      <c r="L13" s="12"/>
      <c r="M13" s="12"/>
      <c r="N13" s="12"/>
      <c r="O13" s="12"/>
      <c r="P13" s="12"/>
      <c r="Q13" s="12"/>
    </row>
    <row r="14" spans="1:17" ht="18.75" customHeight="1">
      <c r="A14" s="292">
        <v>6</v>
      </c>
      <c r="B14" s="356" t="s">
        <v>902</v>
      </c>
      <c r="C14" s="377" t="s">
        <v>903</v>
      </c>
      <c r="D14" s="382" t="s">
        <v>162</v>
      </c>
      <c r="E14" s="359">
        <v>34922</v>
      </c>
      <c r="F14" s="353">
        <v>80</v>
      </c>
      <c r="G14" s="353">
        <v>57</v>
      </c>
      <c r="H14" s="353">
        <v>57</v>
      </c>
      <c r="I14" s="358"/>
      <c r="J14" s="293" t="str">
        <f t="shared" si="0"/>
        <v>Trung bình</v>
      </c>
      <c r="K14" s="355" t="s">
        <v>904</v>
      </c>
    </row>
    <row r="15" spans="1:17" ht="18.75" customHeight="1">
      <c r="A15" s="292">
        <v>7</v>
      </c>
      <c r="B15" s="356" t="s">
        <v>905</v>
      </c>
      <c r="C15" s="377" t="s">
        <v>906</v>
      </c>
      <c r="D15" s="382" t="s">
        <v>144</v>
      </c>
      <c r="E15" s="359">
        <v>34976</v>
      </c>
      <c r="F15" s="353">
        <v>93</v>
      </c>
      <c r="G15" s="353">
        <v>90</v>
      </c>
      <c r="H15" s="353">
        <v>90</v>
      </c>
      <c r="I15" s="358"/>
      <c r="J15" s="293" t="str">
        <f t="shared" si="0"/>
        <v>Xuất sắc</v>
      </c>
      <c r="K15" s="355"/>
    </row>
    <row r="16" spans="1:17" ht="18.75" customHeight="1">
      <c r="A16" s="292">
        <v>8</v>
      </c>
      <c r="B16" s="360" t="s">
        <v>907</v>
      </c>
      <c r="C16" s="378" t="s">
        <v>908</v>
      </c>
      <c r="D16" s="383" t="s">
        <v>417</v>
      </c>
      <c r="E16" s="363">
        <v>34975</v>
      </c>
      <c r="F16" s="353">
        <v>75</v>
      </c>
      <c r="G16" s="353">
        <v>60</v>
      </c>
      <c r="H16" s="353">
        <v>60</v>
      </c>
      <c r="I16" s="358"/>
      <c r="J16" s="293" t="str">
        <f t="shared" si="0"/>
        <v>Trung bình</v>
      </c>
      <c r="K16" s="355" t="s">
        <v>128</v>
      </c>
    </row>
    <row r="17" spans="1:11" ht="18.75" customHeight="1">
      <c r="A17" s="292">
        <v>9</v>
      </c>
      <c r="B17" s="360" t="s">
        <v>909</v>
      </c>
      <c r="C17" s="378" t="s">
        <v>910</v>
      </c>
      <c r="D17" s="383" t="s">
        <v>170</v>
      </c>
      <c r="E17" s="361" t="s">
        <v>995</v>
      </c>
      <c r="F17" s="353">
        <v>88</v>
      </c>
      <c r="G17" s="353">
        <v>65</v>
      </c>
      <c r="H17" s="353">
        <v>65</v>
      </c>
      <c r="I17" s="358"/>
      <c r="J17" s="293" t="str">
        <f t="shared" si="0"/>
        <v>Khá</v>
      </c>
      <c r="K17" s="355" t="s">
        <v>128</v>
      </c>
    </row>
    <row r="18" spans="1:11" ht="18.75" customHeight="1">
      <c r="A18" s="292">
        <v>10</v>
      </c>
      <c r="B18" s="351" t="s">
        <v>911</v>
      </c>
      <c r="C18" s="376" t="s">
        <v>912</v>
      </c>
      <c r="D18" s="381" t="s">
        <v>667</v>
      </c>
      <c r="E18" s="352">
        <v>34825</v>
      </c>
      <c r="F18" s="353">
        <v>82</v>
      </c>
      <c r="G18" s="353">
        <v>65</v>
      </c>
      <c r="H18" s="353">
        <v>65</v>
      </c>
      <c r="I18" s="358"/>
      <c r="J18" s="293" t="str">
        <f t="shared" si="0"/>
        <v>Khá</v>
      </c>
      <c r="K18" s="355" t="s">
        <v>128</v>
      </c>
    </row>
    <row r="19" spans="1:11" ht="18.75" customHeight="1">
      <c r="A19" s="292">
        <v>11</v>
      </c>
      <c r="B19" s="360" t="s">
        <v>913</v>
      </c>
      <c r="C19" s="378" t="s">
        <v>28</v>
      </c>
      <c r="D19" s="383" t="s">
        <v>914</v>
      </c>
      <c r="E19" s="363">
        <v>34465</v>
      </c>
      <c r="F19" s="296">
        <v>79</v>
      </c>
      <c r="G19" s="294">
        <v>75</v>
      </c>
      <c r="H19" s="294">
        <v>75</v>
      </c>
      <c r="I19" s="358"/>
      <c r="J19" s="293" t="str">
        <f t="shared" si="0"/>
        <v>Khá</v>
      </c>
      <c r="K19" s="362"/>
    </row>
    <row r="20" spans="1:11" ht="18.75" customHeight="1">
      <c r="A20" s="292">
        <v>12</v>
      </c>
      <c r="B20" s="360" t="s">
        <v>915</v>
      </c>
      <c r="C20" s="378" t="s">
        <v>916</v>
      </c>
      <c r="D20" s="383" t="s">
        <v>193</v>
      </c>
      <c r="E20" s="361" t="s">
        <v>996</v>
      </c>
      <c r="F20" s="296">
        <v>88</v>
      </c>
      <c r="G20" s="294">
        <v>65</v>
      </c>
      <c r="H20" s="294">
        <v>65</v>
      </c>
      <c r="I20" s="358"/>
      <c r="J20" s="293" t="str">
        <f t="shared" si="0"/>
        <v>Khá</v>
      </c>
      <c r="K20" s="362" t="s">
        <v>128</v>
      </c>
    </row>
    <row r="21" spans="1:11" ht="18.75" customHeight="1">
      <c r="A21" s="292">
        <v>13</v>
      </c>
      <c r="B21" s="360" t="s">
        <v>917</v>
      </c>
      <c r="C21" s="378" t="s">
        <v>918</v>
      </c>
      <c r="D21" s="383" t="s">
        <v>382</v>
      </c>
      <c r="E21" s="361" t="s">
        <v>997</v>
      </c>
      <c r="F21" s="296">
        <v>87</v>
      </c>
      <c r="G21" s="294">
        <v>75</v>
      </c>
      <c r="H21" s="294">
        <v>75</v>
      </c>
      <c r="I21" s="358"/>
      <c r="J21" s="293" t="str">
        <f t="shared" si="0"/>
        <v>Khá</v>
      </c>
      <c r="K21" s="362"/>
    </row>
    <row r="22" spans="1:11" ht="18.75" customHeight="1">
      <c r="A22" s="292">
        <v>14</v>
      </c>
      <c r="B22" s="360" t="s">
        <v>919</v>
      </c>
      <c r="C22" s="378" t="s">
        <v>920</v>
      </c>
      <c r="D22" s="383" t="s">
        <v>921</v>
      </c>
      <c r="E22" s="361" t="s">
        <v>998</v>
      </c>
      <c r="F22" s="296">
        <v>78</v>
      </c>
      <c r="G22" s="294">
        <v>75</v>
      </c>
      <c r="H22" s="294">
        <v>75</v>
      </c>
      <c r="I22" s="358"/>
      <c r="J22" s="293" t="str">
        <f t="shared" si="0"/>
        <v>Khá</v>
      </c>
      <c r="K22" s="362"/>
    </row>
    <row r="23" spans="1:11" ht="18.75" customHeight="1">
      <c r="A23" s="292">
        <v>15</v>
      </c>
      <c r="B23" s="360" t="s">
        <v>922</v>
      </c>
      <c r="C23" s="378" t="s">
        <v>923</v>
      </c>
      <c r="D23" s="383" t="s">
        <v>924</v>
      </c>
      <c r="E23" s="363">
        <v>34588</v>
      </c>
      <c r="F23" s="296">
        <v>90</v>
      </c>
      <c r="G23" s="294">
        <v>90</v>
      </c>
      <c r="H23" s="294">
        <v>90</v>
      </c>
      <c r="I23" s="358"/>
      <c r="J23" s="293" t="str">
        <f t="shared" si="0"/>
        <v>Xuất sắc</v>
      </c>
      <c r="K23" s="362"/>
    </row>
    <row r="24" spans="1:11" ht="18.75" customHeight="1">
      <c r="A24" s="292">
        <v>16</v>
      </c>
      <c r="B24" s="360" t="s">
        <v>925</v>
      </c>
      <c r="C24" s="378" t="s">
        <v>926</v>
      </c>
      <c r="D24" s="383" t="s">
        <v>216</v>
      </c>
      <c r="E24" s="363">
        <v>34735</v>
      </c>
      <c r="F24" s="296">
        <v>77</v>
      </c>
      <c r="G24" s="294">
        <v>85</v>
      </c>
      <c r="H24" s="294">
        <v>85</v>
      </c>
      <c r="I24" s="358"/>
      <c r="J24" s="293" t="str">
        <f t="shared" si="0"/>
        <v>Tốt</v>
      </c>
      <c r="K24" s="362"/>
    </row>
    <row r="25" spans="1:11" ht="32.25" customHeight="1">
      <c r="A25" s="292">
        <v>17</v>
      </c>
      <c r="B25" s="360" t="s">
        <v>927</v>
      </c>
      <c r="C25" s="378" t="s">
        <v>928</v>
      </c>
      <c r="D25" s="383" t="s">
        <v>438</v>
      </c>
      <c r="E25" s="361" t="s">
        <v>999</v>
      </c>
      <c r="F25" s="296">
        <v>57</v>
      </c>
      <c r="G25" s="294">
        <v>50</v>
      </c>
      <c r="H25" s="294">
        <v>50</v>
      </c>
      <c r="I25" s="358"/>
      <c r="J25" s="293" t="str">
        <f t="shared" si="0"/>
        <v>Trung bình</v>
      </c>
      <c r="K25" s="364" t="s">
        <v>929</v>
      </c>
    </row>
    <row r="26" spans="1:11" ht="18.75" customHeight="1">
      <c r="A26" s="292">
        <v>18</v>
      </c>
      <c r="B26" s="360" t="s">
        <v>930</v>
      </c>
      <c r="C26" s="378" t="s">
        <v>931</v>
      </c>
      <c r="D26" s="383" t="s">
        <v>438</v>
      </c>
      <c r="E26" s="361" t="s">
        <v>1000</v>
      </c>
      <c r="F26" s="296">
        <v>72</v>
      </c>
      <c r="G26" s="294">
        <v>80</v>
      </c>
      <c r="H26" s="294">
        <v>80</v>
      </c>
      <c r="I26" s="294"/>
      <c r="J26" s="293" t="str">
        <f t="shared" si="0"/>
        <v>Tốt</v>
      </c>
      <c r="K26" s="362"/>
    </row>
    <row r="27" spans="1:11" ht="18.75" customHeight="1">
      <c r="A27" s="292">
        <v>19</v>
      </c>
      <c r="B27" s="360" t="s">
        <v>932</v>
      </c>
      <c r="C27" s="378" t="s">
        <v>933</v>
      </c>
      <c r="D27" s="383" t="s">
        <v>934</v>
      </c>
      <c r="E27" s="361" t="s">
        <v>1001</v>
      </c>
      <c r="F27" s="296">
        <v>93</v>
      </c>
      <c r="G27" s="294">
        <v>90</v>
      </c>
      <c r="H27" s="294">
        <v>90</v>
      </c>
      <c r="I27" s="295"/>
      <c r="J27" s="293" t="str">
        <f t="shared" si="0"/>
        <v>Xuất sắc</v>
      </c>
      <c r="K27" s="362"/>
    </row>
    <row r="28" spans="1:11" ht="18.75" customHeight="1">
      <c r="A28" s="292">
        <v>20</v>
      </c>
      <c r="B28" s="360" t="s">
        <v>935</v>
      </c>
      <c r="C28" s="378" t="s">
        <v>936</v>
      </c>
      <c r="D28" s="383" t="s">
        <v>937</v>
      </c>
      <c r="E28" s="363">
        <v>34030</v>
      </c>
      <c r="F28" s="296">
        <v>74</v>
      </c>
      <c r="G28" s="296">
        <v>70</v>
      </c>
      <c r="H28" s="296">
        <v>70</v>
      </c>
      <c r="I28" s="295"/>
      <c r="J28" s="293" t="str">
        <f t="shared" si="0"/>
        <v>Khá</v>
      </c>
      <c r="K28" s="362"/>
    </row>
    <row r="29" spans="1:11" ht="18.75" customHeight="1">
      <c r="A29" s="292">
        <v>21</v>
      </c>
      <c r="B29" s="360" t="s">
        <v>938</v>
      </c>
      <c r="C29" s="378" t="s">
        <v>939</v>
      </c>
      <c r="D29" s="383" t="s">
        <v>236</v>
      </c>
      <c r="E29" s="363">
        <v>34973</v>
      </c>
      <c r="F29" s="296">
        <v>96</v>
      </c>
      <c r="G29" s="294">
        <v>94</v>
      </c>
      <c r="H29" s="294">
        <v>94</v>
      </c>
      <c r="I29" s="295"/>
      <c r="J29" s="293" t="str">
        <f t="shared" si="0"/>
        <v>Xuất sắc</v>
      </c>
      <c r="K29" s="362"/>
    </row>
    <row r="30" spans="1:11" ht="18.75" customHeight="1">
      <c r="A30" s="292">
        <v>22</v>
      </c>
      <c r="B30" s="360" t="s">
        <v>940</v>
      </c>
      <c r="C30" s="378" t="s">
        <v>941</v>
      </c>
      <c r="D30" s="383" t="s">
        <v>72</v>
      </c>
      <c r="E30" s="361" t="s">
        <v>163</v>
      </c>
      <c r="F30" s="296">
        <v>80</v>
      </c>
      <c r="G30" s="296">
        <v>65</v>
      </c>
      <c r="H30" s="296">
        <v>65</v>
      </c>
      <c r="I30" s="295"/>
      <c r="J30" s="293" t="str">
        <f t="shared" si="0"/>
        <v>Khá</v>
      </c>
      <c r="K30" s="364" t="s">
        <v>128</v>
      </c>
    </row>
    <row r="31" spans="1:11" ht="18.75" customHeight="1">
      <c r="A31" s="292">
        <v>23</v>
      </c>
      <c r="B31" s="360" t="s">
        <v>942</v>
      </c>
      <c r="C31" s="378" t="s">
        <v>943</v>
      </c>
      <c r="D31" s="383" t="s">
        <v>559</v>
      </c>
      <c r="E31" s="363">
        <v>34395</v>
      </c>
      <c r="F31" s="296">
        <v>75</v>
      </c>
      <c r="G31" s="296">
        <v>85</v>
      </c>
      <c r="H31" s="296">
        <v>85</v>
      </c>
      <c r="I31" s="295"/>
      <c r="J31" s="293" t="str">
        <f t="shared" si="0"/>
        <v>Tốt</v>
      </c>
      <c r="K31" s="364"/>
    </row>
    <row r="32" spans="1:11" ht="18.75" customHeight="1">
      <c r="A32" s="292">
        <v>24</v>
      </c>
      <c r="B32" s="365" t="s">
        <v>944</v>
      </c>
      <c r="C32" s="379" t="s">
        <v>933</v>
      </c>
      <c r="D32" s="384" t="s">
        <v>945</v>
      </c>
      <c r="E32" s="366">
        <v>34709</v>
      </c>
      <c r="F32" s="296">
        <v>89</v>
      </c>
      <c r="G32" s="296">
        <v>90</v>
      </c>
      <c r="H32" s="296">
        <v>90</v>
      </c>
      <c r="I32" s="295"/>
      <c r="J32" s="293" t="str">
        <f t="shared" si="0"/>
        <v>Xuất sắc</v>
      </c>
      <c r="K32" s="364"/>
    </row>
    <row r="33" spans="1:13" ht="18.75" customHeight="1">
      <c r="A33" s="292">
        <v>25</v>
      </c>
      <c r="B33" s="365" t="s">
        <v>946</v>
      </c>
      <c r="C33" s="379" t="s">
        <v>947</v>
      </c>
      <c r="D33" s="384" t="s">
        <v>374</v>
      </c>
      <c r="E33" s="366">
        <v>34914</v>
      </c>
      <c r="F33" s="296">
        <v>92</v>
      </c>
      <c r="G33" s="296">
        <v>85</v>
      </c>
      <c r="H33" s="296">
        <v>85</v>
      </c>
      <c r="I33" s="295"/>
      <c r="J33" s="293" t="str">
        <f t="shared" si="0"/>
        <v>Tốt</v>
      </c>
      <c r="K33" s="362"/>
    </row>
    <row r="34" spans="1:13" ht="18.75" customHeight="1">
      <c r="A34" s="292">
        <v>26</v>
      </c>
      <c r="B34" s="360" t="s">
        <v>948</v>
      </c>
      <c r="C34" s="378" t="s">
        <v>949</v>
      </c>
      <c r="D34" s="383" t="s">
        <v>374</v>
      </c>
      <c r="E34" s="361" t="s">
        <v>1002</v>
      </c>
      <c r="F34" s="296">
        <v>68</v>
      </c>
      <c r="G34" s="294">
        <v>53</v>
      </c>
      <c r="H34" s="294">
        <v>53</v>
      </c>
      <c r="I34" s="295"/>
      <c r="J34" s="293" t="str">
        <f t="shared" si="0"/>
        <v>Trung bình</v>
      </c>
      <c r="K34" s="362" t="s">
        <v>950</v>
      </c>
    </row>
    <row r="35" spans="1:13" ht="18.75" customHeight="1">
      <c r="A35" s="292">
        <v>27</v>
      </c>
      <c r="B35" s="365" t="s">
        <v>951</v>
      </c>
      <c r="C35" s="379" t="s">
        <v>952</v>
      </c>
      <c r="D35" s="384" t="s">
        <v>257</v>
      </c>
      <c r="E35" s="367" t="s">
        <v>995</v>
      </c>
      <c r="F35" s="296">
        <v>75</v>
      </c>
      <c r="G35" s="296">
        <v>60</v>
      </c>
      <c r="H35" s="296">
        <v>60</v>
      </c>
      <c r="I35" s="295"/>
      <c r="J35" s="293" t="str">
        <f t="shared" si="0"/>
        <v>Trung bình</v>
      </c>
      <c r="K35" s="362" t="s">
        <v>953</v>
      </c>
    </row>
    <row r="36" spans="1:13" ht="18.75" customHeight="1">
      <c r="A36" s="292">
        <v>28</v>
      </c>
      <c r="B36" s="365" t="s">
        <v>954</v>
      </c>
      <c r="C36" s="379" t="s">
        <v>955</v>
      </c>
      <c r="D36" s="384" t="s">
        <v>851</v>
      </c>
      <c r="E36" s="366">
        <v>34434</v>
      </c>
      <c r="F36" s="296">
        <v>70</v>
      </c>
      <c r="G36" s="296">
        <v>48</v>
      </c>
      <c r="H36" s="296">
        <v>48</v>
      </c>
      <c r="I36" s="295"/>
      <c r="J36" s="293" t="str">
        <f t="shared" si="0"/>
        <v>Yếu</v>
      </c>
      <c r="K36" s="368" t="s">
        <v>956</v>
      </c>
      <c r="L36" s="20"/>
      <c r="M36" s="20"/>
    </row>
    <row r="37" spans="1:13" ht="18.75" customHeight="1">
      <c r="A37" s="292">
        <v>29</v>
      </c>
      <c r="B37" s="360" t="s">
        <v>957</v>
      </c>
      <c r="C37" s="378" t="s">
        <v>958</v>
      </c>
      <c r="D37" s="383" t="s">
        <v>87</v>
      </c>
      <c r="E37" s="363">
        <v>34981</v>
      </c>
      <c r="F37" s="296">
        <v>81</v>
      </c>
      <c r="G37" s="296">
        <v>70</v>
      </c>
      <c r="H37" s="296">
        <v>70</v>
      </c>
      <c r="I37" s="295"/>
      <c r="J37" s="293" t="str">
        <f t="shared" si="0"/>
        <v>Khá</v>
      </c>
      <c r="K37" s="362"/>
    </row>
    <row r="38" spans="1:13" ht="18.75" customHeight="1">
      <c r="A38" s="292">
        <v>30</v>
      </c>
      <c r="B38" s="360" t="s">
        <v>959</v>
      </c>
      <c r="C38" s="378" t="s">
        <v>960</v>
      </c>
      <c r="D38" s="383" t="s">
        <v>83</v>
      </c>
      <c r="E38" s="361" t="s">
        <v>1003</v>
      </c>
      <c r="F38" s="296">
        <v>82</v>
      </c>
      <c r="G38" s="296">
        <v>78</v>
      </c>
      <c r="H38" s="296">
        <v>78</v>
      </c>
      <c r="I38" s="295"/>
      <c r="J38" s="293" t="str">
        <f t="shared" si="0"/>
        <v>Khá</v>
      </c>
      <c r="K38" s="369"/>
    </row>
    <row r="39" spans="1:13" ht="18.75" customHeight="1">
      <c r="A39" s="292">
        <v>31</v>
      </c>
      <c r="B39" s="360" t="s">
        <v>961</v>
      </c>
      <c r="C39" s="378" t="s">
        <v>962</v>
      </c>
      <c r="D39" s="383" t="s">
        <v>963</v>
      </c>
      <c r="E39" s="361" t="s">
        <v>1004</v>
      </c>
      <c r="F39" s="296">
        <v>83</v>
      </c>
      <c r="G39" s="296">
        <v>85</v>
      </c>
      <c r="H39" s="296">
        <v>85</v>
      </c>
      <c r="I39" s="295"/>
      <c r="J39" s="293" t="str">
        <f t="shared" si="0"/>
        <v>Tốt</v>
      </c>
      <c r="K39" s="362"/>
    </row>
    <row r="40" spans="1:13" ht="18.75" customHeight="1">
      <c r="A40" s="292">
        <v>32</v>
      </c>
      <c r="B40" s="360" t="s">
        <v>964</v>
      </c>
      <c r="C40" s="378" t="s">
        <v>965</v>
      </c>
      <c r="D40" s="383" t="s">
        <v>966</v>
      </c>
      <c r="E40" s="361" t="s">
        <v>1005</v>
      </c>
      <c r="F40" s="296">
        <v>82</v>
      </c>
      <c r="G40" s="296">
        <v>76</v>
      </c>
      <c r="H40" s="296">
        <v>76</v>
      </c>
      <c r="I40" s="295"/>
      <c r="J40" s="293" t="str">
        <f t="shared" si="0"/>
        <v>Khá</v>
      </c>
      <c r="K40" s="362"/>
    </row>
    <row r="41" spans="1:13" ht="18.75" customHeight="1">
      <c r="A41" s="292">
        <v>33</v>
      </c>
      <c r="B41" s="360" t="s">
        <v>967</v>
      </c>
      <c r="C41" s="378" t="s">
        <v>968</v>
      </c>
      <c r="D41" s="383" t="s">
        <v>109</v>
      </c>
      <c r="E41" s="361" t="s">
        <v>395</v>
      </c>
      <c r="F41" s="296">
        <v>85</v>
      </c>
      <c r="G41" s="296">
        <v>74</v>
      </c>
      <c r="H41" s="296">
        <v>74</v>
      </c>
      <c r="I41" s="295"/>
      <c r="J41" s="293" t="str">
        <f t="shared" si="0"/>
        <v>Khá</v>
      </c>
      <c r="K41" s="362"/>
    </row>
    <row r="42" spans="1:13" ht="18.75" customHeight="1">
      <c r="A42" s="292">
        <v>34</v>
      </c>
      <c r="B42" s="360" t="s">
        <v>969</v>
      </c>
      <c r="C42" s="378" t="s">
        <v>970</v>
      </c>
      <c r="D42" s="383" t="s">
        <v>971</v>
      </c>
      <c r="E42" s="363">
        <v>34912</v>
      </c>
      <c r="F42" s="296">
        <v>95</v>
      </c>
      <c r="G42" s="296">
        <v>85</v>
      </c>
      <c r="H42" s="296">
        <v>85</v>
      </c>
      <c r="I42" s="295"/>
      <c r="J42" s="293" t="str">
        <f t="shared" si="0"/>
        <v>Tốt</v>
      </c>
      <c r="K42" s="362"/>
    </row>
    <row r="43" spans="1:13" ht="18.75" customHeight="1">
      <c r="A43" s="292">
        <v>35</v>
      </c>
      <c r="B43" s="360" t="s">
        <v>972</v>
      </c>
      <c r="C43" s="378" t="s">
        <v>970</v>
      </c>
      <c r="D43" s="383" t="s">
        <v>267</v>
      </c>
      <c r="E43" s="361" t="s">
        <v>110</v>
      </c>
      <c r="F43" s="296">
        <v>72</v>
      </c>
      <c r="G43" s="296">
        <v>85</v>
      </c>
      <c r="H43" s="296">
        <v>85</v>
      </c>
      <c r="I43" s="295"/>
      <c r="J43" s="293" t="str">
        <f t="shared" si="0"/>
        <v>Tốt</v>
      </c>
      <c r="K43" s="362"/>
    </row>
    <row r="44" spans="1:13" ht="18.75" customHeight="1">
      <c r="A44" s="292">
        <v>36</v>
      </c>
      <c r="B44" s="360" t="s">
        <v>973</v>
      </c>
      <c r="C44" s="378" t="s">
        <v>974</v>
      </c>
      <c r="D44" s="383" t="s">
        <v>975</v>
      </c>
      <c r="E44" s="361" t="s">
        <v>1006</v>
      </c>
      <c r="F44" s="296">
        <v>77</v>
      </c>
      <c r="G44" s="296">
        <v>75</v>
      </c>
      <c r="H44" s="296">
        <v>75</v>
      </c>
      <c r="I44" s="295"/>
      <c r="J44" s="293" t="str">
        <f t="shared" si="0"/>
        <v>Khá</v>
      </c>
      <c r="K44" s="362"/>
    </row>
    <row r="45" spans="1:13" ht="18.75" customHeight="1">
      <c r="A45" s="292">
        <v>37</v>
      </c>
      <c r="B45" s="360" t="s">
        <v>976</v>
      </c>
      <c r="C45" s="378" t="s">
        <v>895</v>
      </c>
      <c r="D45" s="383" t="s">
        <v>975</v>
      </c>
      <c r="E45" s="363">
        <v>34732</v>
      </c>
      <c r="F45" s="296">
        <v>79</v>
      </c>
      <c r="G45" s="294">
        <v>72</v>
      </c>
      <c r="H45" s="294">
        <v>72</v>
      </c>
      <c r="I45" s="295"/>
      <c r="J45" s="293" t="str">
        <f t="shared" si="0"/>
        <v>Khá</v>
      </c>
      <c r="K45" s="362"/>
    </row>
    <row r="46" spans="1:13" ht="18.75" customHeight="1">
      <c r="A46" s="292">
        <v>38</v>
      </c>
      <c r="B46" s="360" t="s">
        <v>977</v>
      </c>
      <c r="C46" s="378" t="s">
        <v>978</v>
      </c>
      <c r="D46" s="383" t="s">
        <v>979</v>
      </c>
      <c r="E46" s="363">
        <v>34609</v>
      </c>
      <c r="F46" s="296">
        <v>70</v>
      </c>
      <c r="G46" s="294">
        <v>74</v>
      </c>
      <c r="H46" s="294">
        <v>74</v>
      </c>
      <c r="I46" s="295"/>
      <c r="J46" s="293" t="str">
        <f t="shared" si="0"/>
        <v>Khá</v>
      </c>
      <c r="K46" s="362"/>
    </row>
    <row r="47" spans="1:13" ht="18.75" customHeight="1">
      <c r="A47" s="292">
        <v>39</v>
      </c>
      <c r="B47" s="370" t="s">
        <v>980</v>
      </c>
      <c r="C47" s="380" t="s">
        <v>981</v>
      </c>
      <c r="D47" s="385" t="s">
        <v>982</v>
      </c>
      <c r="E47" s="371">
        <v>34918</v>
      </c>
      <c r="F47" s="372">
        <v>68</v>
      </c>
      <c r="G47" s="373">
        <v>53</v>
      </c>
      <c r="H47" s="373">
        <v>53</v>
      </c>
      <c r="I47" s="295"/>
      <c r="J47" s="293" t="str">
        <f t="shared" si="0"/>
        <v>Trung bình</v>
      </c>
      <c r="K47" s="374" t="s">
        <v>983</v>
      </c>
    </row>
    <row r="48" spans="1:13" ht="18.75" customHeight="1">
      <c r="A48" s="292">
        <v>40</v>
      </c>
      <c r="B48" s="360" t="s">
        <v>984</v>
      </c>
      <c r="C48" s="378" t="s">
        <v>985</v>
      </c>
      <c r="D48" s="383" t="s">
        <v>982</v>
      </c>
      <c r="E48" s="363">
        <v>34793</v>
      </c>
      <c r="F48" s="296">
        <v>74</v>
      </c>
      <c r="G48" s="294">
        <v>70</v>
      </c>
      <c r="H48" s="294">
        <v>70</v>
      </c>
      <c r="I48" s="295"/>
      <c r="J48" s="293" t="str">
        <f t="shared" si="0"/>
        <v>Khá</v>
      </c>
      <c r="K48" s="362" t="s">
        <v>986</v>
      </c>
    </row>
    <row r="49" spans="1:11" ht="18.75" customHeight="1">
      <c r="A49" s="292">
        <v>41</v>
      </c>
      <c r="B49" s="375" t="s">
        <v>987</v>
      </c>
      <c r="C49" s="378" t="s">
        <v>988</v>
      </c>
      <c r="D49" s="383" t="s">
        <v>982</v>
      </c>
      <c r="E49" s="361" t="s">
        <v>1007</v>
      </c>
      <c r="F49" s="296">
        <v>70</v>
      </c>
      <c r="G49" s="294">
        <v>55</v>
      </c>
      <c r="H49" s="294">
        <v>55</v>
      </c>
      <c r="I49" s="295"/>
      <c r="J49" s="293" t="str">
        <f t="shared" si="0"/>
        <v>Trung bình</v>
      </c>
      <c r="K49" s="362" t="s">
        <v>953</v>
      </c>
    </row>
    <row r="50" spans="1:11" ht="18.75" customHeight="1">
      <c r="A50" s="292">
        <v>42</v>
      </c>
      <c r="B50" s="360" t="s">
        <v>989</v>
      </c>
      <c r="C50" s="378" t="s">
        <v>990</v>
      </c>
      <c r="D50" s="383" t="s">
        <v>431</v>
      </c>
      <c r="E50" s="361" t="s">
        <v>213</v>
      </c>
      <c r="F50" s="296">
        <v>76</v>
      </c>
      <c r="G50" s="294">
        <v>75</v>
      </c>
      <c r="H50" s="294">
        <v>75</v>
      </c>
      <c r="I50" s="295"/>
      <c r="J50" s="293" t="str">
        <f t="shared" si="0"/>
        <v>Khá</v>
      </c>
      <c r="K50" s="362"/>
    </row>
    <row r="51" spans="1:11" ht="18.75" customHeight="1">
      <c r="A51" s="292">
        <v>43</v>
      </c>
      <c r="B51" s="360" t="s">
        <v>991</v>
      </c>
      <c r="C51" s="378" t="s">
        <v>988</v>
      </c>
      <c r="D51" s="383" t="s">
        <v>992</v>
      </c>
      <c r="E51" s="361" t="s">
        <v>225</v>
      </c>
      <c r="F51" s="296">
        <v>71</v>
      </c>
      <c r="G51" s="294">
        <v>74</v>
      </c>
      <c r="H51" s="294">
        <v>74</v>
      </c>
      <c r="I51" s="295"/>
      <c r="J51" s="293" t="str">
        <f t="shared" si="0"/>
        <v>Khá</v>
      </c>
      <c r="K51" s="362"/>
    </row>
    <row r="52" spans="1:11">
      <c r="A52" s="41"/>
      <c r="B52" s="227"/>
      <c r="C52" s="228"/>
      <c r="D52" s="228"/>
      <c r="E52" s="228"/>
      <c r="F52" s="228"/>
      <c r="G52" s="228"/>
      <c r="H52" s="228"/>
      <c r="I52" s="228"/>
      <c r="J52" s="228"/>
      <c r="K52" s="229"/>
    </row>
    <row r="53" spans="1:11">
      <c r="A53" s="41"/>
      <c r="B53" s="398" t="s">
        <v>18</v>
      </c>
      <c r="C53" s="398"/>
    </row>
    <row r="54" spans="1:11">
      <c r="B54" s="231" t="s">
        <v>19</v>
      </c>
      <c r="C54" s="148">
        <f>COUNTIF(J9:J51,"Xuất sắc")</f>
        <v>5</v>
      </c>
      <c r="D54" s="27"/>
    </row>
    <row r="55" spans="1:11">
      <c r="B55" s="232" t="s">
        <v>20</v>
      </c>
      <c r="C55" s="148">
        <f>COUNTIF(J10:J51,"Tốt")</f>
        <v>9</v>
      </c>
    </row>
    <row r="56" spans="1:11">
      <c r="B56" s="232" t="s">
        <v>7</v>
      </c>
      <c r="C56" s="148">
        <f>COUNTIF(J9:J51,"Khá")</f>
        <v>21</v>
      </c>
    </row>
    <row r="57" spans="1:11">
      <c r="B57" s="233" t="s">
        <v>21</v>
      </c>
      <c r="C57" s="148">
        <f>COUNTIF(J9:J51,"Trung bình")</f>
        <v>7</v>
      </c>
    </row>
    <row r="58" spans="1:11">
      <c r="B58" s="233" t="s">
        <v>8</v>
      </c>
      <c r="C58" s="148">
        <f>COUNTIF(J9:J51,"Yếu")</f>
        <v>1</v>
      </c>
    </row>
    <row r="59" spans="1:11">
      <c r="B59" s="28" t="s">
        <v>9</v>
      </c>
      <c r="C59" s="148">
        <f>COUNTIF(J9:J51,"Kém")</f>
        <v>0</v>
      </c>
    </row>
    <row r="60" spans="1:11">
      <c r="B60" s="28" t="s">
        <v>22</v>
      </c>
      <c r="C60" s="28">
        <f>SUM(C54:C59)</f>
        <v>43</v>
      </c>
    </row>
    <row r="62" spans="1:11">
      <c r="B62" s="398" t="s">
        <v>6</v>
      </c>
      <c r="C62" s="398"/>
      <c r="D62" s="398"/>
      <c r="H62" s="399" t="s">
        <v>26</v>
      </c>
      <c r="I62" s="399"/>
      <c r="J62" s="399"/>
      <c r="K62" s="399"/>
    </row>
    <row r="63" spans="1:11">
      <c r="B63" s="234"/>
      <c r="C63" s="149"/>
      <c r="D63" s="149"/>
      <c r="I63" s="150"/>
      <c r="J63" s="150"/>
      <c r="K63" s="235"/>
    </row>
    <row r="64" spans="1:11">
      <c r="B64" s="234"/>
      <c r="C64" s="149"/>
      <c r="D64" s="149"/>
      <c r="I64" s="150"/>
      <c r="J64" s="150"/>
      <c r="K64" s="235"/>
    </row>
    <row r="65" spans="2:11">
      <c r="B65" s="234"/>
      <c r="C65" s="149"/>
      <c r="D65" s="149"/>
      <c r="I65" s="150"/>
      <c r="J65" s="150"/>
      <c r="K65" s="235"/>
    </row>
    <row r="66" spans="2:11">
      <c r="B66" s="418" t="s">
        <v>993</v>
      </c>
      <c r="C66" s="418"/>
    </row>
  </sheetData>
  <mergeCells count="13">
    <mergeCell ref="A5:K5"/>
    <mergeCell ref="A1:D1"/>
    <mergeCell ref="E1:K1"/>
    <mergeCell ref="A2:D2"/>
    <mergeCell ref="E2:K2"/>
    <mergeCell ref="A3:D3"/>
    <mergeCell ref="B66:C66"/>
    <mergeCell ref="H62:K62"/>
    <mergeCell ref="A6:K6"/>
    <mergeCell ref="A7:K7"/>
    <mergeCell ref="C8:D8"/>
    <mergeCell ref="B53:C53"/>
    <mergeCell ref="B62:D62"/>
  </mergeCells>
  <pageMargins left="0.95" right="0.7" top="0.75" bottom="0.75" header="0.3" footer="0.3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9"/>
  <sheetViews>
    <sheetView workbookViewId="0">
      <selection activeCell="E59" sqref="E57:E59"/>
    </sheetView>
  </sheetViews>
  <sheetFormatPr defaultRowHeight="15.75"/>
  <cols>
    <col min="1" max="1" width="3.7109375" style="133" customWidth="1"/>
    <col min="2" max="2" width="24.85546875" style="133" customWidth="1"/>
    <col min="3" max="3" width="13.28515625" style="9" customWidth="1"/>
    <col min="4" max="4" width="8.85546875" style="9" customWidth="1"/>
    <col min="5" max="5" width="14.28515625" style="133" customWidth="1"/>
    <col min="6" max="6" width="8.5703125" style="10" customWidth="1"/>
    <col min="7" max="7" width="9.42578125" style="10" customWidth="1"/>
    <col min="8" max="8" width="9.7109375" style="10" customWidth="1"/>
    <col min="9" max="9" width="12" style="10" customWidth="1"/>
    <col min="10" max="10" width="13.5703125" style="10" customWidth="1"/>
    <col min="11" max="11" width="15.42578125" style="9" customWidth="1"/>
    <col min="12" max="255" width="9.140625" style="9"/>
    <col min="256" max="256" width="3.7109375" style="9" bestFit="1" customWidth="1"/>
    <col min="257" max="257" width="17.140625" style="9" bestFit="1" customWidth="1"/>
    <col min="258" max="258" width="14.42578125" style="9" customWidth="1"/>
    <col min="259" max="259" width="7.7109375" style="9" bestFit="1" customWidth="1"/>
    <col min="260" max="260" width="11.28515625" style="9" bestFit="1" customWidth="1"/>
    <col min="261" max="261" width="11" style="9" bestFit="1" customWidth="1"/>
    <col min="262" max="262" width="10.140625" style="9" customWidth="1"/>
    <col min="263" max="263" width="21.42578125" style="9" customWidth="1"/>
    <col min="264" max="511" width="9.140625" style="9"/>
    <col min="512" max="512" width="3.7109375" style="9" bestFit="1" customWidth="1"/>
    <col min="513" max="513" width="17.140625" style="9" bestFit="1" customWidth="1"/>
    <col min="514" max="514" width="14.42578125" style="9" customWidth="1"/>
    <col min="515" max="515" width="7.7109375" style="9" bestFit="1" customWidth="1"/>
    <col min="516" max="516" width="11.28515625" style="9" bestFit="1" customWidth="1"/>
    <col min="517" max="517" width="11" style="9" bestFit="1" customWidth="1"/>
    <col min="518" max="518" width="10.140625" style="9" customWidth="1"/>
    <col min="519" max="519" width="21.42578125" style="9" customWidth="1"/>
    <col min="520" max="767" width="9.140625" style="9"/>
    <col min="768" max="768" width="3.7109375" style="9" bestFit="1" customWidth="1"/>
    <col min="769" max="769" width="17.140625" style="9" bestFit="1" customWidth="1"/>
    <col min="770" max="770" width="14.42578125" style="9" customWidth="1"/>
    <col min="771" max="771" width="7.7109375" style="9" bestFit="1" customWidth="1"/>
    <col min="772" max="772" width="11.28515625" style="9" bestFit="1" customWidth="1"/>
    <col min="773" max="773" width="11" style="9" bestFit="1" customWidth="1"/>
    <col min="774" max="774" width="10.140625" style="9" customWidth="1"/>
    <col min="775" max="775" width="21.42578125" style="9" customWidth="1"/>
    <col min="776" max="1023" width="9.140625" style="9"/>
    <col min="1024" max="1024" width="3.7109375" style="9" bestFit="1" customWidth="1"/>
    <col min="1025" max="1025" width="17.140625" style="9" bestFit="1" customWidth="1"/>
    <col min="1026" max="1026" width="14.42578125" style="9" customWidth="1"/>
    <col min="1027" max="1027" width="7.7109375" style="9" bestFit="1" customWidth="1"/>
    <col min="1028" max="1028" width="11.28515625" style="9" bestFit="1" customWidth="1"/>
    <col min="1029" max="1029" width="11" style="9" bestFit="1" customWidth="1"/>
    <col min="1030" max="1030" width="10.140625" style="9" customWidth="1"/>
    <col min="1031" max="1031" width="21.42578125" style="9" customWidth="1"/>
    <col min="1032" max="1279" width="9.140625" style="9"/>
    <col min="1280" max="1280" width="3.7109375" style="9" bestFit="1" customWidth="1"/>
    <col min="1281" max="1281" width="17.140625" style="9" bestFit="1" customWidth="1"/>
    <col min="1282" max="1282" width="14.42578125" style="9" customWidth="1"/>
    <col min="1283" max="1283" width="7.7109375" style="9" bestFit="1" customWidth="1"/>
    <col min="1284" max="1284" width="11.28515625" style="9" bestFit="1" customWidth="1"/>
    <col min="1285" max="1285" width="11" style="9" bestFit="1" customWidth="1"/>
    <col min="1286" max="1286" width="10.140625" style="9" customWidth="1"/>
    <col min="1287" max="1287" width="21.42578125" style="9" customWidth="1"/>
    <col min="1288" max="1535" width="9.140625" style="9"/>
    <col min="1536" max="1536" width="3.7109375" style="9" bestFit="1" customWidth="1"/>
    <col min="1537" max="1537" width="17.140625" style="9" bestFit="1" customWidth="1"/>
    <col min="1538" max="1538" width="14.42578125" style="9" customWidth="1"/>
    <col min="1539" max="1539" width="7.7109375" style="9" bestFit="1" customWidth="1"/>
    <col min="1540" max="1540" width="11.28515625" style="9" bestFit="1" customWidth="1"/>
    <col min="1541" max="1541" width="11" style="9" bestFit="1" customWidth="1"/>
    <col min="1542" max="1542" width="10.140625" style="9" customWidth="1"/>
    <col min="1543" max="1543" width="21.42578125" style="9" customWidth="1"/>
    <col min="1544" max="1791" width="9.140625" style="9"/>
    <col min="1792" max="1792" width="3.7109375" style="9" bestFit="1" customWidth="1"/>
    <col min="1793" max="1793" width="17.140625" style="9" bestFit="1" customWidth="1"/>
    <col min="1794" max="1794" width="14.42578125" style="9" customWidth="1"/>
    <col min="1795" max="1795" width="7.7109375" style="9" bestFit="1" customWidth="1"/>
    <col min="1796" max="1796" width="11.28515625" style="9" bestFit="1" customWidth="1"/>
    <col min="1797" max="1797" width="11" style="9" bestFit="1" customWidth="1"/>
    <col min="1798" max="1798" width="10.140625" style="9" customWidth="1"/>
    <col min="1799" max="1799" width="21.42578125" style="9" customWidth="1"/>
    <col min="1800" max="2047" width="9.140625" style="9"/>
    <col min="2048" max="2048" width="3.7109375" style="9" bestFit="1" customWidth="1"/>
    <col min="2049" max="2049" width="17.140625" style="9" bestFit="1" customWidth="1"/>
    <col min="2050" max="2050" width="14.42578125" style="9" customWidth="1"/>
    <col min="2051" max="2051" width="7.7109375" style="9" bestFit="1" customWidth="1"/>
    <col min="2052" max="2052" width="11.28515625" style="9" bestFit="1" customWidth="1"/>
    <col min="2053" max="2053" width="11" style="9" bestFit="1" customWidth="1"/>
    <col min="2054" max="2054" width="10.140625" style="9" customWidth="1"/>
    <col min="2055" max="2055" width="21.42578125" style="9" customWidth="1"/>
    <col min="2056" max="2303" width="9.140625" style="9"/>
    <col min="2304" max="2304" width="3.7109375" style="9" bestFit="1" customWidth="1"/>
    <col min="2305" max="2305" width="17.140625" style="9" bestFit="1" customWidth="1"/>
    <col min="2306" max="2306" width="14.42578125" style="9" customWidth="1"/>
    <col min="2307" max="2307" width="7.7109375" style="9" bestFit="1" customWidth="1"/>
    <col min="2308" max="2308" width="11.28515625" style="9" bestFit="1" customWidth="1"/>
    <col min="2309" max="2309" width="11" style="9" bestFit="1" customWidth="1"/>
    <col min="2310" max="2310" width="10.140625" style="9" customWidth="1"/>
    <col min="2311" max="2311" width="21.42578125" style="9" customWidth="1"/>
    <col min="2312" max="2559" width="9.140625" style="9"/>
    <col min="2560" max="2560" width="3.7109375" style="9" bestFit="1" customWidth="1"/>
    <col min="2561" max="2561" width="17.140625" style="9" bestFit="1" customWidth="1"/>
    <col min="2562" max="2562" width="14.42578125" style="9" customWidth="1"/>
    <col min="2563" max="2563" width="7.7109375" style="9" bestFit="1" customWidth="1"/>
    <col min="2564" max="2564" width="11.28515625" style="9" bestFit="1" customWidth="1"/>
    <col min="2565" max="2565" width="11" style="9" bestFit="1" customWidth="1"/>
    <col min="2566" max="2566" width="10.140625" style="9" customWidth="1"/>
    <col min="2567" max="2567" width="21.42578125" style="9" customWidth="1"/>
    <col min="2568" max="2815" width="9.140625" style="9"/>
    <col min="2816" max="2816" width="3.7109375" style="9" bestFit="1" customWidth="1"/>
    <col min="2817" max="2817" width="17.140625" style="9" bestFit="1" customWidth="1"/>
    <col min="2818" max="2818" width="14.42578125" style="9" customWidth="1"/>
    <col min="2819" max="2819" width="7.7109375" style="9" bestFit="1" customWidth="1"/>
    <col min="2820" max="2820" width="11.28515625" style="9" bestFit="1" customWidth="1"/>
    <col min="2821" max="2821" width="11" style="9" bestFit="1" customWidth="1"/>
    <col min="2822" max="2822" width="10.140625" style="9" customWidth="1"/>
    <col min="2823" max="2823" width="21.42578125" style="9" customWidth="1"/>
    <col min="2824" max="3071" width="9.140625" style="9"/>
    <col min="3072" max="3072" width="3.7109375" style="9" bestFit="1" customWidth="1"/>
    <col min="3073" max="3073" width="17.140625" style="9" bestFit="1" customWidth="1"/>
    <col min="3074" max="3074" width="14.42578125" style="9" customWidth="1"/>
    <col min="3075" max="3075" width="7.7109375" style="9" bestFit="1" customWidth="1"/>
    <col min="3076" max="3076" width="11.28515625" style="9" bestFit="1" customWidth="1"/>
    <col min="3077" max="3077" width="11" style="9" bestFit="1" customWidth="1"/>
    <col min="3078" max="3078" width="10.140625" style="9" customWidth="1"/>
    <col min="3079" max="3079" width="21.42578125" style="9" customWidth="1"/>
    <col min="3080" max="3327" width="9.140625" style="9"/>
    <col min="3328" max="3328" width="3.7109375" style="9" bestFit="1" customWidth="1"/>
    <col min="3329" max="3329" width="17.140625" style="9" bestFit="1" customWidth="1"/>
    <col min="3330" max="3330" width="14.42578125" style="9" customWidth="1"/>
    <col min="3331" max="3331" width="7.7109375" style="9" bestFit="1" customWidth="1"/>
    <col min="3332" max="3332" width="11.28515625" style="9" bestFit="1" customWidth="1"/>
    <col min="3333" max="3333" width="11" style="9" bestFit="1" customWidth="1"/>
    <col min="3334" max="3334" width="10.140625" style="9" customWidth="1"/>
    <col min="3335" max="3335" width="21.42578125" style="9" customWidth="1"/>
    <col min="3336" max="3583" width="9.140625" style="9"/>
    <col min="3584" max="3584" width="3.7109375" style="9" bestFit="1" customWidth="1"/>
    <col min="3585" max="3585" width="17.140625" style="9" bestFit="1" customWidth="1"/>
    <col min="3586" max="3586" width="14.42578125" style="9" customWidth="1"/>
    <col min="3587" max="3587" width="7.7109375" style="9" bestFit="1" customWidth="1"/>
    <col min="3588" max="3588" width="11.28515625" style="9" bestFit="1" customWidth="1"/>
    <col min="3589" max="3589" width="11" style="9" bestFit="1" customWidth="1"/>
    <col min="3590" max="3590" width="10.140625" style="9" customWidth="1"/>
    <col min="3591" max="3591" width="21.42578125" style="9" customWidth="1"/>
    <col min="3592" max="3839" width="9.140625" style="9"/>
    <col min="3840" max="3840" width="3.7109375" style="9" bestFit="1" customWidth="1"/>
    <col min="3841" max="3841" width="17.140625" style="9" bestFit="1" customWidth="1"/>
    <col min="3842" max="3842" width="14.42578125" style="9" customWidth="1"/>
    <col min="3843" max="3843" width="7.7109375" style="9" bestFit="1" customWidth="1"/>
    <col min="3844" max="3844" width="11.28515625" style="9" bestFit="1" customWidth="1"/>
    <col min="3845" max="3845" width="11" style="9" bestFit="1" customWidth="1"/>
    <col min="3846" max="3846" width="10.140625" style="9" customWidth="1"/>
    <col min="3847" max="3847" width="21.42578125" style="9" customWidth="1"/>
    <col min="3848" max="4095" width="9.140625" style="9"/>
    <col min="4096" max="4096" width="3.7109375" style="9" bestFit="1" customWidth="1"/>
    <col min="4097" max="4097" width="17.140625" style="9" bestFit="1" customWidth="1"/>
    <col min="4098" max="4098" width="14.42578125" style="9" customWidth="1"/>
    <col min="4099" max="4099" width="7.7109375" style="9" bestFit="1" customWidth="1"/>
    <col min="4100" max="4100" width="11.28515625" style="9" bestFit="1" customWidth="1"/>
    <col min="4101" max="4101" width="11" style="9" bestFit="1" customWidth="1"/>
    <col min="4102" max="4102" width="10.140625" style="9" customWidth="1"/>
    <col min="4103" max="4103" width="21.42578125" style="9" customWidth="1"/>
    <col min="4104" max="4351" width="9.140625" style="9"/>
    <col min="4352" max="4352" width="3.7109375" style="9" bestFit="1" customWidth="1"/>
    <col min="4353" max="4353" width="17.140625" style="9" bestFit="1" customWidth="1"/>
    <col min="4354" max="4354" width="14.42578125" style="9" customWidth="1"/>
    <col min="4355" max="4355" width="7.7109375" style="9" bestFit="1" customWidth="1"/>
    <col min="4356" max="4356" width="11.28515625" style="9" bestFit="1" customWidth="1"/>
    <col min="4357" max="4357" width="11" style="9" bestFit="1" customWidth="1"/>
    <col min="4358" max="4358" width="10.140625" style="9" customWidth="1"/>
    <col min="4359" max="4359" width="21.42578125" style="9" customWidth="1"/>
    <col min="4360" max="4607" width="9.140625" style="9"/>
    <col min="4608" max="4608" width="3.7109375" style="9" bestFit="1" customWidth="1"/>
    <col min="4609" max="4609" width="17.140625" style="9" bestFit="1" customWidth="1"/>
    <col min="4610" max="4610" width="14.42578125" style="9" customWidth="1"/>
    <col min="4611" max="4611" width="7.7109375" style="9" bestFit="1" customWidth="1"/>
    <col min="4612" max="4612" width="11.28515625" style="9" bestFit="1" customWidth="1"/>
    <col min="4613" max="4613" width="11" style="9" bestFit="1" customWidth="1"/>
    <col min="4614" max="4614" width="10.140625" style="9" customWidth="1"/>
    <col min="4615" max="4615" width="21.42578125" style="9" customWidth="1"/>
    <col min="4616" max="4863" width="9.140625" style="9"/>
    <col min="4864" max="4864" width="3.7109375" style="9" bestFit="1" customWidth="1"/>
    <col min="4865" max="4865" width="17.140625" style="9" bestFit="1" customWidth="1"/>
    <col min="4866" max="4866" width="14.42578125" style="9" customWidth="1"/>
    <col min="4867" max="4867" width="7.7109375" style="9" bestFit="1" customWidth="1"/>
    <col min="4868" max="4868" width="11.28515625" style="9" bestFit="1" customWidth="1"/>
    <col min="4869" max="4869" width="11" style="9" bestFit="1" customWidth="1"/>
    <col min="4870" max="4870" width="10.140625" style="9" customWidth="1"/>
    <col min="4871" max="4871" width="21.42578125" style="9" customWidth="1"/>
    <col min="4872" max="5119" width="9.140625" style="9"/>
    <col min="5120" max="5120" width="3.7109375" style="9" bestFit="1" customWidth="1"/>
    <col min="5121" max="5121" width="17.140625" style="9" bestFit="1" customWidth="1"/>
    <col min="5122" max="5122" width="14.42578125" style="9" customWidth="1"/>
    <col min="5123" max="5123" width="7.7109375" style="9" bestFit="1" customWidth="1"/>
    <col min="5124" max="5124" width="11.28515625" style="9" bestFit="1" customWidth="1"/>
    <col min="5125" max="5125" width="11" style="9" bestFit="1" customWidth="1"/>
    <col min="5126" max="5126" width="10.140625" style="9" customWidth="1"/>
    <col min="5127" max="5127" width="21.42578125" style="9" customWidth="1"/>
    <col min="5128" max="5375" width="9.140625" style="9"/>
    <col min="5376" max="5376" width="3.7109375" style="9" bestFit="1" customWidth="1"/>
    <col min="5377" max="5377" width="17.140625" style="9" bestFit="1" customWidth="1"/>
    <col min="5378" max="5378" width="14.42578125" style="9" customWidth="1"/>
    <col min="5379" max="5379" width="7.7109375" style="9" bestFit="1" customWidth="1"/>
    <col min="5380" max="5380" width="11.28515625" style="9" bestFit="1" customWidth="1"/>
    <col min="5381" max="5381" width="11" style="9" bestFit="1" customWidth="1"/>
    <col min="5382" max="5382" width="10.140625" style="9" customWidth="1"/>
    <col min="5383" max="5383" width="21.42578125" style="9" customWidth="1"/>
    <col min="5384" max="5631" width="9.140625" style="9"/>
    <col min="5632" max="5632" width="3.7109375" style="9" bestFit="1" customWidth="1"/>
    <col min="5633" max="5633" width="17.140625" style="9" bestFit="1" customWidth="1"/>
    <col min="5634" max="5634" width="14.42578125" style="9" customWidth="1"/>
    <col min="5635" max="5635" width="7.7109375" style="9" bestFit="1" customWidth="1"/>
    <col min="5636" max="5636" width="11.28515625" style="9" bestFit="1" customWidth="1"/>
    <col min="5637" max="5637" width="11" style="9" bestFit="1" customWidth="1"/>
    <col min="5638" max="5638" width="10.140625" style="9" customWidth="1"/>
    <col min="5639" max="5639" width="21.42578125" style="9" customWidth="1"/>
    <col min="5640" max="5887" width="9.140625" style="9"/>
    <col min="5888" max="5888" width="3.7109375" style="9" bestFit="1" customWidth="1"/>
    <col min="5889" max="5889" width="17.140625" style="9" bestFit="1" customWidth="1"/>
    <col min="5890" max="5890" width="14.42578125" style="9" customWidth="1"/>
    <col min="5891" max="5891" width="7.7109375" style="9" bestFit="1" customWidth="1"/>
    <col min="5892" max="5892" width="11.28515625" style="9" bestFit="1" customWidth="1"/>
    <col min="5893" max="5893" width="11" style="9" bestFit="1" customWidth="1"/>
    <col min="5894" max="5894" width="10.140625" style="9" customWidth="1"/>
    <col min="5895" max="5895" width="21.42578125" style="9" customWidth="1"/>
    <col min="5896" max="6143" width="9.140625" style="9"/>
    <col min="6144" max="6144" width="3.7109375" style="9" bestFit="1" customWidth="1"/>
    <col min="6145" max="6145" width="17.140625" style="9" bestFit="1" customWidth="1"/>
    <col min="6146" max="6146" width="14.42578125" style="9" customWidth="1"/>
    <col min="6147" max="6147" width="7.7109375" style="9" bestFit="1" customWidth="1"/>
    <col min="6148" max="6148" width="11.28515625" style="9" bestFit="1" customWidth="1"/>
    <col min="6149" max="6149" width="11" style="9" bestFit="1" customWidth="1"/>
    <col min="6150" max="6150" width="10.140625" style="9" customWidth="1"/>
    <col min="6151" max="6151" width="21.42578125" style="9" customWidth="1"/>
    <col min="6152" max="6399" width="9.140625" style="9"/>
    <col min="6400" max="6400" width="3.7109375" style="9" bestFit="1" customWidth="1"/>
    <col min="6401" max="6401" width="17.140625" style="9" bestFit="1" customWidth="1"/>
    <col min="6402" max="6402" width="14.42578125" style="9" customWidth="1"/>
    <col min="6403" max="6403" width="7.7109375" style="9" bestFit="1" customWidth="1"/>
    <col min="6404" max="6404" width="11.28515625" style="9" bestFit="1" customWidth="1"/>
    <col min="6405" max="6405" width="11" style="9" bestFit="1" customWidth="1"/>
    <col min="6406" max="6406" width="10.140625" style="9" customWidth="1"/>
    <col min="6407" max="6407" width="21.42578125" style="9" customWidth="1"/>
    <col min="6408" max="6655" width="9.140625" style="9"/>
    <col min="6656" max="6656" width="3.7109375" style="9" bestFit="1" customWidth="1"/>
    <col min="6657" max="6657" width="17.140625" style="9" bestFit="1" customWidth="1"/>
    <col min="6658" max="6658" width="14.42578125" style="9" customWidth="1"/>
    <col min="6659" max="6659" width="7.7109375" style="9" bestFit="1" customWidth="1"/>
    <col min="6660" max="6660" width="11.28515625" style="9" bestFit="1" customWidth="1"/>
    <col min="6661" max="6661" width="11" style="9" bestFit="1" customWidth="1"/>
    <col min="6662" max="6662" width="10.140625" style="9" customWidth="1"/>
    <col min="6663" max="6663" width="21.42578125" style="9" customWidth="1"/>
    <col min="6664" max="6911" width="9.140625" style="9"/>
    <col min="6912" max="6912" width="3.7109375" style="9" bestFit="1" customWidth="1"/>
    <col min="6913" max="6913" width="17.140625" style="9" bestFit="1" customWidth="1"/>
    <col min="6914" max="6914" width="14.42578125" style="9" customWidth="1"/>
    <col min="6915" max="6915" width="7.7109375" style="9" bestFit="1" customWidth="1"/>
    <col min="6916" max="6916" width="11.28515625" style="9" bestFit="1" customWidth="1"/>
    <col min="6917" max="6917" width="11" style="9" bestFit="1" customWidth="1"/>
    <col min="6918" max="6918" width="10.140625" style="9" customWidth="1"/>
    <col min="6919" max="6919" width="21.42578125" style="9" customWidth="1"/>
    <col min="6920" max="7167" width="9.140625" style="9"/>
    <col min="7168" max="7168" width="3.7109375" style="9" bestFit="1" customWidth="1"/>
    <col min="7169" max="7169" width="17.140625" style="9" bestFit="1" customWidth="1"/>
    <col min="7170" max="7170" width="14.42578125" style="9" customWidth="1"/>
    <col min="7171" max="7171" width="7.7109375" style="9" bestFit="1" customWidth="1"/>
    <col min="7172" max="7172" width="11.28515625" style="9" bestFit="1" customWidth="1"/>
    <col min="7173" max="7173" width="11" style="9" bestFit="1" customWidth="1"/>
    <col min="7174" max="7174" width="10.140625" style="9" customWidth="1"/>
    <col min="7175" max="7175" width="21.42578125" style="9" customWidth="1"/>
    <col min="7176" max="7423" width="9.140625" style="9"/>
    <col min="7424" max="7424" width="3.7109375" style="9" bestFit="1" customWidth="1"/>
    <col min="7425" max="7425" width="17.140625" style="9" bestFit="1" customWidth="1"/>
    <col min="7426" max="7426" width="14.42578125" style="9" customWidth="1"/>
    <col min="7427" max="7427" width="7.7109375" style="9" bestFit="1" customWidth="1"/>
    <col min="7428" max="7428" width="11.28515625" style="9" bestFit="1" customWidth="1"/>
    <col min="7429" max="7429" width="11" style="9" bestFit="1" customWidth="1"/>
    <col min="7430" max="7430" width="10.140625" style="9" customWidth="1"/>
    <col min="7431" max="7431" width="21.42578125" style="9" customWidth="1"/>
    <col min="7432" max="7679" width="9.140625" style="9"/>
    <col min="7680" max="7680" width="3.7109375" style="9" bestFit="1" customWidth="1"/>
    <col min="7681" max="7681" width="17.140625" style="9" bestFit="1" customWidth="1"/>
    <col min="7682" max="7682" width="14.42578125" style="9" customWidth="1"/>
    <col min="7683" max="7683" width="7.7109375" style="9" bestFit="1" customWidth="1"/>
    <col min="7684" max="7684" width="11.28515625" style="9" bestFit="1" customWidth="1"/>
    <col min="7685" max="7685" width="11" style="9" bestFit="1" customWidth="1"/>
    <col min="7686" max="7686" width="10.140625" style="9" customWidth="1"/>
    <col min="7687" max="7687" width="21.42578125" style="9" customWidth="1"/>
    <col min="7688" max="7935" width="9.140625" style="9"/>
    <col min="7936" max="7936" width="3.7109375" style="9" bestFit="1" customWidth="1"/>
    <col min="7937" max="7937" width="17.140625" style="9" bestFit="1" customWidth="1"/>
    <col min="7938" max="7938" width="14.42578125" style="9" customWidth="1"/>
    <col min="7939" max="7939" width="7.7109375" style="9" bestFit="1" customWidth="1"/>
    <col min="7940" max="7940" width="11.28515625" style="9" bestFit="1" customWidth="1"/>
    <col min="7941" max="7941" width="11" style="9" bestFit="1" customWidth="1"/>
    <col min="7942" max="7942" width="10.140625" style="9" customWidth="1"/>
    <col min="7943" max="7943" width="21.42578125" style="9" customWidth="1"/>
    <col min="7944" max="8191" width="9.140625" style="9"/>
    <col min="8192" max="8192" width="3.7109375" style="9" bestFit="1" customWidth="1"/>
    <col min="8193" max="8193" width="17.140625" style="9" bestFit="1" customWidth="1"/>
    <col min="8194" max="8194" width="14.42578125" style="9" customWidth="1"/>
    <col min="8195" max="8195" width="7.7109375" style="9" bestFit="1" customWidth="1"/>
    <col min="8196" max="8196" width="11.28515625" style="9" bestFit="1" customWidth="1"/>
    <col min="8197" max="8197" width="11" style="9" bestFit="1" customWidth="1"/>
    <col min="8198" max="8198" width="10.140625" style="9" customWidth="1"/>
    <col min="8199" max="8199" width="21.42578125" style="9" customWidth="1"/>
    <col min="8200" max="8447" width="9.140625" style="9"/>
    <col min="8448" max="8448" width="3.7109375" style="9" bestFit="1" customWidth="1"/>
    <col min="8449" max="8449" width="17.140625" style="9" bestFit="1" customWidth="1"/>
    <col min="8450" max="8450" width="14.42578125" style="9" customWidth="1"/>
    <col min="8451" max="8451" width="7.7109375" style="9" bestFit="1" customWidth="1"/>
    <col min="8452" max="8452" width="11.28515625" style="9" bestFit="1" customWidth="1"/>
    <col min="8453" max="8453" width="11" style="9" bestFit="1" customWidth="1"/>
    <col min="8454" max="8454" width="10.140625" style="9" customWidth="1"/>
    <col min="8455" max="8455" width="21.42578125" style="9" customWidth="1"/>
    <col min="8456" max="8703" width="9.140625" style="9"/>
    <col min="8704" max="8704" width="3.7109375" style="9" bestFit="1" customWidth="1"/>
    <col min="8705" max="8705" width="17.140625" style="9" bestFit="1" customWidth="1"/>
    <col min="8706" max="8706" width="14.42578125" style="9" customWidth="1"/>
    <col min="8707" max="8707" width="7.7109375" style="9" bestFit="1" customWidth="1"/>
    <col min="8708" max="8708" width="11.28515625" style="9" bestFit="1" customWidth="1"/>
    <col min="8709" max="8709" width="11" style="9" bestFit="1" customWidth="1"/>
    <col min="8710" max="8710" width="10.140625" style="9" customWidth="1"/>
    <col min="8711" max="8711" width="21.42578125" style="9" customWidth="1"/>
    <col min="8712" max="8959" width="9.140625" style="9"/>
    <col min="8960" max="8960" width="3.7109375" style="9" bestFit="1" customWidth="1"/>
    <col min="8961" max="8961" width="17.140625" style="9" bestFit="1" customWidth="1"/>
    <col min="8962" max="8962" width="14.42578125" style="9" customWidth="1"/>
    <col min="8963" max="8963" width="7.7109375" style="9" bestFit="1" customWidth="1"/>
    <col min="8964" max="8964" width="11.28515625" style="9" bestFit="1" customWidth="1"/>
    <col min="8965" max="8965" width="11" style="9" bestFit="1" customWidth="1"/>
    <col min="8966" max="8966" width="10.140625" style="9" customWidth="1"/>
    <col min="8967" max="8967" width="21.42578125" style="9" customWidth="1"/>
    <col min="8968" max="9215" width="9.140625" style="9"/>
    <col min="9216" max="9216" width="3.7109375" style="9" bestFit="1" customWidth="1"/>
    <col min="9217" max="9217" width="17.140625" style="9" bestFit="1" customWidth="1"/>
    <col min="9218" max="9218" width="14.42578125" style="9" customWidth="1"/>
    <col min="9219" max="9219" width="7.7109375" style="9" bestFit="1" customWidth="1"/>
    <col min="9220" max="9220" width="11.28515625" style="9" bestFit="1" customWidth="1"/>
    <col min="9221" max="9221" width="11" style="9" bestFit="1" customWidth="1"/>
    <col min="9222" max="9222" width="10.140625" style="9" customWidth="1"/>
    <col min="9223" max="9223" width="21.42578125" style="9" customWidth="1"/>
    <col min="9224" max="9471" width="9.140625" style="9"/>
    <col min="9472" max="9472" width="3.7109375" style="9" bestFit="1" customWidth="1"/>
    <col min="9473" max="9473" width="17.140625" style="9" bestFit="1" customWidth="1"/>
    <col min="9474" max="9474" width="14.42578125" style="9" customWidth="1"/>
    <col min="9475" max="9475" width="7.7109375" style="9" bestFit="1" customWidth="1"/>
    <col min="9476" max="9476" width="11.28515625" style="9" bestFit="1" customWidth="1"/>
    <col min="9477" max="9477" width="11" style="9" bestFit="1" customWidth="1"/>
    <col min="9478" max="9478" width="10.140625" style="9" customWidth="1"/>
    <col min="9479" max="9479" width="21.42578125" style="9" customWidth="1"/>
    <col min="9480" max="9727" width="9.140625" style="9"/>
    <col min="9728" max="9728" width="3.7109375" style="9" bestFit="1" customWidth="1"/>
    <col min="9729" max="9729" width="17.140625" style="9" bestFit="1" customWidth="1"/>
    <col min="9730" max="9730" width="14.42578125" style="9" customWidth="1"/>
    <col min="9731" max="9731" width="7.7109375" style="9" bestFit="1" customWidth="1"/>
    <col min="9732" max="9732" width="11.28515625" style="9" bestFit="1" customWidth="1"/>
    <col min="9733" max="9733" width="11" style="9" bestFit="1" customWidth="1"/>
    <col min="9734" max="9734" width="10.140625" style="9" customWidth="1"/>
    <col min="9735" max="9735" width="21.42578125" style="9" customWidth="1"/>
    <col min="9736" max="9983" width="9.140625" style="9"/>
    <col min="9984" max="9984" width="3.7109375" style="9" bestFit="1" customWidth="1"/>
    <col min="9985" max="9985" width="17.140625" style="9" bestFit="1" customWidth="1"/>
    <col min="9986" max="9986" width="14.42578125" style="9" customWidth="1"/>
    <col min="9987" max="9987" width="7.7109375" style="9" bestFit="1" customWidth="1"/>
    <col min="9988" max="9988" width="11.28515625" style="9" bestFit="1" customWidth="1"/>
    <col min="9989" max="9989" width="11" style="9" bestFit="1" customWidth="1"/>
    <col min="9990" max="9990" width="10.140625" style="9" customWidth="1"/>
    <col min="9991" max="9991" width="21.42578125" style="9" customWidth="1"/>
    <col min="9992" max="10239" width="9.140625" style="9"/>
    <col min="10240" max="10240" width="3.7109375" style="9" bestFit="1" customWidth="1"/>
    <col min="10241" max="10241" width="17.140625" style="9" bestFit="1" customWidth="1"/>
    <col min="10242" max="10242" width="14.42578125" style="9" customWidth="1"/>
    <col min="10243" max="10243" width="7.7109375" style="9" bestFit="1" customWidth="1"/>
    <col min="10244" max="10244" width="11.28515625" style="9" bestFit="1" customWidth="1"/>
    <col min="10245" max="10245" width="11" style="9" bestFit="1" customWidth="1"/>
    <col min="10246" max="10246" width="10.140625" style="9" customWidth="1"/>
    <col min="10247" max="10247" width="21.42578125" style="9" customWidth="1"/>
    <col min="10248" max="10495" width="9.140625" style="9"/>
    <col min="10496" max="10496" width="3.7109375" style="9" bestFit="1" customWidth="1"/>
    <col min="10497" max="10497" width="17.140625" style="9" bestFit="1" customWidth="1"/>
    <col min="10498" max="10498" width="14.42578125" style="9" customWidth="1"/>
    <col min="10499" max="10499" width="7.7109375" style="9" bestFit="1" customWidth="1"/>
    <col min="10500" max="10500" width="11.28515625" style="9" bestFit="1" customWidth="1"/>
    <col min="10501" max="10501" width="11" style="9" bestFit="1" customWidth="1"/>
    <col min="10502" max="10502" width="10.140625" style="9" customWidth="1"/>
    <col min="10503" max="10503" width="21.42578125" style="9" customWidth="1"/>
    <col min="10504" max="10751" width="9.140625" style="9"/>
    <col min="10752" max="10752" width="3.7109375" style="9" bestFit="1" customWidth="1"/>
    <col min="10753" max="10753" width="17.140625" style="9" bestFit="1" customWidth="1"/>
    <col min="10754" max="10754" width="14.42578125" style="9" customWidth="1"/>
    <col min="10755" max="10755" width="7.7109375" style="9" bestFit="1" customWidth="1"/>
    <col min="10756" max="10756" width="11.28515625" style="9" bestFit="1" customWidth="1"/>
    <col min="10757" max="10757" width="11" style="9" bestFit="1" customWidth="1"/>
    <col min="10758" max="10758" width="10.140625" style="9" customWidth="1"/>
    <col min="10759" max="10759" width="21.42578125" style="9" customWidth="1"/>
    <col min="10760" max="11007" width="9.140625" style="9"/>
    <col min="11008" max="11008" width="3.7109375" style="9" bestFit="1" customWidth="1"/>
    <col min="11009" max="11009" width="17.140625" style="9" bestFit="1" customWidth="1"/>
    <col min="11010" max="11010" width="14.42578125" style="9" customWidth="1"/>
    <col min="11011" max="11011" width="7.7109375" style="9" bestFit="1" customWidth="1"/>
    <col min="11012" max="11012" width="11.28515625" style="9" bestFit="1" customWidth="1"/>
    <col min="11013" max="11013" width="11" style="9" bestFit="1" customWidth="1"/>
    <col min="11014" max="11014" width="10.140625" style="9" customWidth="1"/>
    <col min="11015" max="11015" width="21.42578125" style="9" customWidth="1"/>
    <col min="11016" max="11263" width="9.140625" style="9"/>
    <col min="11264" max="11264" width="3.7109375" style="9" bestFit="1" customWidth="1"/>
    <col min="11265" max="11265" width="17.140625" style="9" bestFit="1" customWidth="1"/>
    <col min="11266" max="11266" width="14.42578125" style="9" customWidth="1"/>
    <col min="11267" max="11267" width="7.7109375" style="9" bestFit="1" customWidth="1"/>
    <col min="11268" max="11268" width="11.28515625" style="9" bestFit="1" customWidth="1"/>
    <col min="11269" max="11269" width="11" style="9" bestFit="1" customWidth="1"/>
    <col min="11270" max="11270" width="10.140625" style="9" customWidth="1"/>
    <col min="11271" max="11271" width="21.42578125" style="9" customWidth="1"/>
    <col min="11272" max="11519" width="9.140625" style="9"/>
    <col min="11520" max="11520" width="3.7109375" style="9" bestFit="1" customWidth="1"/>
    <col min="11521" max="11521" width="17.140625" style="9" bestFit="1" customWidth="1"/>
    <col min="11522" max="11522" width="14.42578125" style="9" customWidth="1"/>
    <col min="11523" max="11523" width="7.7109375" style="9" bestFit="1" customWidth="1"/>
    <col min="11524" max="11524" width="11.28515625" style="9" bestFit="1" customWidth="1"/>
    <col min="11525" max="11525" width="11" style="9" bestFit="1" customWidth="1"/>
    <col min="11526" max="11526" width="10.140625" style="9" customWidth="1"/>
    <col min="11527" max="11527" width="21.42578125" style="9" customWidth="1"/>
    <col min="11528" max="11775" width="9.140625" style="9"/>
    <col min="11776" max="11776" width="3.7109375" style="9" bestFit="1" customWidth="1"/>
    <col min="11777" max="11777" width="17.140625" style="9" bestFit="1" customWidth="1"/>
    <col min="11778" max="11778" width="14.42578125" style="9" customWidth="1"/>
    <col min="11779" max="11779" width="7.7109375" style="9" bestFit="1" customWidth="1"/>
    <col min="11780" max="11780" width="11.28515625" style="9" bestFit="1" customWidth="1"/>
    <col min="11781" max="11781" width="11" style="9" bestFit="1" customWidth="1"/>
    <col min="11782" max="11782" width="10.140625" style="9" customWidth="1"/>
    <col min="11783" max="11783" width="21.42578125" style="9" customWidth="1"/>
    <col min="11784" max="12031" width="9.140625" style="9"/>
    <col min="12032" max="12032" width="3.7109375" style="9" bestFit="1" customWidth="1"/>
    <col min="12033" max="12033" width="17.140625" style="9" bestFit="1" customWidth="1"/>
    <col min="12034" max="12034" width="14.42578125" style="9" customWidth="1"/>
    <col min="12035" max="12035" width="7.7109375" style="9" bestFit="1" customWidth="1"/>
    <col min="12036" max="12036" width="11.28515625" style="9" bestFit="1" customWidth="1"/>
    <col min="12037" max="12037" width="11" style="9" bestFit="1" customWidth="1"/>
    <col min="12038" max="12038" width="10.140625" style="9" customWidth="1"/>
    <col min="12039" max="12039" width="21.42578125" style="9" customWidth="1"/>
    <col min="12040" max="12287" width="9.140625" style="9"/>
    <col min="12288" max="12288" width="3.7109375" style="9" bestFit="1" customWidth="1"/>
    <col min="12289" max="12289" width="17.140625" style="9" bestFit="1" customWidth="1"/>
    <col min="12290" max="12290" width="14.42578125" style="9" customWidth="1"/>
    <col min="12291" max="12291" width="7.7109375" style="9" bestFit="1" customWidth="1"/>
    <col min="12292" max="12292" width="11.28515625" style="9" bestFit="1" customWidth="1"/>
    <col min="12293" max="12293" width="11" style="9" bestFit="1" customWidth="1"/>
    <col min="12294" max="12294" width="10.140625" style="9" customWidth="1"/>
    <col min="12295" max="12295" width="21.42578125" style="9" customWidth="1"/>
    <col min="12296" max="12543" width="9.140625" style="9"/>
    <col min="12544" max="12544" width="3.7109375" style="9" bestFit="1" customWidth="1"/>
    <col min="12545" max="12545" width="17.140625" style="9" bestFit="1" customWidth="1"/>
    <col min="12546" max="12546" width="14.42578125" style="9" customWidth="1"/>
    <col min="12547" max="12547" width="7.7109375" style="9" bestFit="1" customWidth="1"/>
    <col min="12548" max="12548" width="11.28515625" style="9" bestFit="1" customWidth="1"/>
    <col min="12549" max="12549" width="11" style="9" bestFit="1" customWidth="1"/>
    <col min="12550" max="12550" width="10.140625" style="9" customWidth="1"/>
    <col min="12551" max="12551" width="21.42578125" style="9" customWidth="1"/>
    <col min="12552" max="12799" width="9.140625" style="9"/>
    <col min="12800" max="12800" width="3.7109375" style="9" bestFit="1" customWidth="1"/>
    <col min="12801" max="12801" width="17.140625" style="9" bestFit="1" customWidth="1"/>
    <col min="12802" max="12802" width="14.42578125" style="9" customWidth="1"/>
    <col min="12803" max="12803" width="7.7109375" style="9" bestFit="1" customWidth="1"/>
    <col min="12804" max="12804" width="11.28515625" style="9" bestFit="1" customWidth="1"/>
    <col min="12805" max="12805" width="11" style="9" bestFit="1" customWidth="1"/>
    <col min="12806" max="12806" width="10.140625" style="9" customWidth="1"/>
    <col min="12807" max="12807" width="21.42578125" style="9" customWidth="1"/>
    <col min="12808" max="13055" width="9.140625" style="9"/>
    <col min="13056" max="13056" width="3.7109375" style="9" bestFit="1" customWidth="1"/>
    <col min="13057" max="13057" width="17.140625" style="9" bestFit="1" customWidth="1"/>
    <col min="13058" max="13058" width="14.42578125" style="9" customWidth="1"/>
    <col min="13059" max="13059" width="7.7109375" style="9" bestFit="1" customWidth="1"/>
    <col min="13060" max="13060" width="11.28515625" style="9" bestFit="1" customWidth="1"/>
    <col min="13061" max="13061" width="11" style="9" bestFit="1" customWidth="1"/>
    <col min="13062" max="13062" width="10.140625" style="9" customWidth="1"/>
    <col min="13063" max="13063" width="21.42578125" style="9" customWidth="1"/>
    <col min="13064" max="13311" width="9.140625" style="9"/>
    <col min="13312" max="13312" width="3.7109375" style="9" bestFit="1" customWidth="1"/>
    <col min="13313" max="13313" width="17.140625" style="9" bestFit="1" customWidth="1"/>
    <col min="13314" max="13314" width="14.42578125" style="9" customWidth="1"/>
    <col min="13315" max="13315" width="7.7109375" style="9" bestFit="1" customWidth="1"/>
    <col min="13316" max="13316" width="11.28515625" style="9" bestFit="1" customWidth="1"/>
    <col min="13317" max="13317" width="11" style="9" bestFit="1" customWidth="1"/>
    <col min="13318" max="13318" width="10.140625" style="9" customWidth="1"/>
    <col min="13319" max="13319" width="21.42578125" style="9" customWidth="1"/>
    <col min="13320" max="13567" width="9.140625" style="9"/>
    <col min="13568" max="13568" width="3.7109375" style="9" bestFit="1" customWidth="1"/>
    <col min="13569" max="13569" width="17.140625" style="9" bestFit="1" customWidth="1"/>
    <col min="13570" max="13570" width="14.42578125" style="9" customWidth="1"/>
    <col min="13571" max="13571" width="7.7109375" style="9" bestFit="1" customWidth="1"/>
    <col min="13572" max="13572" width="11.28515625" style="9" bestFit="1" customWidth="1"/>
    <col min="13573" max="13573" width="11" style="9" bestFit="1" customWidth="1"/>
    <col min="13574" max="13574" width="10.140625" style="9" customWidth="1"/>
    <col min="13575" max="13575" width="21.42578125" style="9" customWidth="1"/>
    <col min="13576" max="13823" width="9.140625" style="9"/>
    <col min="13824" max="13824" width="3.7109375" style="9" bestFit="1" customWidth="1"/>
    <col min="13825" max="13825" width="17.140625" style="9" bestFit="1" customWidth="1"/>
    <col min="13826" max="13826" width="14.42578125" style="9" customWidth="1"/>
    <col min="13827" max="13827" width="7.7109375" style="9" bestFit="1" customWidth="1"/>
    <col min="13828" max="13828" width="11.28515625" style="9" bestFit="1" customWidth="1"/>
    <col min="13829" max="13829" width="11" style="9" bestFit="1" customWidth="1"/>
    <col min="13830" max="13830" width="10.140625" style="9" customWidth="1"/>
    <col min="13831" max="13831" width="21.42578125" style="9" customWidth="1"/>
    <col min="13832" max="14079" width="9.140625" style="9"/>
    <col min="14080" max="14080" width="3.7109375" style="9" bestFit="1" customWidth="1"/>
    <col min="14081" max="14081" width="17.140625" style="9" bestFit="1" customWidth="1"/>
    <col min="14082" max="14082" width="14.42578125" style="9" customWidth="1"/>
    <col min="14083" max="14083" width="7.7109375" style="9" bestFit="1" customWidth="1"/>
    <col min="14084" max="14084" width="11.28515625" style="9" bestFit="1" customWidth="1"/>
    <col min="14085" max="14085" width="11" style="9" bestFit="1" customWidth="1"/>
    <col min="14086" max="14086" width="10.140625" style="9" customWidth="1"/>
    <col min="14087" max="14087" width="21.42578125" style="9" customWidth="1"/>
    <col min="14088" max="14335" width="9.140625" style="9"/>
    <col min="14336" max="14336" width="3.7109375" style="9" bestFit="1" customWidth="1"/>
    <col min="14337" max="14337" width="17.140625" style="9" bestFit="1" customWidth="1"/>
    <col min="14338" max="14338" width="14.42578125" style="9" customWidth="1"/>
    <col min="14339" max="14339" width="7.7109375" style="9" bestFit="1" customWidth="1"/>
    <col min="14340" max="14340" width="11.28515625" style="9" bestFit="1" customWidth="1"/>
    <col min="14341" max="14341" width="11" style="9" bestFit="1" customWidth="1"/>
    <col min="14342" max="14342" width="10.140625" style="9" customWidth="1"/>
    <col min="14343" max="14343" width="21.42578125" style="9" customWidth="1"/>
    <col min="14344" max="14591" width="9.140625" style="9"/>
    <col min="14592" max="14592" width="3.7109375" style="9" bestFit="1" customWidth="1"/>
    <col min="14593" max="14593" width="17.140625" style="9" bestFit="1" customWidth="1"/>
    <col min="14594" max="14594" width="14.42578125" style="9" customWidth="1"/>
    <col min="14595" max="14595" width="7.7109375" style="9" bestFit="1" customWidth="1"/>
    <col min="14596" max="14596" width="11.28515625" style="9" bestFit="1" customWidth="1"/>
    <col min="14597" max="14597" width="11" style="9" bestFit="1" customWidth="1"/>
    <col min="14598" max="14598" width="10.140625" style="9" customWidth="1"/>
    <col min="14599" max="14599" width="21.42578125" style="9" customWidth="1"/>
    <col min="14600" max="14847" width="9.140625" style="9"/>
    <col min="14848" max="14848" width="3.7109375" style="9" bestFit="1" customWidth="1"/>
    <col min="14849" max="14849" width="17.140625" style="9" bestFit="1" customWidth="1"/>
    <col min="14850" max="14850" width="14.42578125" style="9" customWidth="1"/>
    <col min="14851" max="14851" width="7.7109375" style="9" bestFit="1" customWidth="1"/>
    <col min="14852" max="14852" width="11.28515625" style="9" bestFit="1" customWidth="1"/>
    <col min="14853" max="14853" width="11" style="9" bestFit="1" customWidth="1"/>
    <col min="14854" max="14854" width="10.140625" style="9" customWidth="1"/>
    <col min="14855" max="14855" width="21.42578125" style="9" customWidth="1"/>
    <col min="14856" max="15103" width="9.140625" style="9"/>
    <col min="15104" max="15104" width="3.7109375" style="9" bestFit="1" customWidth="1"/>
    <col min="15105" max="15105" width="17.140625" style="9" bestFit="1" customWidth="1"/>
    <col min="15106" max="15106" width="14.42578125" style="9" customWidth="1"/>
    <col min="15107" max="15107" width="7.7109375" style="9" bestFit="1" customWidth="1"/>
    <col min="15108" max="15108" width="11.28515625" style="9" bestFit="1" customWidth="1"/>
    <col min="15109" max="15109" width="11" style="9" bestFit="1" customWidth="1"/>
    <col min="15110" max="15110" width="10.140625" style="9" customWidth="1"/>
    <col min="15111" max="15111" width="21.42578125" style="9" customWidth="1"/>
    <col min="15112" max="15359" width="9.140625" style="9"/>
    <col min="15360" max="15360" width="3.7109375" style="9" bestFit="1" customWidth="1"/>
    <col min="15361" max="15361" width="17.140625" style="9" bestFit="1" customWidth="1"/>
    <col min="15362" max="15362" width="14.42578125" style="9" customWidth="1"/>
    <col min="15363" max="15363" width="7.7109375" style="9" bestFit="1" customWidth="1"/>
    <col min="15364" max="15364" width="11.28515625" style="9" bestFit="1" customWidth="1"/>
    <col min="15365" max="15365" width="11" style="9" bestFit="1" customWidth="1"/>
    <col min="15366" max="15366" width="10.140625" style="9" customWidth="1"/>
    <col min="15367" max="15367" width="21.42578125" style="9" customWidth="1"/>
    <col min="15368" max="15615" width="9.140625" style="9"/>
    <col min="15616" max="15616" width="3.7109375" style="9" bestFit="1" customWidth="1"/>
    <col min="15617" max="15617" width="17.140625" style="9" bestFit="1" customWidth="1"/>
    <col min="15618" max="15618" width="14.42578125" style="9" customWidth="1"/>
    <col min="15619" max="15619" width="7.7109375" style="9" bestFit="1" customWidth="1"/>
    <col min="15620" max="15620" width="11.28515625" style="9" bestFit="1" customWidth="1"/>
    <col min="15621" max="15621" width="11" style="9" bestFit="1" customWidth="1"/>
    <col min="15622" max="15622" width="10.140625" style="9" customWidth="1"/>
    <col min="15623" max="15623" width="21.42578125" style="9" customWidth="1"/>
    <col min="15624" max="15871" width="9.140625" style="9"/>
    <col min="15872" max="15872" width="3.7109375" style="9" bestFit="1" customWidth="1"/>
    <col min="15873" max="15873" width="17.140625" style="9" bestFit="1" customWidth="1"/>
    <col min="15874" max="15874" width="14.42578125" style="9" customWidth="1"/>
    <col min="15875" max="15875" width="7.7109375" style="9" bestFit="1" customWidth="1"/>
    <col min="15876" max="15876" width="11.28515625" style="9" bestFit="1" customWidth="1"/>
    <col min="15877" max="15877" width="11" style="9" bestFit="1" customWidth="1"/>
    <col min="15878" max="15878" width="10.140625" style="9" customWidth="1"/>
    <col min="15879" max="15879" width="21.42578125" style="9" customWidth="1"/>
    <col min="15880" max="16127" width="9.140625" style="9"/>
    <col min="16128" max="16128" width="3.7109375" style="9" bestFit="1" customWidth="1"/>
    <col min="16129" max="16129" width="17.140625" style="9" bestFit="1" customWidth="1"/>
    <col min="16130" max="16130" width="14.42578125" style="9" customWidth="1"/>
    <col min="16131" max="16131" width="7.7109375" style="9" bestFit="1" customWidth="1"/>
    <col min="16132" max="16132" width="11.28515625" style="9" bestFit="1" customWidth="1"/>
    <col min="16133" max="16133" width="11" style="9" bestFit="1" customWidth="1"/>
    <col min="16134" max="16134" width="10.140625" style="9" customWidth="1"/>
    <col min="16135" max="16135" width="21.42578125" style="9" customWidth="1"/>
    <col min="16136" max="16377" width="9.140625" style="9"/>
    <col min="16378" max="16384" width="9.140625" style="9" customWidth="1"/>
  </cols>
  <sheetData>
    <row r="1" spans="1:14" s="3" customFormat="1">
      <c r="A1" s="401" t="s">
        <v>2</v>
      </c>
      <c r="B1" s="401"/>
      <c r="C1" s="401"/>
      <c r="D1" s="401"/>
      <c r="E1" s="398" t="s">
        <v>0</v>
      </c>
      <c r="F1" s="398"/>
      <c r="G1" s="398"/>
      <c r="H1" s="398"/>
      <c r="I1" s="398"/>
      <c r="J1" s="398"/>
      <c r="K1" s="398"/>
    </row>
    <row r="2" spans="1:14" s="3" customFormat="1" ht="16.5">
      <c r="A2" s="398" t="s">
        <v>3</v>
      </c>
      <c r="B2" s="398"/>
      <c r="C2" s="398"/>
      <c r="D2" s="398"/>
      <c r="E2" s="402" t="s">
        <v>1</v>
      </c>
      <c r="F2" s="402"/>
      <c r="G2" s="402"/>
      <c r="H2" s="402"/>
      <c r="I2" s="402"/>
      <c r="J2" s="402"/>
      <c r="K2" s="402"/>
    </row>
    <row r="3" spans="1:14" s="3" customFormat="1">
      <c r="A3" s="398" t="s">
        <v>4</v>
      </c>
      <c r="B3" s="398"/>
      <c r="C3" s="398"/>
      <c r="D3" s="398"/>
      <c r="E3" s="131"/>
      <c r="F3" s="131"/>
      <c r="G3" s="131"/>
      <c r="H3" s="131"/>
      <c r="I3" s="131"/>
      <c r="J3" s="131"/>
    </row>
    <row r="4" spans="1:14" s="3" customFormat="1">
      <c r="A4" s="4"/>
      <c r="B4" s="4"/>
      <c r="C4" s="5"/>
      <c r="D4" s="5"/>
      <c r="E4" s="5"/>
      <c r="F4" s="6"/>
      <c r="G4" s="7"/>
      <c r="H4" s="7"/>
      <c r="I4" s="7"/>
      <c r="J4" s="7"/>
    </row>
    <row r="5" spans="1:14" s="3" customFormat="1" ht="18.75">
      <c r="A5" s="400" t="s">
        <v>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</row>
    <row r="6" spans="1:14" s="3" customFormat="1" ht="16.5">
      <c r="A6" s="396" t="s">
        <v>632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</row>
    <row r="7" spans="1:14" ht="16.5">
      <c r="A7" s="396" t="s">
        <v>633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</row>
    <row r="8" spans="1:14" ht="16.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4" ht="63">
      <c r="A9" s="102" t="s">
        <v>15</v>
      </c>
      <c r="B9" s="102" t="s">
        <v>16</v>
      </c>
      <c r="C9" s="397" t="s">
        <v>17</v>
      </c>
      <c r="D9" s="397"/>
      <c r="E9" s="103" t="s">
        <v>10</v>
      </c>
      <c r="F9" s="104" t="s">
        <v>634</v>
      </c>
      <c r="G9" s="104" t="s">
        <v>23</v>
      </c>
      <c r="H9" s="104" t="s">
        <v>11</v>
      </c>
      <c r="I9" s="104" t="s">
        <v>12</v>
      </c>
      <c r="J9" s="104" t="s">
        <v>13</v>
      </c>
      <c r="K9" s="104" t="s">
        <v>14</v>
      </c>
    </row>
    <row r="10" spans="1:14" s="10" customFormat="1" ht="16.5">
      <c r="A10" s="31">
        <v>1</v>
      </c>
      <c r="B10" s="105" t="s">
        <v>635</v>
      </c>
      <c r="C10" s="106" t="s">
        <v>636</v>
      </c>
      <c r="D10" s="107" t="s">
        <v>127</v>
      </c>
      <c r="E10" s="108" t="s">
        <v>637</v>
      </c>
      <c r="F10" s="23">
        <v>81</v>
      </c>
      <c r="G10" s="109">
        <v>70</v>
      </c>
      <c r="H10" s="109">
        <v>70</v>
      </c>
      <c r="I10" s="109"/>
      <c r="J10" s="18" t="str">
        <f t="shared" ref="J10:J53" si="0">IF((G10&gt;=90),"Xuất sắc",IF((G10&gt;=80),"Tốt",IF((G10&gt;=65),"Khá",IF((G10&gt;=50),"Trung bình",IF((G10&gt;=35),"Yếu",IF((G10&gt;=0),"Kém"))))))</f>
        <v>Khá</v>
      </c>
      <c r="K10" s="21"/>
    </row>
    <row r="11" spans="1:14" ht="16.5">
      <c r="A11" s="22">
        <v>2</v>
      </c>
      <c r="B11" s="110" t="s">
        <v>638</v>
      </c>
      <c r="C11" s="111" t="s">
        <v>639</v>
      </c>
      <c r="D11" s="112" t="s">
        <v>127</v>
      </c>
      <c r="E11" s="113" t="s">
        <v>175</v>
      </c>
      <c r="F11" s="22">
        <v>87</v>
      </c>
      <c r="G11" s="16">
        <v>70</v>
      </c>
      <c r="H11" s="16">
        <v>70</v>
      </c>
      <c r="I11" s="16"/>
      <c r="J11" s="24" t="str">
        <f t="shared" si="0"/>
        <v>Khá</v>
      </c>
      <c r="K11" s="16"/>
    </row>
    <row r="12" spans="1:14" ht="16.5">
      <c r="A12" s="22">
        <v>3</v>
      </c>
      <c r="B12" s="110" t="s">
        <v>640</v>
      </c>
      <c r="C12" s="111" t="s">
        <v>641</v>
      </c>
      <c r="D12" s="112" t="s">
        <v>642</v>
      </c>
      <c r="E12" s="113" t="s">
        <v>483</v>
      </c>
      <c r="F12" s="22">
        <v>91</v>
      </c>
      <c r="G12" s="16">
        <v>75</v>
      </c>
      <c r="H12" s="16">
        <v>75</v>
      </c>
      <c r="I12" s="16"/>
      <c r="J12" s="24" t="str">
        <f t="shared" si="0"/>
        <v>Khá</v>
      </c>
      <c r="K12" s="16" t="s">
        <v>128</v>
      </c>
    </row>
    <row r="13" spans="1:14" ht="16.5">
      <c r="A13" s="22">
        <v>4</v>
      </c>
      <c r="B13" s="110" t="s">
        <v>643</v>
      </c>
      <c r="C13" s="114" t="s">
        <v>644</v>
      </c>
      <c r="D13" s="112" t="s">
        <v>645</v>
      </c>
      <c r="E13" s="113" t="s">
        <v>646</v>
      </c>
      <c r="F13" s="22">
        <v>93</v>
      </c>
      <c r="G13" s="16">
        <v>90</v>
      </c>
      <c r="H13" s="16">
        <v>90</v>
      </c>
      <c r="I13" s="16"/>
      <c r="J13" s="24" t="str">
        <f t="shared" si="0"/>
        <v>Xuất sắc</v>
      </c>
      <c r="K13" s="16"/>
    </row>
    <row r="14" spans="1:14" customFormat="1" ht="19.5" customHeight="1">
      <c r="A14" s="22">
        <v>5</v>
      </c>
      <c r="B14" s="115" t="s">
        <v>647</v>
      </c>
      <c r="C14" s="116" t="s">
        <v>648</v>
      </c>
      <c r="D14" s="117" t="s">
        <v>649</v>
      </c>
      <c r="E14" s="118" t="s">
        <v>650</v>
      </c>
      <c r="F14" s="22">
        <v>83</v>
      </c>
      <c r="G14" s="16">
        <v>85</v>
      </c>
      <c r="H14" s="16">
        <v>85</v>
      </c>
      <c r="I14" s="16"/>
      <c r="J14" s="24" t="str">
        <f t="shared" si="0"/>
        <v>Tốt</v>
      </c>
      <c r="K14" s="16"/>
      <c r="L14" s="12"/>
      <c r="M14" s="12"/>
      <c r="N14" s="12"/>
    </row>
    <row r="15" spans="1:14" ht="16.5">
      <c r="A15" s="22">
        <v>6</v>
      </c>
      <c r="B15" s="110" t="s">
        <v>651</v>
      </c>
      <c r="C15" s="111" t="s">
        <v>652</v>
      </c>
      <c r="D15" s="112" t="s">
        <v>482</v>
      </c>
      <c r="E15" s="113" t="s">
        <v>653</v>
      </c>
      <c r="F15" s="22">
        <v>85</v>
      </c>
      <c r="G15" s="16">
        <v>90</v>
      </c>
      <c r="H15" s="16">
        <v>90</v>
      </c>
      <c r="I15" s="16"/>
      <c r="J15" s="24" t="str">
        <f t="shared" si="0"/>
        <v>Xuất sắc</v>
      </c>
      <c r="K15" s="16"/>
    </row>
    <row r="16" spans="1:14" ht="16.5">
      <c r="A16" s="22">
        <v>7</v>
      </c>
      <c r="B16" s="110" t="s">
        <v>654</v>
      </c>
      <c r="C16" s="111" t="s">
        <v>655</v>
      </c>
      <c r="D16" s="112" t="s">
        <v>620</v>
      </c>
      <c r="E16" s="113" t="s">
        <v>656</v>
      </c>
      <c r="F16" s="22">
        <v>82</v>
      </c>
      <c r="G16" s="16">
        <v>75</v>
      </c>
      <c r="H16" s="16">
        <v>75</v>
      </c>
      <c r="I16" s="16"/>
      <c r="J16" s="24" t="str">
        <f t="shared" si="0"/>
        <v>Khá</v>
      </c>
      <c r="K16" s="16"/>
    </row>
    <row r="17" spans="1:11" ht="16.5">
      <c r="A17" s="22">
        <v>8</v>
      </c>
      <c r="B17" s="110" t="s">
        <v>657</v>
      </c>
      <c r="C17" s="111" t="s">
        <v>658</v>
      </c>
      <c r="D17" s="112" t="s">
        <v>659</v>
      </c>
      <c r="E17" s="113" t="s">
        <v>660</v>
      </c>
      <c r="F17" s="22">
        <v>89</v>
      </c>
      <c r="G17" s="16">
        <v>60</v>
      </c>
      <c r="H17" s="16">
        <v>60</v>
      </c>
      <c r="I17" s="16"/>
      <c r="J17" s="24" t="str">
        <f t="shared" si="0"/>
        <v>Trung bình</v>
      </c>
      <c r="K17" s="16"/>
    </row>
    <row r="18" spans="1:11" ht="16.5">
      <c r="A18" s="22">
        <v>9</v>
      </c>
      <c r="B18" s="110" t="s">
        <v>661</v>
      </c>
      <c r="C18" s="111" t="s">
        <v>662</v>
      </c>
      <c r="D18" s="112" t="s">
        <v>663</v>
      </c>
      <c r="E18" s="113" t="s">
        <v>664</v>
      </c>
      <c r="F18" s="22">
        <v>90</v>
      </c>
      <c r="G18" s="16">
        <v>79</v>
      </c>
      <c r="H18" s="16">
        <v>79</v>
      </c>
      <c r="I18" s="16"/>
      <c r="J18" s="24" t="str">
        <f t="shared" si="0"/>
        <v>Khá</v>
      </c>
      <c r="K18" s="16"/>
    </row>
    <row r="19" spans="1:11" ht="16.5">
      <c r="A19" s="22">
        <v>10</v>
      </c>
      <c r="B19" s="110" t="s">
        <v>665</v>
      </c>
      <c r="C19" s="111" t="s">
        <v>666</v>
      </c>
      <c r="D19" s="112" t="s">
        <v>667</v>
      </c>
      <c r="E19" s="113" t="s">
        <v>668</v>
      </c>
      <c r="F19" s="22">
        <v>82</v>
      </c>
      <c r="G19" s="16">
        <v>75</v>
      </c>
      <c r="H19" s="16">
        <v>75</v>
      </c>
      <c r="I19" s="16"/>
      <c r="J19" s="24" t="str">
        <f t="shared" si="0"/>
        <v>Khá</v>
      </c>
      <c r="K19" s="16" t="s">
        <v>128</v>
      </c>
    </row>
    <row r="20" spans="1:11" ht="19.5" customHeight="1">
      <c r="A20" s="22">
        <v>11</v>
      </c>
      <c r="B20" s="110" t="s">
        <v>669</v>
      </c>
      <c r="C20" s="111" t="s">
        <v>670</v>
      </c>
      <c r="D20" s="112" t="s">
        <v>667</v>
      </c>
      <c r="E20" s="113" t="s">
        <v>106</v>
      </c>
      <c r="F20" s="22">
        <v>92</v>
      </c>
      <c r="G20" s="119">
        <v>90</v>
      </c>
      <c r="H20" s="119">
        <v>90</v>
      </c>
      <c r="I20" s="119"/>
      <c r="J20" s="24" t="str">
        <f t="shared" si="0"/>
        <v>Xuất sắc</v>
      </c>
      <c r="K20" s="16"/>
    </row>
    <row r="21" spans="1:11" ht="16.5">
      <c r="A21" s="22">
        <v>12</v>
      </c>
      <c r="B21" s="110" t="s">
        <v>671</v>
      </c>
      <c r="C21" s="111" t="s">
        <v>672</v>
      </c>
      <c r="D21" s="112" t="s">
        <v>673</v>
      </c>
      <c r="E21" s="113" t="s">
        <v>674</v>
      </c>
      <c r="F21" s="22">
        <v>90</v>
      </c>
      <c r="G21" s="16">
        <v>90</v>
      </c>
      <c r="H21" s="16">
        <v>90</v>
      </c>
      <c r="I21" s="16"/>
      <c r="J21" s="24" t="str">
        <f t="shared" si="0"/>
        <v>Xuất sắc</v>
      </c>
      <c r="K21" s="16"/>
    </row>
    <row r="22" spans="1:11" ht="16.5">
      <c r="A22" s="22">
        <v>13</v>
      </c>
      <c r="B22" s="110" t="s">
        <v>675</v>
      </c>
      <c r="C22" s="111" t="s">
        <v>25</v>
      </c>
      <c r="D22" s="112" t="s">
        <v>44</v>
      </c>
      <c r="E22" s="113" t="s">
        <v>103</v>
      </c>
      <c r="F22" s="22">
        <v>85</v>
      </c>
      <c r="G22" s="16">
        <v>75</v>
      </c>
      <c r="H22" s="16">
        <v>75</v>
      </c>
      <c r="I22" s="16"/>
      <c r="J22" s="24" t="str">
        <f t="shared" si="0"/>
        <v>Khá</v>
      </c>
      <c r="K22" s="16" t="s">
        <v>128</v>
      </c>
    </row>
    <row r="23" spans="1:11" ht="16.5">
      <c r="A23" s="22">
        <v>14</v>
      </c>
      <c r="B23" s="110" t="s">
        <v>676</v>
      </c>
      <c r="C23" s="111" t="s">
        <v>677</v>
      </c>
      <c r="D23" s="112" t="s">
        <v>678</v>
      </c>
      <c r="E23" s="113" t="s">
        <v>679</v>
      </c>
      <c r="F23" s="22">
        <v>80</v>
      </c>
      <c r="G23" s="16">
        <v>75</v>
      </c>
      <c r="H23" s="16">
        <v>75</v>
      </c>
      <c r="I23" s="16"/>
      <c r="J23" s="24" t="str">
        <f t="shared" si="0"/>
        <v>Khá</v>
      </c>
      <c r="K23" s="16"/>
    </row>
    <row r="24" spans="1:11" ht="16.5">
      <c r="A24" s="22">
        <v>15</v>
      </c>
      <c r="B24" s="110" t="s">
        <v>680</v>
      </c>
      <c r="C24" s="111" t="s">
        <v>681</v>
      </c>
      <c r="D24" s="112" t="s">
        <v>623</v>
      </c>
      <c r="E24" s="113" t="s">
        <v>175</v>
      </c>
      <c r="F24" s="22">
        <v>82</v>
      </c>
      <c r="G24" s="16">
        <v>80</v>
      </c>
      <c r="H24" s="16">
        <v>80</v>
      </c>
      <c r="I24" s="16"/>
      <c r="J24" s="24" t="str">
        <f t="shared" si="0"/>
        <v>Tốt</v>
      </c>
      <c r="K24" s="16"/>
    </row>
    <row r="25" spans="1:11" ht="16.5">
      <c r="A25" s="22">
        <v>16</v>
      </c>
      <c r="B25" s="110" t="s">
        <v>682</v>
      </c>
      <c r="C25" s="111" t="s">
        <v>683</v>
      </c>
      <c r="D25" s="112" t="s">
        <v>538</v>
      </c>
      <c r="E25" s="113" t="s">
        <v>684</v>
      </c>
      <c r="F25" s="22">
        <v>86</v>
      </c>
      <c r="G25" s="16">
        <v>90</v>
      </c>
      <c r="H25" s="16">
        <v>90</v>
      </c>
      <c r="I25" s="16"/>
      <c r="J25" s="24" t="str">
        <f t="shared" si="0"/>
        <v>Xuất sắc</v>
      </c>
      <c r="K25" s="16"/>
    </row>
    <row r="26" spans="1:11" ht="16.5">
      <c r="A26" s="22">
        <v>17</v>
      </c>
      <c r="B26" s="110" t="s">
        <v>685</v>
      </c>
      <c r="C26" s="111" t="s">
        <v>686</v>
      </c>
      <c r="D26" s="112" t="s">
        <v>538</v>
      </c>
      <c r="E26" s="113" t="s">
        <v>621</v>
      </c>
      <c r="F26" s="22">
        <v>88</v>
      </c>
      <c r="G26" s="16">
        <v>85</v>
      </c>
      <c r="H26" s="16">
        <v>85</v>
      </c>
      <c r="I26" s="16"/>
      <c r="J26" s="24" t="str">
        <f t="shared" si="0"/>
        <v>Tốt</v>
      </c>
      <c r="K26" s="16"/>
    </row>
    <row r="27" spans="1:11" ht="16.5">
      <c r="A27" s="22">
        <v>18</v>
      </c>
      <c r="B27" s="110" t="s">
        <v>687</v>
      </c>
      <c r="C27" s="111" t="s">
        <v>467</v>
      </c>
      <c r="D27" s="112" t="s">
        <v>538</v>
      </c>
      <c r="E27" s="113" t="s">
        <v>688</v>
      </c>
      <c r="F27" s="22">
        <v>69</v>
      </c>
      <c r="G27" s="16">
        <v>60</v>
      </c>
      <c r="H27" s="16">
        <v>60</v>
      </c>
      <c r="I27" s="16"/>
      <c r="J27" s="24" t="str">
        <f t="shared" si="0"/>
        <v>Trung bình</v>
      </c>
      <c r="K27" s="16" t="s">
        <v>128</v>
      </c>
    </row>
    <row r="28" spans="1:11" ht="16.5">
      <c r="A28" s="22">
        <v>19</v>
      </c>
      <c r="B28" s="110" t="s">
        <v>689</v>
      </c>
      <c r="C28" s="111" t="s">
        <v>690</v>
      </c>
      <c r="D28" s="112" t="s">
        <v>691</v>
      </c>
      <c r="E28" s="113" t="s">
        <v>692</v>
      </c>
      <c r="F28" s="22">
        <v>82</v>
      </c>
      <c r="G28" s="16">
        <v>75</v>
      </c>
      <c r="H28" s="16">
        <v>75</v>
      </c>
      <c r="I28" s="16"/>
      <c r="J28" s="24" t="str">
        <f t="shared" si="0"/>
        <v>Khá</v>
      </c>
      <c r="K28" s="16" t="s">
        <v>128</v>
      </c>
    </row>
    <row r="29" spans="1:11" ht="16.5">
      <c r="A29" s="22">
        <v>20</v>
      </c>
      <c r="B29" s="110" t="s">
        <v>693</v>
      </c>
      <c r="C29" s="111" t="s">
        <v>694</v>
      </c>
      <c r="D29" s="112" t="s">
        <v>695</v>
      </c>
      <c r="E29" s="113" t="s">
        <v>696</v>
      </c>
      <c r="F29" s="22">
        <v>60</v>
      </c>
      <c r="G29" s="16">
        <v>60</v>
      </c>
      <c r="H29" s="16">
        <v>60</v>
      </c>
      <c r="I29" s="16"/>
      <c r="J29" s="24" t="str">
        <f t="shared" si="0"/>
        <v>Trung bình</v>
      </c>
      <c r="K29" s="16" t="s">
        <v>128</v>
      </c>
    </row>
    <row r="30" spans="1:11" ht="16.5">
      <c r="A30" s="22">
        <v>21</v>
      </c>
      <c r="B30" s="110" t="s">
        <v>697</v>
      </c>
      <c r="C30" s="111" t="s">
        <v>698</v>
      </c>
      <c r="D30" s="112" t="s">
        <v>699</v>
      </c>
      <c r="E30" s="113" t="s">
        <v>700</v>
      </c>
      <c r="F30" s="22">
        <v>84</v>
      </c>
      <c r="G30" s="16">
        <v>75</v>
      </c>
      <c r="H30" s="16">
        <v>75</v>
      </c>
      <c r="I30" s="16"/>
      <c r="J30" s="24" t="str">
        <f t="shared" si="0"/>
        <v>Khá</v>
      </c>
      <c r="K30" s="16"/>
    </row>
    <row r="31" spans="1:11" ht="16.5">
      <c r="A31" s="22">
        <v>22</v>
      </c>
      <c r="B31" s="110" t="s">
        <v>701</v>
      </c>
      <c r="C31" s="111" t="s">
        <v>467</v>
      </c>
      <c r="D31" s="112" t="s">
        <v>212</v>
      </c>
      <c r="E31" s="113" t="s">
        <v>702</v>
      </c>
      <c r="F31" s="22">
        <v>84</v>
      </c>
      <c r="G31" s="16">
        <v>85</v>
      </c>
      <c r="H31" s="16">
        <v>85</v>
      </c>
      <c r="I31" s="16"/>
      <c r="J31" s="24" t="str">
        <f t="shared" si="0"/>
        <v>Tốt</v>
      </c>
      <c r="K31" s="16"/>
    </row>
    <row r="32" spans="1:11" ht="16.5">
      <c r="A32" s="22">
        <v>23</v>
      </c>
      <c r="B32" s="110" t="s">
        <v>703</v>
      </c>
      <c r="C32" s="111" t="s">
        <v>488</v>
      </c>
      <c r="D32" s="112" t="s">
        <v>438</v>
      </c>
      <c r="E32" s="113" t="s">
        <v>704</v>
      </c>
      <c r="F32" s="22">
        <v>90</v>
      </c>
      <c r="G32" s="16">
        <v>65</v>
      </c>
      <c r="H32" s="16">
        <v>65</v>
      </c>
      <c r="I32" s="16"/>
      <c r="J32" s="24" t="str">
        <f t="shared" si="0"/>
        <v>Khá</v>
      </c>
      <c r="K32" s="16" t="s">
        <v>128</v>
      </c>
    </row>
    <row r="33" spans="1:11" ht="16.5">
      <c r="A33" s="22">
        <v>24</v>
      </c>
      <c r="B33" s="110" t="s">
        <v>705</v>
      </c>
      <c r="C33" s="111" t="s">
        <v>706</v>
      </c>
      <c r="D33" s="112" t="s">
        <v>370</v>
      </c>
      <c r="E33" s="113" t="s">
        <v>627</v>
      </c>
      <c r="F33" s="22">
        <v>69</v>
      </c>
      <c r="G33" s="16">
        <v>79</v>
      </c>
      <c r="H33" s="16">
        <v>79</v>
      </c>
      <c r="I33" s="16"/>
      <c r="J33" s="24" t="str">
        <f t="shared" si="0"/>
        <v>Khá</v>
      </c>
      <c r="K33" s="16"/>
    </row>
    <row r="34" spans="1:11" ht="16.5">
      <c r="A34" s="22">
        <v>25</v>
      </c>
      <c r="B34" s="110" t="s">
        <v>707</v>
      </c>
      <c r="C34" s="111" t="s">
        <v>708</v>
      </c>
      <c r="D34" s="112" t="s">
        <v>367</v>
      </c>
      <c r="E34" s="113" t="s">
        <v>452</v>
      </c>
      <c r="F34" s="22">
        <v>93</v>
      </c>
      <c r="G34" s="16">
        <v>70</v>
      </c>
      <c r="H34" s="16">
        <v>70</v>
      </c>
      <c r="I34" s="16"/>
      <c r="J34" s="24" t="str">
        <f t="shared" si="0"/>
        <v>Khá</v>
      </c>
      <c r="K34" s="16" t="s">
        <v>128</v>
      </c>
    </row>
    <row r="35" spans="1:11" ht="16.5">
      <c r="A35" s="22">
        <v>26</v>
      </c>
      <c r="B35" s="110" t="s">
        <v>709</v>
      </c>
      <c r="C35" s="111" t="s">
        <v>25</v>
      </c>
      <c r="D35" s="112" t="s">
        <v>72</v>
      </c>
      <c r="E35" s="113" t="s">
        <v>710</v>
      </c>
      <c r="F35" s="22">
        <v>91</v>
      </c>
      <c r="G35" s="16">
        <v>80</v>
      </c>
      <c r="H35" s="16">
        <v>80</v>
      </c>
      <c r="I35" s="16"/>
      <c r="J35" s="24" t="str">
        <f t="shared" si="0"/>
        <v>Tốt</v>
      </c>
      <c r="K35" s="16"/>
    </row>
    <row r="36" spans="1:11" ht="16.5">
      <c r="A36" s="22">
        <v>27</v>
      </c>
      <c r="B36" s="110" t="s">
        <v>711</v>
      </c>
      <c r="C36" s="111" t="s">
        <v>712</v>
      </c>
      <c r="D36" s="112" t="s">
        <v>713</v>
      </c>
      <c r="E36" s="113" t="s">
        <v>714</v>
      </c>
      <c r="F36" s="22">
        <v>91</v>
      </c>
      <c r="G36" s="16">
        <v>90</v>
      </c>
      <c r="H36" s="16">
        <v>90</v>
      </c>
      <c r="I36" s="16"/>
      <c r="J36" s="24" t="str">
        <f t="shared" si="0"/>
        <v>Xuất sắc</v>
      </c>
      <c r="K36" s="16"/>
    </row>
    <row r="37" spans="1:11" ht="16.5">
      <c r="A37" s="22">
        <v>28</v>
      </c>
      <c r="B37" s="118" t="s">
        <v>715</v>
      </c>
      <c r="C37" s="116" t="s">
        <v>652</v>
      </c>
      <c r="D37" s="117" t="s">
        <v>716</v>
      </c>
      <c r="E37" s="118" t="s">
        <v>717</v>
      </c>
      <c r="F37" s="22">
        <v>86</v>
      </c>
      <c r="G37" s="16">
        <v>86</v>
      </c>
      <c r="H37" s="16">
        <v>86</v>
      </c>
      <c r="I37" s="16"/>
      <c r="J37" s="24" t="str">
        <f t="shared" si="0"/>
        <v>Tốt</v>
      </c>
      <c r="K37" s="16"/>
    </row>
    <row r="38" spans="1:11" ht="16.5">
      <c r="A38" s="22">
        <v>29</v>
      </c>
      <c r="B38" s="110" t="s">
        <v>718</v>
      </c>
      <c r="C38" s="111" t="s">
        <v>719</v>
      </c>
      <c r="D38" s="112" t="s">
        <v>374</v>
      </c>
      <c r="E38" s="113" t="s">
        <v>626</v>
      </c>
      <c r="F38" s="22">
        <v>85</v>
      </c>
      <c r="G38" s="16">
        <v>64</v>
      </c>
      <c r="H38" s="16">
        <v>64</v>
      </c>
      <c r="I38" s="16"/>
      <c r="J38" s="24" t="str">
        <f t="shared" si="0"/>
        <v>Trung bình</v>
      </c>
      <c r="K38" s="16" t="s">
        <v>176</v>
      </c>
    </row>
    <row r="39" spans="1:11" ht="16.5">
      <c r="A39" s="22">
        <v>30</v>
      </c>
      <c r="B39" s="110" t="s">
        <v>720</v>
      </c>
      <c r="C39" s="111" t="s">
        <v>721</v>
      </c>
      <c r="D39" s="112" t="s">
        <v>83</v>
      </c>
      <c r="E39" s="113" t="s">
        <v>622</v>
      </c>
      <c r="F39" s="22">
        <v>82</v>
      </c>
      <c r="G39" s="16">
        <v>79</v>
      </c>
      <c r="H39" s="16">
        <v>79</v>
      </c>
      <c r="I39" s="16"/>
      <c r="J39" s="24" t="str">
        <f t="shared" si="0"/>
        <v>Khá</v>
      </c>
      <c r="K39" s="16"/>
    </row>
    <row r="40" spans="1:11" ht="16.5">
      <c r="A40" s="22">
        <v>31</v>
      </c>
      <c r="B40" s="110" t="s">
        <v>722</v>
      </c>
      <c r="C40" s="111" t="s">
        <v>723</v>
      </c>
      <c r="D40" s="112" t="s">
        <v>724</v>
      </c>
      <c r="E40" s="113" t="s">
        <v>217</v>
      </c>
      <c r="F40" s="22">
        <v>67</v>
      </c>
      <c r="G40" s="16">
        <v>75</v>
      </c>
      <c r="H40" s="16">
        <v>75</v>
      </c>
      <c r="I40" s="16"/>
      <c r="J40" s="24" t="str">
        <f t="shared" si="0"/>
        <v>Khá</v>
      </c>
      <c r="K40" s="16"/>
    </row>
    <row r="41" spans="1:11" ht="18.75" customHeight="1">
      <c r="A41" s="22">
        <v>32</v>
      </c>
      <c r="B41" s="110" t="s">
        <v>725</v>
      </c>
      <c r="C41" s="111" t="s">
        <v>726</v>
      </c>
      <c r="D41" s="112" t="s">
        <v>102</v>
      </c>
      <c r="E41" s="113" t="s">
        <v>727</v>
      </c>
      <c r="F41" s="22">
        <v>73</v>
      </c>
      <c r="G41" s="16">
        <v>75</v>
      </c>
      <c r="H41" s="16">
        <v>75</v>
      </c>
      <c r="I41" s="16"/>
      <c r="J41" s="24" t="str">
        <f t="shared" si="0"/>
        <v>Khá</v>
      </c>
      <c r="K41" s="16"/>
    </row>
    <row r="42" spans="1:11" ht="16.5">
      <c r="A42" s="22">
        <v>33</v>
      </c>
      <c r="B42" s="110" t="s">
        <v>728</v>
      </c>
      <c r="C42" s="111" t="s">
        <v>729</v>
      </c>
      <c r="D42" s="112" t="s">
        <v>109</v>
      </c>
      <c r="E42" s="113" t="s">
        <v>628</v>
      </c>
      <c r="F42" s="22">
        <v>90</v>
      </c>
      <c r="G42" s="16">
        <v>65</v>
      </c>
      <c r="H42" s="16">
        <v>65</v>
      </c>
      <c r="I42" s="16"/>
      <c r="J42" s="24" t="str">
        <f t="shared" si="0"/>
        <v>Khá</v>
      </c>
      <c r="K42" s="16"/>
    </row>
    <row r="43" spans="1:11" ht="16.5">
      <c r="A43" s="22">
        <v>34</v>
      </c>
      <c r="B43" s="110" t="s">
        <v>730</v>
      </c>
      <c r="C43" s="111" t="s">
        <v>731</v>
      </c>
      <c r="D43" s="112" t="s">
        <v>732</v>
      </c>
      <c r="E43" s="113" t="s">
        <v>733</v>
      </c>
      <c r="F43" s="22">
        <v>95</v>
      </c>
      <c r="G43" s="16">
        <v>90</v>
      </c>
      <c r="H43" s="16">
        <v>90</v>
      </c>
      <c r="I43" s="16"/>
      <c r="J43" s="24" t="str">
        <f t="shared" si="0"/>
        <v>Xuất sắc</v>
      </c>
      <c r="K43" s="16"/>
    </row>
    <row r="44" spans="1:11" ht="16.5">
      <c r="A44" s="22">
        <v>35</v>
      </c>
      <c r="B44" s="118" t="s">
        <v>734</v>
      </c>
      <c r="C44" s="116" t="s">
        <v>735</v>
      </c>
      <c r="D44" s="117" t="s">
        <v>265</v>
      </c>
      <c r="E44" s="118" t="s">
        <v>736</v>
      </c>
      <c r="F44" s="22">
        <v>90</v>
      </c>
      <c r="G44" s="16">
        <v>85</v>
      </c>
      <c r="H44" s="16">
        <v>85</v>
      </c>
      <c r="I44" s="16"/>
      <c r="J44" s="24" t="str">
        <f t="shared" si="0"/>
        <v>Tốt</v>
      </c>
      <c r="K44" s="16"/>
    </row>
    <row r="45" spans="1:11" ht="16.5">
      <c r="A45" s="22">
        <v>36</v>
      </c>
      <c r="B45" s="110" t="s">
        <v>737</v>
      </c>
      <c r="C45" s="111" t="s">
        <v>377</v>
      </c>
      <c r="D45" s="112" t="s">
        <v>267</v>
      </c>
      <c r="E45" s="113" t="s">
        <v>738</v>
      </c>
      <c r="F45" s="22">
        <v>91</v>
      </c>
      <c r="G45" s="16">
        <v>80</v>
      </c>
      <c r="H45" s="16">
        <v>80</v>
      </c>
      <c r="I45" s="16"/>
      <c r="J45" s="24" t="str">
        <f t="shared" si="0"/>
        <v>Tốt</v>
      </c>
      <c r="K45" s="16"/>
    </row>
    <row r="46" spans="1:11" ht="16.5">
      <c r="A46" s="22">
        <v>37</v>
      </c>
      <c r="B46" s="110" t="s">
        <v>739</v>
      </c>
      <c r="C46" s="111" t="s">
        <v>740</v>
      </c>
      <c r="D46" s="112" t="s">
        <v>117</v>
      </c>
      <c r="E46" s="113" t="s">
        <v>395</v>
      </c>
      <c r="F46" s="22">
        <v>85</v>
      </c>
      <c r="G46" s="16">
        <v>90</v>
      </c>
      <c r="H46" s="16">
        <v>90</v>
      </c>
      <c r="I46" s="16"/>
      <c r="J46" s="24" t="str">
        <f t="shared" si="0"/>
        <v>Xuất sắc</v>
      </c>
      <c r="K46" s="16"/>
    </row>
    <row r="47" spans="1:11" ht="16.5">
      <c r="A47" s="22">
        <v>38</v>
      </c>
      <c r="B47" s="110" t="s">
        <v>741</v>
      </c>
      <c r="C47" s="111" t="s">
        <v>742</v>
      </c>
      <c r="D47" s="112" t="s">
        <v>117</v>
      </c>
      <c r="E47" s="113" t="s">
        <v>714</v>
      </c>
      <c r="F47" s="22">
        <v>69</v>
      </c>
      <c r="G47" s="16">
        <v>70</v>
      </c>
      <c r="H47" s="16">
        <v>70</v>
      </c>
      <c r="I47" s="16"/>
      <c r="J47" s="24" t="str">
        <f t="shared" si="0"/>
        <v>Khá</v>
      </c>
      <c r="K47" s="16" t="s">
        <v>128</v>
      </c>
    </row>
    <row r="48" spans="1:11" ht="16.5">
      <c r="A48" s="22">
        <v>39</v>
      </c>
      <c r="B48" s="110" t="s">
        <v>743</v>
      </c>
      <c r="C48" s="111" t="s">
        <v>624</v>
      </c>
      <c r="D48" s="112" t="s">
        <v>744</v>
      </c>
      <c r="E48" s="113" t="s">
        <v>217</v>
      </c>
      <c r="F48" s="22">
        <v>82</v>
      </c>
      <c r="G48" s="16">
        <v>75</v>
      </c>
      <c r="H48" s="16">
        <v>75</v>
      </c>
      <c r="I48" s="16"/>
      <c r="J48" s="24" t="str">
        <f t="shared" si="0"/>
        <v>Khá</v>
      </c>
      <c r="K48" s="16"/>
    </row>
    <row r="49" spans="1:11" ht="18" customHeight="1">
      <c r="A49" s="22">
        <v>40</v>
      </c>
      <c r="B49" s="110" t="s">
        <v>745</v>
      </c>
      <c r="C49" s="111" t="s">
        <v>746</v>
      </c>
      <c r="D49" s="112" t="s">
        <v>744</v>
      </c>
      <c r="E49" s="113" t="s">
        <v>747</v>
      </c>
      <c r="F49" s="22">
        <v>86</v>
      </c>
      <c r="G49" s="16">
        <v>80</v>
      </c>
      <c r="H49" s="16">
        <v>80</v>
      </c>
      <c r="I49" s="16"/>
      <c r="J49" s="24" t="str">
        <f t="shared" si="0"/>
        <v>Tốt</v>
      </c>
      <c r="K49" s="16"/>
    </row>
    <row r="50" spans="1:11" ht="18" customHeight="1">
      <c r="A50" s="22">
        <v>41</v>
      </c>
      <c r="B50" s="110" t="s">
        <v>748</v>
      </c>
      <c r="C50" s="111" t="s">
        <v>749</v>
      </c>
      <c r="D50" s="112" t="s">
        <v>331</v>
      </c>
      <c r="E50" s="113" t="s">
        <v>750</v>
      </c>
      <c r="F50" s="22">
        <v>88</v>
      </c>
      <c r="G50" s="16">
        <v>80</v>
      </c>
      <c r="H50" s="16">
        <v>80</v>
      </c>
      <c r="I50" s="16"/>
      <c r="J50" s="24" t="str">
        <f t="shared" si="0"/>
        <v>Tốt</v>
      </c>
      <c r="K50" s="16"/>
    </row>
    <row r="51" spans="1:11" ht="16.5">
      <c r="A51" s="22">
        <v>42</v>
      </c>
      <c r="B51" s="120" t="s">
        <v>751</v>
      </c>
      <c r="C51" s="121" t="s">
        <v>752</v>
      </c>
      <c r="D51" s="122" t="s">
        <v>753</v>
      </c>
      <c r="E51" s="113" t="s">
        <v>750</v>
      </c>
      <c r="F51" s="22">
        <v>80</v>
      </c>
      <c r="G51" s="16">
        <v>79</v>
      </c>
      <c r="H51" s="16">
        <v>79</v>
      </c>
      <c r="I51" s="16"/>
      <c r="J51" s="24" t="str">
        <f t="shared" si="0"/>
        <v>Khá</v>
      </c>
      <c r="K51" s="16"/>
    </row>
    <row r="52" spans="1:11" ht="16.5">
      <c r="A52" s="22">
        <v>43</v>
      </c>
      <c r="B52" s="110" t="s">
        <v>754</v>
      </c>
      <c r="C52" s="111" t="s">
        <v>755</v>
      </c>
      <c r="D52" s="112" t="s">
        <v>52</v>
      </c>
      <c r="E52" s="123">
        <v>34597</v>
      </c>
      <c r="F52" s="22">
        <v>90</v>
      </c>
      <c r="G52" s="16">
        <v>90</v>
      </c>
      <c r="H52" s="16">
        <v>90</v>
      </c>
      <c r="I52" s="16"/>
      <c r="J52" s="24" t="str">
        <f t="shared" si="0"/>
        <v>Xuất sắc</v>
      </c>
      <c r="K52" s="16"/>
    </row>
    <row r="53" spans="1:11" ht="16.5">
      <c r="A53" s="124">
        <v>44</v>
      </c>
      <c r="B53" s="125" t="s">
        <v>756</v>
      </c>
      <c r="C53" s="126" t="s">
        <v>757</v>
      </c>
      <c r="D53" s="127" t="s">
        <v>431</v>
      </c>
      <c r="E53" s="128">
        <v>34664</v>
      </c>
      <c r="F53" s="25">
        <v>80</v>
      </c>
      <c r="G53" s="17">
        <v>80</v>
      </c>
      <c r="H53" s="17">
        <v>80</v>
      </c>
      <c r="I53" s="17"/>
      <c r="J53" s="26" t="str">
        <f t="shared" si="0"/>
        <v>Tốt</v>
      </c>
      <c r="K53" s="17"/>
    </row>
    <row r="54" spans="1:11">
      <c r="B54" s="129"/>
      <c r="C54" s="130"/>
      <c r="E54" s="129"/>
    </row>
    <row r="55" spans="1:11">
      <c r="B55" s="132" t="s">
        <v>18</v>
      </c>
      <c r="C55" s="10"/>
      <c r="D55" s="133"/>
    </row>
    <row r="56" spans="1:11" ht="16.5">
      <c r="B56" s="13" t="s">
        <v>19</v>
      </c>
      <c r="C56" s="132">
        <f>COUNTIF(J10:J53,"Xuất sắc")</f>
        <v>9</v>
      </c>
      <c r="D56" s="133"/>
    </row>
    <row r="57" spans="1:11">
      <c r="B57" s="15" t="s">
        <v>20</v>
      </c>
      <c r="C57" s="132">
        <f>COUNTIF(J11:J53,"Tốt")</f>
        <v>11</v>
      </c>
      <c r="D57" s="133"/>
    </row>
    <row r="58" spans="1:11">
      <c r="B58" s="15" t="s">
        <v>7</v>
      </c>
      <c r="C58" s="132">
        <f>COUNTIF(J10:J53,"Khá")</f>
        <v>20</v>
      </c>
      <c r="D58" s="133"/>
    </row>
    <row r="59" spans="1:11">
      <c r="B59" s="14" t="s">
        <v>21</v>
      </c>
      <c r="C59" s="132">
        <f>COUNTIF(J10:J53,"Trung bình")</f>
        <v>4</v>
      </c>
      <c r="D59" s="133"/>
    </row>
    <row r="60" spans="1:11">
      <c r="B60" s="14" t="s">
        <v>8</v>
      </c>
      <c r="C60" s="132">
        <f>COUNTIF(J10:J53,"Yếu")</f>
        <v>0</v>
      </c>
      <c r="D60" s="133"/>
    </row>
    <row r="61" spans="1:11">
      <c r="B61" s="132" t="s">
        <v>9</v>
      </c>
      <c r="C61" s="132">
        <f>COUNTIF(J10:J53,"Kém")</f>
        <v>0</v>
      </c>
      <c r="D61" s="133"/>
    </row>
    <row r="62" spans="1:11">
      <c r="B62" s="132" t="s">
        <v>22</v>
      </c>
      <c r="C62" s="28">
        <f>SUM(C56:C61)</f>
        <v>44</v>
      </c>
      <c r="D62" s="133"/>
    </row>
    <row r="64" spans="1:11">
      <c r="B64" s="398" t="s">
        <v>6</v>
      </c>
      <c r="C64" s="398"/>
      <c r="D64" s="398"/>
      <c r="H64" s="399" t="s">
        <v>26</v>
      </c>
      <c r="I64" s="399"/>
      <c r="J64" s="399"/>
      <c r="K64" s="399"/>
    </row>
    <row r="66" spans="1:10">
      <c r="G66" s="132"/>
      <c r="H66" s="132"/>
      <c r="I66" s="132"/>
      <c r="J66" s="132"/>
    </row>
    <row r="67" spans="1:10">
      <c r="G67" s="132"/>
      <c r="H67" s="132"/>
      <c r="I67" s="132"/>
      <c r="J67" s="132"/>
    </row>
    <row r="68" spans="1:10">
      <c r="G68" s="132"/>
      <c r="H68" s="132"/>
      <c r="I68" s="132"/>
      <c r="J68" s="132"/>
    </row>
    <row r="69" spans="1:10">
      <c r="G69" s="15"/>
      <c r="H69" s="15"/>
      <c r="I69" s="15"/>
      <c r="J69" s="15"/>
    </row>
    <row r="70" spans="1:10">
      <c r="G70" s="11"/>
      <c r="H70" s="11"/>
      <c r="I70" s="11"/>
      <c r="J70" s="11"/>
    </row>
    <row r="71" spans="1:10">
      <c r="G71" s="11"/>
      <c r="H71" s="11"/>
      <c r="I71" s="11"/>
      <c r="J71" s="11"/>
    </row>
    <row r="72" spans="1:10">
      <c r="G72" s="11"/>
      <c r="H72" s="11"/>
      <c r="I72" s="11"/>
      <c r="J72" s="11"/>
    </row>
    <row r="73" spans="1:10">
      <c r="A73" s="9"/>
      <c r="B73" s="9"/>
      <c r="D73" s="11"/>
      <c r="E73" s="11"/>
      <c r="F73" s="11"/>
    </row>
    <row r="74" spans="1:10">
      <c r="A74" s="9"/>
      <c r="B74" s="9"/>
      <c r="D74" s="11"/>
      <c r="E74" s="11"/>
      <c r="F74" s="11"/>
    </row>
    <row r="75" spans="1:10">
      <c r="A75" s="9"/>
      <c r="B75" s="9"/>
      <c r="D75" s="11"/>
      <c r="E75" s="11"/>
      <c r="F75" s="11"/>
    </row>
    <row r="76" spans="1:10">
      <c r="A76" s="9"/>
      <c r="B76" s="9"/>
      <c r="D76" s="11"/>
      <c r="E76" s="11"/>
      <c r="F76" s="11"/>
    </row>
    <row r="77" spans="1:10">
      <c r="A77" s="9"/>
      <c r="B77" s="9"/>
      <c r="D77" s="11"/>
      <c r="E77" s="11"/>
      <c r="F77" s="11"/>
    </row>
    <row r="78" spans="1:10">
      <c r="A78" s="9"/>
      <c r="B78" s="9"/>
      <c r="D78" s="11"/>
      <c r="E78" s="11"/>
      <c r="F78" s="11"/>
    </row>
    <row r="79" spans="1:10">
      <c r="A79" s="9"/>
      <c r="B79" s="9"/>
      <c r="D79" s="11"/>
      <c r="E79" s="11"/>
      <c r="F79" s="11"/>
    </row>
  </sheetData>
  <mergeCells count="11">
    <mergeCell ref="A5:K5"/>
    <mergeCell ref="A1:D1"/>
    <mergeCell ref="E1:K1"/>
    <mergeCell ref="A2:D2"/>
    <mergeCell ref="E2:K2"/>
    <mergeCell ref="A3:D3"/>
    <mergeCell ref="A6:K6"/>
    <mergeCell ref="A7:K7"/>
    <mergeCell ref="C9:D9"/>
    <mergeCell ref="B64:D64"/>
    <mergeCell ref="H64:K6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85"/>
  <sheetViews>
    <sheetView topLeftCell="A46" workbookViewId="0">
      <selection activeCell="B64" sqref="B64"/>
    </sheetView>
  </sheetViews>
  <sheetFormatPr defaultColWidth="17.28515625" defaultRowHeight="15"/>
  <cols>
    <col min="1" max="1" width="5.140625" style="54" customWidth="1"/>
    <col min="2" max="2" width="24.140625" style="54" customWidth="1"/>
    <col min="3" max="3" width="19.140625" style="54" customWidth="1"/>
    <col min="4" max="4" width="8.28515625" style="54" customWidth="1"/>
    <col min="5" max="5" width="14.42578125" style="54" customWidth="1"/>
    <col min="6" max="6" width="9.7109375" style="101" customWidth="1"/>
    <col min="7" max="7" width="9.140625" style="101" customWidth="1"/>
    <col min="8" max="8" width="8.7109375" style="101" customWidth="1"/>
    <col min="9" max="9" width="10.140625" style="54" customWidth="1"/>
    <col min="10" max="10" width="10.85546875" style="54" customWidth="1"/>
    <col min="11" max="11" width="12.85546875" style="54" customWidth="1"/>
    <col min="12" max="26" width="9.85546875" style="54" customWidth="1"/>
    <col min="27" max="16384" width="17.28515625" style="54"/>
  </cols>
  <sheetData>
    <row r="1" spans="1:11" ht="15.75">
      <c r="A1" s="426" t="s">
        <v>2</v>
      </c>
      <c r="B1" s="420"/>
      <c r="C1" s="420"/>
      <c r="D1" s="420"/>
      <c r="E1" s="419" t="s">
        <v>0</v>
      </c>
      <c r="F1" s="420"/>
      <c r="G1" s="420"/>
      <c r="H1" s="420"/>
      <c r="I1" s="420"/>
      <c r="J1" s="420"/>
      <c r="K1" s="420"/>
    </row>
    <row r="2" spans="1:11" ht="16.5">
      <c r="A2" s="419" t="s">
        <v>3</v>
      </c>
      <c r="B2" s="420"/>
      <c r="C2" s="420"/>
      <c r="D2" s="420"/>
      <c r="E2" s="427" t="s">
        <v>585</v>
      </c>
      <c r="F2" s="420"/>
      <c r="G2" s="420"/>
      <c r="H2" s="420"/>
      <c r="I2" s="420"/>
      <c r="J2" s="420"/>
      <c r="K2" s="420"/>
    </row>
    <row r="3" spans="1:11" ht="15.75">
      <c r="A3" s="419" t="s">
        <v>586</v>
      </c>
      <c r="B3" s="420"/>
      <c r="C3" s="420"/>
      <c r="D3" s="420"/>
      <c r="E3" s="55"/>
      <c r="F3" s="55"/>
      <c r="G3" s="55"/>
      <c r="H3" s="55"/>
      <c r="I3" s="55"/>
      <c r="J3" s="55"/>
      <c r="K3" s="56"/>
    </row>
    <row r="4" spans="1:11" ht="15.75">
      <c r="A4" s="57"/>
      <c r="B4" s="57"/>
      <c r="C4" s="58"/>
      <c r="D4" s="58"/>
      <c r="E4" s="58"/>
      <c r="F4" s="57"/>
      <c r="G4" s="57"/>
      <c r="H4" s="59"/>
      <c r="I4" s="60"/>
      <c r="J4" s="61"/>
      <c r="K4" s="56"/>
    </row>
    <row r="5" spans="1:11" ht="18.75">
      <c r="A5" s="425" t="s">
        <v>5</v>
      </c>
      <c r="B5" s="420"/>
      <c r="C5" s="420"/>
      <c r="D5" s="420"/>
      <c r="E5" s="420"/>
      <c r="F5" s="420"/>
      <c r="G5" s="420"/>
      <c r="H5" s="420"/>
      <c r="I5" s="420"/>
      <c r="J5" s="420"/>
      <c r="K5" s="420"/>
    </row>
    <row r="6" spans="1:11" ht="16.5">
      <c r="A6" s="421" t="s">
        <v>503</v>
      </c>
      <c r="B6" s="420"/>
      <c r="C6" s="420"/>
      <c r="D6" s="420"/>
      <c r="E6" s="420"/>
      <c r="F6" s="420"/>
      <c r="G6" s="420"/>
      <c r="H6" s="420"/>
      <c r="I6" s="420"/>
      <c r="J6" s="420"/>
      <c r="K6" s="420"/>
    </row>
    <row r="7" spans="1:11" ht="16.5">
      <c r="A7" s="421" t="s">
        <v>504</v>
      </c>
      <c r="B7" s="420"/>
      <c r="C7" s="420"/>
      <c r="D7" s="420"/>
      <c r="E7" s="420"/>
      <c r="F7" s="420"/>
      <c r="G7" s="420"/>
      <c r="H7" s="420"/>
      <c r="I7" s="420"/>
      <c r="J7" s="420"/>
      <c r="K7" s="420"/>
    </row>
    <row r="8" spans="1:11" ht="16.5">
      <c r="A8" s="62"/>
      <c r="B8" s="62"/>
      <c r="C8" s="62"/>
      <c r="D8" s="62"/>
      <c r="E8" s="62"/>
      <c r="F8" s="63"/>
      <c r="G8" s="63"/>
      <c r="H8" s="63"/>
      <c r="I8" s="62"/>
      <c r="J8" s="62"/>
      <c r="K8" s="62"/>
    </row>
    <row r="9" spans="1:11" ht="63">
      <c r="A9" s="64" t="s">
        <v>15</v>
      </c>
      <c r="B9" s="64" t="s">
        <v>16</v>
      </c>
      <c r="C9" s="422" t="s">
        <v>17</v>
      </c>
      <c r="D9" s="423"/>
      <c r="E9" s="64" t="s">
        <v>10</v>
      </c>
      <c r="F9" s="65" t="s">
        <v>24</v>
      </c>
      <c r="G9" s="65" t="s">
        <v>23</v>
      </c>
      <c r="H9" s="65" t="s">
        <v>11</v>
      </c>
      <c r="I9" s="65" t="s">
        <v>12</v>
      </c>
      <c r="J9" s="64" t="s">
        <v>13</v>
      </c>
      <c r="K9" s="65" t="s">
        <v>14</v>
      </c>
    </row>
    <row r="10" spans="1:11" ht="22.5" customHeight="1">
      <c r="A10" s="66">
        <v>1</v>
      </c>
      <c r="B10" s="67" t="s">
        <v>505</v>
      </c>
      <c r="C10" s="67" t="s">
        <v>506</v>
      </c>
      <c r="D10" s="68" t="s">
        <v>507</v>
      </c>
      <c r="E10" s="69" t="s">
        <v>587</v>
      </c>
      <c r="F10" s="70">
        <v>80</v>
      </c>
      <c r="G10" s="70">
        <v>80</v>
      </c>
      <c r="H10" s="70">
        <v>80</v>
      </c>
      <c r="I10" s="71"/>
      <c r="J10" s="72" t="str">
        <f t="shared" ref="J10:J45" si="0">IF((H10&gt;=90),"Xuất sắc",IF((H10&gt;=80),"Tốt",IF((H10&gt;=65),"Khá",IF((H10&gt;=50),"Trung bình",IF((H10&gt;=35),"Yếu",IF((H10&gt;=0),"Kém"))))))</f>
        <v>Tốt</v>
      </c>
      <c r="K10" s="71"/>
    </row>
    <row r="11" spans="1:11" ht="22.5" customHeight="1">
      <c r="A11" s="72">
        <v>2</v>
      </c>
      <c r="B11" s="73" t="s">
        <v>508</v>
      </c>
      <c r="C11" s="73" t="s">
        <v>509</v>
      </c>
      <c r="D11" s="74" t="s">
        <v>127</v>
      </c>
      <c r="E11" s="75" t="s">
        <v>588</v>
      </c>
      <c r="F11" s="76">
        <v>90</v>
      </c>
      <c r="G11" s="76">
        <v>90</v>
      </c>
      <c r="H11" s="76">
        <v>90</v>
      </c>
      <c r="I11" s="77"/>
      <c r="J11" s="72" t="str">
        <f t="shared" si="0"/>
        <v>Xuất sắc</v>
      </c>
      <c r="K11" s="77"/>
    </row>
    <row r="12" spans="1:11" ht="22.5" customHeight="1">
      <c r="A12" s="72">
        <v>3</v>
      </c>
      <c r="B12" s="73" t="s">
        <v>510</v>
      </c>
      <c r="C12" s="73" t="s">
        <v>511</v>
      </c>
      <c r="D12" s="74" t="s">
        <v>127</v>
      </c>
      <c r="E12" s="75" t="s">
        <v>589</v>
      </c>
      <c r="F12" s="76">
        <v>85</v>
      </c>
      <c r="G12" s="76">
        <v>85</v>
      </c>
      <c r="H12" s="76">
        <v>85</v>
      </c>
      <c r="I12" s="77"/>
      <c r="J12" s="72" t="str">
        <f t="shared" si="0"/>
        <v>Tốt</v>
      </c>
      <c r="K12" s="77"/>
    </row>
    <row r="13" spans="1:11" ht="22.5" customHeight="1">
      <c r="A13" s="72">
        <v>4</v>
      </c>
      <c r="B13" s="73" t="s">
        <v>512</v>
      </c>
      <c r="C13" s="73" t="s">
        <v>513</v>
      </c>
      <c r="D13" s="74" t="s">
        <v>514</v>
      </c>
      <c r="E13" s="75" t="s">
        <v>590</v>
      </c>
      <c r="F13" s="76">
        <v>87</v>
      </c>
      <c r="G13" s="76">
        <v>87</v>
      </c>
      <c r="H13" s="76">
        <v>87</v>
      </c>
      <c r="I13" s="77"/>
      <c r="J13" s="72" t="str">
        <f t="shared" si="0"/>
        <v>Tốt</v>
      </c>
      <c r="K13" s="77"/>
    </row>
    <row r="14" spans="1:11" ht="22.5" customHeight="1">
      <c r="A14" s="72">
        <v>5</v>
      </c>
      <c r="B14" s="73" t="s">
        <v>515</v>
      </c>
      <c r="C14" s="73" t="s">
        <v>150</v>
      </c>
      <c r="D14" s="74" t="s">
        <v>427</v>
      </c>
      <c r="E14" s="75" t="s">
        <v>591</v>
      </c>
      <c r="F14" s="76">
        <v>83</v>
      </c>
      <c r="G14" s="76">
        <v>83</v>
      </c>
      <c r="H14" s="76">
        <v>83</v>
      </c>
      <c r="I14" s="77"/>
      <c r="J14" s="72" t="str">
        <f t="shared" si="0"/>
        <v>Tốt</v>
      </c>
      <c r="K14" s="77"/>
    </row>
    <row r="15" spans="1:11" ht="22.5" customHeight="1">
      <c r="A15" s="72">
        <v>6</v>
      </c>
      <c r="B15" s="73" t="s">
        <v>516</v>
      </c>
      <c r="C15" s="73" t="s">
        <v>517</v>
      </c>
      <c r="D15" s="74" t="s">
        <v>166</v>
      </c>
      <c r="E15" s="75" t="s">
        <v>592</v>
      </c>
      <c r="F15" s="76">
        <v>80</v>
      </c>
      <c r="G15" s="76">
        <v>80</v>
      </c>
      <c r="H15" s="76">
        <v>80</v>
      </c>
      <c r="I15" s="77"/>
      <c r="J15" s="72" t="str">
        <f t="shared" si="0"/>
        <v>Tốt</v>
      </c>
      <c r="K15" s="77"/>
    </row>
    <row r="16" spans="1:11" ht="22.5" customHeight="1">
      <c r="A16" s="72">
        <v>7</v>
      </c>
      <c r="B16" s="73" t="s">
        <v>518</v>
      </c>
      <c r="C16" s="73" t="s">
        <v>150</v>
      </c>
      <c r="D16" s="74" t="s">
        <v>417</v>
      </c>
      <c r="E16" s="75" t="s">
        <v>593</v>
      </c>
      <c r="F16" s="76">
        <v>85</v>
      </c>
      <c r="G16" s="76">
        <v>85</v>
      </c>
      <c r="H16" s="76">
        <v>85</v>
      </c>
      <c r="I16" s="77"/>
      <c r="J16" s="72" t="str">
        <f t="shared" si="0"/>
        <v>Tốt</v>
      </c>
      <c r="K16" s="77"/>
    </row>
    <row r="17" spans="1:11" ht="22.5" customHeight="1">
      <c r="A17" s="72">
        <v>8</v>
      </c>
      <c r="B17" s="73" t="s">
        <v>519</v>
      </c>
      <c r="C17" s="73" t="s">
        <v>520</v>
      </c>
      <c r="D17" s="74" t="s">
        <v>417</v>
      </c>
      <c r="E17" s="75" t="s">
        <v>594</v>
      </c>
      <c r="F17" s="76">
        <v>76</v>
      </c>
      <c r="G17" s="76">
        <v>76</v>
      </c>
      <c r="H17" s="76">
        <v>76</v>
      </c>
      <c r="I17" s="77"/>
      <c r="J17" s="72" t="str">
        <f t="shared" si="0"/>
        <v>Khá</v>
      </c>
      <c r="K17" s="77"/>
    </row>
    <row r="18" spans="1:11" ht="22.5" customHeight="1">
      <c r="A18" s="72">
        <v>9</v>
      </c>
      <c r="B18" s="73" t="s">
        <v>521</v>
      </c>
      <c r="C18" s="73" t="s">
        <v>522</v>
      </c>
      <c r="D18" s="74" t="s">
        <v>523</v>
      </c>
      <c r="E18" s="75" t="s">
        <v>595</v>
      </c>
      <c r="F18" s="76">
        <v>90</v>
      </c>
      <c r="G18" s="76">
        <v>90</v>
      </c>
      <c r="H18" s="76">
        <v>90</v>
      </c>
      <c r="I18" s="77"/>
      <c r="J18" s="72" t="str">
        <f t="shared" si="0"/>
        <v>Xuất sắc</v>
      </c>
      <c r="K18" s="77"/>
    </row>
    <row r="19" spans="1:11" ht="22.5" customHeight="1">
      <c r="A19" s="72">
        <v>10</v>
      </c>
      <c r="B19" s="78" t="s">
        <v>524</v>
      </c>
      <c r="C19" s="73" t="s">
        <v>525</v>
      </c>
      <c r="D19" s="74" t="s">
        <v>185</v>
      </c>
      <c r="E19" s="75" t="s">
        <v>596</v>
      </c>
      <c r="F19" s="76">
        <v>86</v>
      </c>
      <c r="G19" s="76">
        <v>86</v>
      </c>
      <c r="H19" s="76">
        <v>86</v>
      </c>
      <c r="I19" s="77"/>
      <c r="J19" s="72" t="str">
        <f t="shared" si="0"/>
        <v>Tốt</v>
      </c>
      <c r="K19" s="77"/>
    </row>
    <row r="20" spans="1:11" ht="22.5" customHeight="1">
      <c r="A20" s="72">
        <v>11</v>
      </c>
      <c r="B20" s="78" t="s">
        <v>526</v>
      </c>
      <c r="C20" s="73" t="s">
        <v>527</v>
      </c>
      <c r="D20" s="74" t="s">
        <v>193</v>
      </c>
      <c r="E20" s="75" t="s">
        <v>383</v>
      </c>
      <c r="F20" s="76">
        <v>84</v>
      </c>
      <c r="G20" s="76">
        <v>84</v>
      </c>
      <c r="H20" s="76">
        <v>84</v>
      </c>
      <c r="I20" s="77"/>
      <c r="J20" s="72" t="str">
        <f t="shared" si="0"/>
        <v>Tốt</v>
      </c>
      <c r="K20" s="77"/>
    </row>
    <row r="21" spans="1:11" ht="22.5" customHeight="1">
      <c r="A21" s="72">
        <v>12</v>
      </c>
      <c r="B21" s="78" t="s">
        <v>528</v>
      </c>
      <c r="C21" s="73" t="s">
        <v>25</v>
      </c>
      <c r="D21" s="74" t="s">
        <v>529</v>
      </c>
      <c r="E21" s="75" t="s">
        <v>597</v>
      </c>
      <c r="F21" s="76">
        <v>80</v>
      </c>
      <c r="G21" s="76">
        <v>80</v>
      </c>
      <c r="H21" s="76">
        <v>80</v>
      </c>
      <c r="I21" s="77"/>
      <c r="J21" s="72" t="str">
        <f t="shared" si="0"/>
        <v>Tốt</v>
      </c>
      <c r="K21" s="77"/>
    </row>
    <row r="22" spans="1:11" s="219" customFormat="1" ht="22.5" customHeight="1">
      <c r="A22" s="211">
        <v>13</v>
      </c>
      <c r="B22" s="212" t="s">
        <v>530</v>
      </c>
      <c r="C22" s="213" t="s">
        <v>531</v>
      </c>
      <c r="D22" s="214" t="s">
        <v>52</v>
      </c>
      <c r="E22" s="215" t="s">
        <v>598</v>
      </c>
      <c r="F22" s="216">
        <v>80</v>
      </c>
      <c r="G22" s="216">
        <v>75</v>
      </c>
      <c r="H22" s="216">
        <v>55</v>
      </c>
      <c r="I22" s="217"/>
      <c r="J22" s="211" t="str">
        <f t="shared" si="0"/>
        <v>Trung bình</v>
      </c>
      <c r="K22" s="218" t="s">
        <v>128</v>
      </c>
    </row>
    <row r="23" spans="1:11" ht="22.5" customHeight="1">
      <c r="A23" s="72">
        <v>14</v>
      </c>
      <c r="B23" s="78" t="s">
        <v>532</v>
      </c>
      <c r="C23" s="73" t="s">
        <v>533</v>
      </c>
      <c r="D23" s="74" t="s">
        <v>382</v>
      </c>
      <c r="E23" s="75" t="s">
        <v>599</v>
      </c>
      <c r="F23" s="76">
        <v>87</v>
      </c>
      <c r="G23" s="76">
        <v>87</v>
      </c>
      <c r="H23" s="76">
        <v>87</v>
      </c>
      <c r="I23" s="77"/>
      <c r="J23" s="72" t="str">
        <f t="shared" si="0"/>
        <v>Tốt</v>
      </c>
      <c r="K23" s="77"/>
    </row>
    <row r="24" spans="1:11" ht="22.5" customHeight="1">
      <c r="A24" s="72">
        <v>15</v>
      </c>
      <c r="B24" s="78" t="s">
        <v>534</v>
      </c>
      <c r="C24" s="73" t="s">
        <v>467</v>
      </c>
      <c r="D24" s="74" t="s">
        <v>535</v>
      </c>
      <c r="E24" s="75" t="s">
        <v>600</v>
      </c>
      <c r="F24" s="76">
        <v>87</v>
      </c>
      <c r="G24" s="76">
        <v>87</v>
      </c>
      <c r="H24" s="76">
        <v>87</v>
      </c>
      <c r="I24" s="77"/>
      <c r="J24" s="72" t="str">
        <f t="shared" si="0"/>
        <v>Tốt</v>
      </c>
      <c r="K24" s="77"/>
    </row>
    <row r="25" spans="1:11" ht="22.5" customHeight="1">
      <c r="A25" s="72">
        <v>16</v>
      </c>
      <c r="B25" s="78" t="s">
        <v>536</v>
      </c>
      <c r="C25" s="73" t="s">
        <v>537</v>
      </c>
      <c r="D25" s="74" t="s">
        <v>538</v>
      </c>
      <c r="E25" s="75" t="s">
        <v>601</v>
      </c>
      <c r="F25" s="76">
        <v>80</v>
      </c>
      <c r="G25" s="76">
        <v>80</v>
      </c>
      <c r="H25" s="76">
        <v>80</v>
      </c>
      <c r="I25" s="77"/>
      <c r="J25" s="72" t="str">
        <f t="shared" si="0"/>
        <v>Tốt</v>
      </c>
      <c r="K25" s="77"/>
    </row>
    <row r="26" spans="1:11" ht="22.5" customHeight="1">
      <c r="A26" s="72">
        <v>17</v>
      </c>
      <c r="B26" s="78" t="s">
        <v>539</v>
      </c>
      <c r="C26" s="73" t="s">
        <v>540</v>
      </c>
      <c r="D26" s="74" t="s">
        <v>455</v>
      </c>
      <c r="E26" s="75" t="s">
        <v>602</v>
      </c>
      <c r="F26" s="76">
        <v>80</v>
      </c>
      <c r="G26" s="76">
        <v>80</v>
      </c>
      <c r="H26" s="76">
        <v>80</v>
      </c>
      <c r="I26" s="77"/>
      <c r="J26" s="72" t="str">
        <f t="shared" si="0"/>
        <v>Tốt</v>
      </c>
      <c r="K26" s="77"/>
    </row>
    <row r="27" spans="1:11" ht="22.5" customHeight="1">
      <c r="A27" s="72">
        <v>18</v>
      </c>
      <c r="B27" s="78" t="s">
        <v>541</v>
      </c>
      <c r="C27" s="73" t="s">
        <v>75</v>
      </c>
      <c r="D27" s="74" t="s">
        <v>542</v>
      </c>
      <c r="E27" s="75" t="s">
        <v>61</v>
      </c>
      <c r="F27" s="76">
        <v>85</v>
      </c>
      <c r="G27" s="76">
        <v>85</v>
      </c>
      <c r="H27" s="76">
        <v>85</v>
      </c>
      <c r="I27" s="77"/>
      <c r="J27" s="72" t="str">
        <f t="shared" si="0"/>
        <v>Tốt</v>
      </c>
      <c r="K27" s="77"/>
    </row>
    <row r="28" spans="1:11" ht="22.5" customHeight="1">
      <c r="A28" s="72">
        <v>19</v>
      </c>
      <c r="B28" s="79" t="s">
        <v>543</v>
      </c>
      <c r="C28" s="80" t="s">
        <v>544</v>
      </c>
      <c r="D28" s="81" t="s">
        <v>438</v>
      </c>
      <c r="E28" s="82" t="s">
        <v>45</v>
      </c>
      <c r="F28" s="76">
        <v>85</v>
      </c>
      <c r="G28" s="76">
        <v>85</v>
      </c>
      <c r="H28" s="76">
        <v>85</v>
      </c>
      <c r="I28" s="77"/>
      <c r="J28" s="72" t="str">
        <f t="shared" si="0"/>
        <v>Tốt</v>
      </c>
      <c r="K28" s="77"/>
    </row>
    <row r="29" spans="1:11" ht="22.5" customHeight="1">
      <c r="A29" s="72">
        <v>20</v>
      </c>
      <c r="B29" s="78" t="s">
        <v>545</v>
      </c>
      <c r="C29" s="73" t="s">
        <v>546</v>
      </c>
      <c r="D29" s="74" t="s">
        <v>220</v>
      </c>
      <c r="E29" s="75" t="s">
        <v>603</v>
      </c>
      <c r="F29" s="76">
        <v>85</v>
      </c>
      <c r="G29" s="76">
        <v>85</v>
      </c>
      <c r="H29" s="76">
        <v>85</v>
      </c>
      <c r="I29" s="77"/>
      <c r="J29" s="72" t="str">
        <f t="shared" si="0"/>
        <v>Tốt</v>
      </c>
      <c r="K29" s="77"/>
    </row>
    <row r="30" spans="1:11" ht="22.5" customHeight="1">
      <c r="A30" s="72">
        <v>21</v>
      </c>
      <c r="B30" s="83" t="s">
        <v>547</v>
      </c>
      <c r="C30" s="73" t="s">
        <v>548</v>
      </c>
      <c r="D30" s="74" t="s">
        <v>370</v>
      </c>
      <c r="E30" s="75" t="s">
        <v>604</v>
      </c>
      <c r="F30" s="76">
        <v>85</v>
      </c>
      <c r="G30" s="76">
        <v>85</v>
      </c>
      <c r="H30" s="76">
        <v>85</v>
      </c>
      <c r="I30" s="77"/>
      <c r="J30" s="72" t="str">
        <f t="shared" si="0"/>
        <v>Tốt</v>
      </c>
      <c r="K30" s="77"/>
    </row>
    <row r="31" spans="1:11" ht="22.5" customHeight="1">
      <c r="A31" s="72">
        <v>22</v>
      </c>
      <c r="B31" s="78" t="s">
        <v>549</v>
      </c>
      <c r="C31" s="73" t="s">
        <v>550</v>
      </c>
      <c r="D31" s="74" t="s">
        <v>551</v>
      </c>
      <c r="E31" s="75" t="s">
        <v>605</v>
      </c>
      <c r="F31" s="76">
        <v>86</v>
      </c>
      <c r="G31" s="76">
        <v>86</v>
      </c>
      <c r="H31" s="76">
        <v>86</v>
      </c>
      <c r="I31" s="77"/>
      <c r="J31" s="72" t="str">
        <f t="shared" si="0"/>
        <v>Tốt</v>
      </c>
      <c r="K31" s="77"/>
    </row>
    <row r="32" spans="1:11" ht="22.5" customHeight="1">
      <c r="A32" s="72">
        <v>23</v>
      </c>
      <c r="B32" s="78" t="s">
        <v>552</v>
      </c>
      <c r="C32" s="73" t="s">
        <v>553</v>
      </c>
      <c r="D32" s="74" t="s">
        <v>554</v>
      </c>
      <c r="E32" s="75" t="s">
        <v>606</v>
      </c>
      <c r="F32" s="76">
        <v>88</v>
      </c>
      <c r="G32" s="76">
        <v>88</v>
      </c>
      <c r="H32" s="76">
        <v>88</v>
      </c>
      <c r="I32" s="77"/>
      <c r="J32" s="72" t="str">
        <f t="shared" si="0"/>
        <v>Tốt</v>
      </c>
      <c r="K32" s="77"/>
    </row>
    <row r="33" spans="1:11" ht="22.5" customHeight="1">
      <c r="A33" s="72">
        <v>24</v>
      </c>
      <c r="B33" s="78" t="s">
        <v>555</v>
      </c>
      <c r="C33" s="73" t="s">
        <v>556</v>
      </c>
      <c r="D33" s="74" t="s">
        <v>72</v>
      </c>
      <c r="E33" s="75" t="s">
        <v>607</v>
      </c>
      <c r="F33" s="76">
        <v>85</v>
      </c>
      <c r="G33" s="76">
        <v>85</v>
      </c>
      <c r="H33" s="76">
        <v>85</v>
      </c>
      <c r="I33" s="77"/>
      <c r="J33" s="72" t="str">
        <f t="shared" si="0"/>
        <v>Tốt</v>
      </c>
      <c r="K33" s="77"/>
    </row>
    <row r="34" spans="1:11" ht="22.5" customHeight="1">
      <c r="A34" s="72">
        <v>25</v>
      </c>
      <c r="B34" s="78" t="s">
        <v>557</v>
      </c>
      <c r="C34" s="73" t="s">
        <v>558</v>
      </c>
      <c r="D34" s="74" t="s">
        <v>559</v>
      </c>
      <c r="E34" s="75" t="s">
        <v>608</v>
      </c>
      <c r="F34" s="76">
        <v>86</v>
      </c>
      <c r="G34" s="76">
        <v>86</v>
      </c>
      <c r="H34" s="76">
        <v>86</v>
      </c>
      <c r="I34" s="77"/>
      <c r="J34" s="72" t="str">
        <f t="shared" si="0"/>
        <v>Tốt</v>
      </c>
      <c r="K34" s="77"/>
    </row>
    <row r="35" spans="1:11" ht="22.5" customHeight="1">
      <c r="A35" s="72">
        <v>26</v>
      </c>
      <c r="B35" s="78" t="s">
        <v>560</v>
      </c>
      <c r="C35" s="73" t="s">
        <v>40</v>
      </c>
      <c r="D35" s="74" t="s">
        <v>374</v>
      </c>
      <c r="E35" s="75" t="s">
        <v>609</v>
      </c>
      <c r="F35" s="76">
        <v>90</v>
      </c>
      <c r="G35" s="76">
        <v>90</v>
      </c>
      <c r="H35" s="76">
        <v>90</v>
      </c>
      <c r="I35" s="77"/>
      <c r="J35" s="72" t="str">
        <f t="shared" si="0"/>
        <v>Xuất sắc</v>
      </c>
      <c r="K35" s="77"/>
    </row>
    <row r="36" spans="1:11" ht="22.5" customHeight="1">
      <c r="A36" s="72">
        <v>27</v>
      </c>
      <c r="B36" s="78" t="s">
        <v>561</v>
      </c>
      <c r="C36" s="73" t="s">
        <v>89</v>
      </c>
      <c r="D36" s="74" t="s">
        <v>562</v>
      </c>
      <c r="E36" s="75" t="s">
        <v>610</v>
      </c>
      <c r="F36" s="76">
        <v>80</v>
      </c>
      <c r="G36" s="76">
        <v>80</v>
      </c>
      <c r="H36" s="76">
        <v>80</v>
      </c>
      <c r="I36" s="77"/>
      <c r="J36" s="72" t="str">
        <f t="shared" si="0"/>
        <v>Tốt</v>
      </c>
      <c r="K36" s="77"/>
    </row>
    <row r="37" spans="1:11" ht="22.5" customHeight="1">
      <c r="A37" s="72">
        <v>28</v>
      </c>
      <c r="B37" s="78" t="s">
        <v>563</v>
      </c>
      <c r="C37" s="73" t="s">
        <v>454</v>
      </c>
      <c r="D37" s="74" t="s">
        <v>564</v>
      </c>
      <c r="E37" s="75" t="s">
        <v>611</v>
      </c>
      <c r="F37" s="76">
        <v>78</v>
      </c>
      <c r="G37" s="76">
        <v>75</v>
      </c>
      <c r="H37" s="76">
        <v>53</v>
      </c>
      <c r="I37" s="77"/>
      <c r="J37" s="72" t="str">
        <f t="shared" si="0"/>
        <v>Trung bình</v>
      </c>
      <c r="K37" s="84" t="s">
        <v>128</v>
      </c>
    </row>
    <row r="38" spans="1:11" ht="22.5" customHeight="1">
      <c r="A38" s="72">
        <v>29</v>
      </c>
      <c r="B38" s="78" t="s">
        <v>565</v>
      </c>
      <c r="C38" s="73" t="s">
        <v>566</v>
      </c>
      <c r="D38" s="74" t="s">
        <v>265</v>
      </c>
      <c r="E38" s="75" t="s">
        <v>57</v>
      </c>
      <c r="F38" s="76">
        <v>85</v>
      </c>
      <c r="G38" s="76">
        <v>85</v>
      </c>
      <c r="H38" s="76">
        <v>85</v>
      </c>
      <c r="I38" s="77"/>
      <c r="J38" s="72" t="str">
        <f t="shared" si="0"/>
        <v>Tốt</v>
      </c>
      <c r="K38" s="77"/>
    </row>
    <row r="39" spans="1:11" s="219" customFormat="1" ht="22.5" customHeight="1">
      <c r="A39" s="211">
        <v>30</v>
      </c>
      <c r="B39" s="212" t="s">
        <v>567</v>
      </c>
      <c r="C39" s="213" t="s">
        <v>568</v>
      </c>
      <c r="D39" s="214" t="s">
        <v>267</v>
      </c>
      <c r="E39" s="215" t="s">
        <v>612</v>
      </c>
      <c r="F39" s="216">
        <v>80</v>
      </c>
      <c r="G39" s="216">
        <v>75</v>
      </c>
      <c r="H39" s="216">
        <v>55</v>
      </c>
      <c r="I39" s="217"/>
      <c r="J39" s="211" t="str">
        <f t="shared" si="0"/>
        <v>Trung bình</v>
      </c>
      <c r="K39" s="218" t="s">
        <v>128</v>
      </c>
    </row>
    <row r="40" spans="1:11" ht="22.5" customHeight="1">
      <c r="A40" s="72">
        <v>31</v>
      </c>
      <c r="B40" s="78" t="s">
        <v>569</v>
      </c>
      <c r="C40" s="73" t="s">
        <v>570</v>
      </c>
      <c r="D40" s="74" t="s">
        <v>571</v>
      </c>
      <c r="E40" s="75" t="s">
        <v>613</v>
      </c>
      <c r="F40" s="76">
        <v>95</v>
      </c>
      <c r="G40" s="76">
        <v>95</v>
      </c>
      <c r="H40" s="76">
        <v>95</v>
      </c>
      <c r="I40" s="77"/>
      <c r="J40" s="72" t="str">
        <f t="shared" si="0"/>
        <v>Xuất sắc</v>
      </c>
      <c r="K40" s="77"/>
    </row>
    <row r="41" spans="1:11" ht="22.5" customHeight="1">
      <c r="A41" s="72">
        <v>32</v>
      </c>
      <c r="B41" s="78" t="s">
        <v>572</v>
      </c>
      <c r="C41" s="73" t="s">
        <v>573</v>
      </c>
      <c r="D41" s="74" t="s">
        <v>574</v>
      </c>
      <c r="E41" s="75" t="s">
        <v>614</v>
      </c>
      <c r="F41" s="76">
        <v>83</v>
      </c>
      <c r="G41" s="76">
        <v>83</v>
      </c>
      <c r="H41" s="76">
        <v>83</v>
      </c>
      <c r="I41" s="77"/>
      <c r="J41" s="72" t="str">
        <f t="shared" si="0"/>
        <v>Tốt</v>
      </c>
      <c r="K41" s="77"/>
    </row>
    <row r="42" spans="1:11" ht="22.5" customHeight="1">
      <c r="A42" s="72">
        <v>33</v>
      </c>
      <c r="B42" s="78" t="s">
        <v>575</v>
      </c>
      <c r="C42" s="73" t="s">
        <v>576</v>
      </c>
      <c r="D42" s="74" t="s">
        <v>577</v>
      </c>
      <c r="E42" s="75" t="s">
        <v>615</v>
      </c>
      <c r="F42" s="76">
        <v>85</v>
      </c>
      <c r="G42" s="76">
        <v>85</v>
      </c>
      <c r="H42" s="76">
        <v>85</v>
      </c>
      <c r="I42" s="77"/>
      <c r="J42" s="72" t="str">
        <f t="shared" si="0"/>
        <v>Tốt</v>
      </c>
      <c r="K42" s="77"/>
    </row>
    <row r="43" spans="1:11" ht="22.5" customHeight="1">
      <c r="A43" s="72">
        <v>34</v>
      </c>
      <c r="B43" s="78" t="s">
        <v>578</v>
      </c>
      <c r="C43" s="73" t="s">
        <v>579</v>
      </c>
      <c r="D43" s="74" t="s">
        <v>113</v>
      </c>
      <c r="E43" s="75" t="s">
        <v>428</v>
      </c>
      <c r="F43" s="76">
        <v>95</v>
      </c>
      <c r="G43" s="76">
        <v>95</v>
      </c>
      <c r="H43" s="76">
        <v>95</v>
      </c>
      <c r="I43" s="77"/>
      <c r="J43" s="72" t="str">
        <f t="shared" si="0"/>
        <v>Xuất sắc</v>
      </c>
      <c r="K43" s="77"/>
    </row>
    <row r="44" spans="1:11" ht="22.5" customHeight="1">
      <c r="A44" s="72">
        <v>35</v>
      </c>
      <c r="B44" s="78" t="s">
        <v>580</v>
      </c>
      <c r="C44" s="73" t="s">
        <v>467</v>
      </c>
      <c r="D44" s="74" t="s">
        <v>581</v>
      </c>
      <c r="E44" s="75" t="s">
        <v>616</v>
      </c>
      <c r="F44" s="76">
        <v>86</v>
      </c>
      <c r="G44" s="76">
        <v>86</v>
      </c>
      <c r="H44" s="76">
        <v>86</v>
      </c>
      <c r="I44" s="77"/>
      <c r="J44" s="72" t="str">
        <f t="shared" si="0"/>
        <v>Tốt</v>
      </c>
      <c r="K44" s="77"/>
    </row>
    <row r="45" spans="1:11" ht="22.5" customHeight="1">
      <c r="A45" s="85">
        <v>36</v>
      </c>
      <c r="B45" s="86" t="s">
        <v>582</v>
      </c>
      <c r="C45" s="87" t="s">
        <v>583</v>
      </c>
      <c r="D45" s="88" t="s">
        <v>584</v>
      </c>
      <c r="E45" s="89" t="s">
        <v>617</v>
      </c>
      <c r="F45" s="90">
        <v>84</v>
      </c>
      <c r="G45" s="90">
        <v>84</v>
      </c>
      <c r="H45" s="90">
        <v>84</v>
      </c>
      <c r="I45" s="91"/>
      <c r="J45" s="92" t="str">
        <f t="shared" si="0"/>
        <v>Tốt</v>
      </c>
      <c r="K45" s="91"/>
    </row>
    <row r="46" spans="1:11" ht="24" customHeight="1">
      <c r="A46" s="61"/>
      <c r="B46" s="419" t="s">
        <v>18</v>
      </c>
      <c r="C46" s="420"/>
      <c r="D46" s="56"/>
      <c r="E46" s="61"/>
      <c r="F46" s="61"/>
      <c r="G46" s="61"/>
      <c r="H46" s="60"/>
      <c r="I46" s="60"/>
      <c r="J46" s="61"/>
      <c r="K46" s="56"/>
    </row>
    <row r="47" spans="1:11" ht="16.5">
      <c r="A47" s="61"/>
      <c r="B47" s="93" t="s">
        <v>19</v>
      </c>
      <c r="C47" s="94">
        <f>COUNTIF(J10:J45,"Xuất sắc")</f>
        <v>5</v>
      </c>
      <c r="D47" s="95"/>
      <c r="E47" s="61"/>
      <c r="F47" s="61"/>
      <c r="G47" s="61"/>
      <c r="H47" s="60"/>
      <c r="I47" s="60"/>
      <c r="J47" s="61"/>
      <c r="K47" s="56"/>
    </row>
    <row r="48" spans="1:11" ht="15.75">
      <c r="A48" s="61"/>
      <c r="B48" s="96" t="s">
        <v>20</v>
      </c>
      <c r="C48" s="94">
        <f>COUNTIF(J10:J45,"Tốt")</f>
        <v>27</v>
      </c>
      <c r="D48" s="56"/>
      <c r="E48" s="61"/>
      <c r="F48" s="61"/>
      <c r="G48" s="61"/>
      <c r="H48" s="60"/>
      <c r="I48" s="60"/>
      <c r="J48" s="61"/>
      <c r="K48" s="56"/>
    </row>
    <row r="49" spans="1:11" ht="15.75">
      <c r="A49" s="61"/>
      <c r="B49" s="96" t="s">
        <v>7</v>
      </c>
      <c r="C49" s="94">
        <f>COUNTIF(J10:J45,"Khá")</f>
        <v>1</v>
      </c>
      <c r="D49" s="56"/>
      <c r="E49" s="61"/>
      <c r="F49" s="61"/>
      <c r="G49" s="61"/>
      <c r="H49" s="60"/>
      <c r="I49" s="60"/>
      <c r="J49" s="61"/>
      <c r="K49" s="56"/>
    </row>
    <row r="50" spans="1:11" ht="15.75">
      <c r="A50" s="61"/>
      <c r="B50" s="96" t="s">
        <v>21</v>
      </c>
      <c r="C50" s="94">
        <f>COUNTIF(J10:J45,"Trung bình")</f>
        <v>3</v>
      </c>
      <c r="D50" s="56"/>
      <c r="E50" s="61"/>
      <c r="F50" s="61"/>
      <c r="G50" s="61"/>
      <c r="H50" s="60"/>
      <c r="I50" s="60"/>
      <c r="J50" s="61"/>
      <c r="K50" s="56"/>
    </row>
    <row r="51" spans="1:11" ht="15.75">
      <c r="A51" s="61"/>
      <c r="B51" s="96" t="s">
        <v>8</v>
      </c>
      <c r="C51" s="94">
        <f>COUNTIF(J10:J45,"Yếu")</f>
        <v>0</v>
      </c>
      <c r="D51" s="56"/>
      <c r="E51" s="61"/>
      <c r="F51" s="61"/>
      <c r="G51" s="61"/>
      <c r="H51" s="60"/>
      <c r="I51" s="60"/>
      <c r="J51" s="61"/>
      <c r="K51" s="56"/>
    </row>
    <row r="52" spans="1:11" ht="15.75">
      <c r="A52" s="61"/>
      <c r="B52" s="97" t="s">
        <v>9</v>
      </c>
      <c r="C52" s="94">
        <f>COUNTIF(J10:J45,"Kém")</f>
        <v>0</v>
      </c>
      <c r="D52" s="56"/>
      <c r="E52" s="61"/>
      <c r="F52" s="61"/>
      <c r="G52" s="61"/>
      <c r="H52" s="60"/>
      <c r="I52" s="60"/>
      <c r="J52" s="61"/>
      <c r="K52" s="56"/>
    </row>
    <row r="53" spans="1:11" ht="15.75">
      <c r="A53" s="61"/>
      <c r="B53" s="97" t="s">
        <v>22</v>
      </c>
      <c r="C53" s="98">
        <f>SUM(C47:C52)</f>
        <v>36</v>
      </c>
      <c r="D53" s="56"/>
      <c r="E53" s="61"/>
      <c r="F53" s="61"/>
      <c r="G53" s="61"/>
      <c r="H53" s="60"/>
      <c r="I53" s="60"/>
      <c r="J53" s="61"/>
      <c r="K53" s="56"/>
    </row>
    <row r="54" spans="1:11" ht="15.75">
      <c r="A54" s="61"/>
      <c r="B54" s="61"/>
      <c r="C54" s="56"/>
      <c r="D54" s="56"/>
      <c r="E54" s="61"/>
      <c r="F54" s="61"/>
      <c r="G54" s="61"/>
      <c r="H54" s="60"/>
      <c r="I54" s="60"/>
      <c r="J54" s="61"/>
      <c r="K54" s="56"/>
    </row>
    <row r="55" spans="1:11" ht="15.75">
      <c r="A55" s="61"/>
      <c r="B55" s="419" t="s">
        <v>6</v>
      </c>
      <c r="C55" s="420"/>
      <c r="D55" s="420"/>
      <c r="E55" s="61"/>
      <c r="F55" s="61"/>
      <c r="G55" s="61"/>
      <c r="H55" s="424" t="s">
        <v>26</v>
      </c>
      <c r="I55" s="424"/>
      <c r="J55" s="424"/>
      <c r="K55" s="424"/>
    </row>
    <row r="56" spans="1:11" ht="15.75">
      <c r="A56" s="61"/>
      <c r="B56" s="99"/>
      <c r="C56" s="99"/>
      <c r="D56" s="99"/>
      <c r="E56" s="61"/>
      <c r="F56" s="61"/>
      <c r="G56" s="61"/>
      <c r="H56" s="60"/>
      <c r="I56" s="55"/>
      <c r="J56" s="55"/>
      <c r="K56" s="55"/>
    </row>
    <row r="57" spans="1:11" ht="15.75">
      <c r="A57" s="61"/>
      <c r="B57" s="99"/>
      <c r="C57" s="99"/>
      <c r="D57" s="99"/>
      <c r="E57" s="61"/>
      <c r="F57" s="61"/>
      <c r="G57" s="61"/>
      <c r="H57" s="60"/>
      <c r="I57" s="55"/>
      <c r="J57" s="55"/>
      <c r="K57" s="55"/>
    </row>
    <row r="58" spans="1:11" ht="15.75">
      <c r="A58" s="61"/>
      <c r="B58" s="99"/>
      <c r="C58" s="99"/>
      <c r="D58" s="99"/>
      <c r="E58" s="61"/>
      <c r="F58" s="61"/>
      <c r="G58" s="61"/>
      <c r="H58" s="60"/>
      <c r="I58" s="55"/>
      <c r="J58" s="55"/>
      <c r="K58" s="55"/>
    </row>
    <row r="59" spans="1:11" ht="15.75">
      <c r="A59" s="61"/>
      <c r="B59" s="419"/>
      <c r="C59" s="420"/>
      <c r="D59" s="420"/>
      <c r="E59" s="61"/>
      <c r="F59" s="61"/>
      <c r="G59" s="61"/>
      <c r="H59" s="60"/>
      <c r="I59" s="55"/>
      <c r="J59" s="55"/>
      <c r="K59" s="55"/>
    </row>
    <row r="60" spans="1:11" ht="15.75">
      <c r="A60" s="61"/>
      <c r="B60" s="61"/>
      <c r="C60" s="56"/>
      <c r="D60" s="56"/>
      <c r="E60" s="61"/>
      <c r="F60" s="61"/>
      <c r="G60" s="61"/>
      <c r="H60" s="60"/>
      <c r="I60" s="60"/>
      <c r="J60" s="61"/>
      <c r="K60" s="56"/>
    </row>
    <row r="61" spans="1:11">
      <c r="A61" s="100"/>
      <c r="B61" s="100"/>
      <c r="C61" s="100"/>
      <c r="D61" s="100"/>
      <c r="E61" s="100"/>
      <c r="J61" s="100"/>
      <c r="K61" s="100"/>
    </row>
    <row r="62" spans="1:11">
      <c r="A62" s="100"/>
      <c r="B62" s="100"/>
      <c r="C62" s="100"/>
      <c r="D62" s="100"/>
      <c r="E62" s="100"/>
      <c r="J62" s="100"/>
      <c r="K62" s="100"/>
    </row>
    <row r="63" spans="1:11">
      <c r="A63" s="100"/>
      <c r="B63" s="100"/>
      <c r="C63" s="100"/>
      <c r="D63" s="100"/>
      <c r="E63" s="100"/>
      <c r="J63" s="100"/>
      <c r="K63" s="100"/>
    </row>
    <row r="64" spans="1:11">
      <c r="A64" s="100"/>
      <c r="B64" s="100"/>
      <c r="C64" s="100"/>
      <c r="D64" s="100"/>
      <c r="E64" s="100"/>
      <c r="J64" s="100"/>
      <c r="K64" s="100"/>
    </row>
    <row r="65" spans="1:11">
      <c r="A65" s="100"/>
      <c r="B65" s="100"/>
      <c r="C65" s="100"/>
      <c r="D65" s="100"/>
      <c r="E65" s="100"/>
      <c r="J65" s="100"/>
      <c r="K65" s="100"/>
    </row>
    <row r="66" spans="1:11">
      <c r="A66" s="100"/>
      <c r="B66" s="100"/>
      <c r="C66" s="100"/>
      <c r="D66" s="100"/>
      <c r="E66" s="100"/>
      <c r="J66" s="100"/>
      <c r="K66" s="100"/>
    </row>
    <row r="67" spans="1:11">
      <c r="A67" s="100"/>
      <c r="B67" s="100"/>
      <c r="C67" s="100"/>
      <c r="D67" s="100"/>
      <c r="E67" s="100"/>
      <c r="J67" s="100"/>
      <c r="K67" s="100"/>
    </row>
    <row r="68" spans="1:11">
      <c r="A68" s="100"/>
      <c r="B68" s="100"/>
      <c r="C68" s="100"/>
      <c r="D68" s="100"/>
      <c r="E68" s="100"/>
      <c r="J68" s="100"/>
      <c r="K68" s="100"/>
    </row>
    <row r="69" spans="1:11">
      <c r="A69" s="100"/>
      <c r="B69" s="100"/>
      <c r="C69" s="100"/>
      <c r="D69" s="100"/>
      <c r="E69" s="100"/>
      <c r="J69" s="100"/>
      <c r="K69" s="100"/>
    </row>
    <row r="70" spans="1:11">
      <c r="A70" s="100"/>
      <c r="B70" s="100"/>
      <c r="C70" s="100"/>
      <c r="D70" s="100"/>
      <c r="E70" s="100"/>
      <c r="J70" s="100"/>
      <c r="K70" s="100"/>
    </row>
    <row r="71" spans="1:11">
      <c r="A71" s="100"/>
      <c r="B71" s="100"/>
      <c r="C71" s="100"/>
      <c r="D71" s="100"/>
      <c r="E71" s="100"/>
      <c r="J71" s="100"/>
      <c r="K71" s="100"/>
    </row>
    <row r="72" spans="1:11">
      <c r="A72" s="100"/>
      <c r="B72" s="100"/>
      <c r="C72" s="100"/>
      <c r="D72" s="100"/>
      <c r="E72" s="100"/>
      <c r="J72" s="100"/>
      <c r="K72" s="100"/>
    </row>
    <row r="73" spans="1:11">
      <c r="A73" s="100"/>
      <c r="B73" s="100"/>
      <c r="C73" s="100"/>
      <c r="D73" s="100"/>
      <c r="E73" s="100"/>
      <c r="J73" s="100"/>
      <c r="K73" s="100"/>
    </row>
    <row r="74" spans="1:11">
      <c r="A74" s="100"/>
      <c r="B74" s="100"/>
      <c r="C74" s="100"/>
      <c r="D74" s="100"/>
      <c r="E74" s="100"/>
      <c r="J74" s="100"/>
      <c r="K74" s="100"/>
    </row>
    <row r="75" spans="1:11">
      <c r="A75" s="100"/>
      <c r="B75" s="100"/>
      <c r="C75" s="100"/>
      <c r="D75" s="100"/>
      <c r="E75" s="100"/>
      <c r="J75" s="100"/>
      <c r="K75" s="100"/>
    </row>
    <row r="76" spans="1:11">
      <c r="A76" s="100"/>
      <c r="B76" s="100"/>
      <c r="C76" s="100"/>
      <c r="D76" s="100"/>
      <c r="E76" s="100"/>
      <c r="J76" s="100"/>
      <c r="K76" s="100"/>
    </row>
    <row r="77" spans="1:11">
      <c r="A77" s="100"/>
      <c r="B77" s="100"/>
      <c r="C77" s="100"/>
      <c r="D77" s="100"/>
      <c r="E77" s="100"/>
      <c r="J77" s="100"/>
      <c r="K77" s="100"/>
    </row>
    <row r="78" spans="1:11">
      <c r="A78" s="100"/>
      <c r="B78" s="100"/>
      <c r="C78" s="100"/>
      <c r="D78" s="100"/>
      <c r="E78" s="100"/>
      <c r="J78" s="100"/>
      <c r="K78" s="100"/>
    </row>
    <row r="79" spans="1:11">
      <c r="A79" s="100"/>
      <c r="B79" s="100"/>
      <c r="C79" s="100"/>
      <c r="D79" s="100"/>
      <c r="E79" s="100"/>
      <c r="J79" s="100"/>
      <c r="K79" s="100"/>
    </row>
    <row r="80" spans="1:11">
      <c r="A80" s="100"/>
      <c r="B80" s="100"/>
      <c r="C80" s="100"/>
      <c r="D80" s="100"/>
      <c r="E80" s="100"/>
      <c r="J80" s="100"/>
      <c r="K80" s="100"/>
    </row>
    <row r="81" spans="1:11">
      <c r="A81" s="100"/>
      <c r="B81" s="100"/>
      <c r="C81" s="100"/>
      <c r="D81" s="100"/>
      <c r="E81" s="100"/>
      <c r="J81" s="100"/>
      <c r="K81" s="100"/>
    </row>
    <row r="82" spans="1:11">
      <c r="A82" s="100"/>
      <c r="B82" s="100"/>
      <c r="C82" s="100"/>
      <c r="D82" s="100"/>
      <c r="E82" s="100"/>
      <c r="J82" s="100"/>
      <c r="K82" s="100"/>
    </row>
    <row r="83" spans="1:11">
      <c r="A83" s="100"/>
      <c r="B83" s="100"/>
      <c r="C83" s="100"/>
      <c r="D83" s="100"/>
      <c r="E83" s="100"/>
      <c r="J83" s="100"/>
      <c r="K83" s="100"/>
    </row>
    <row r="84" spans="1:11">
      <c r="A84" s="100"/>
      <c r="B84" s="100"/>
      <c r="C84" s="100"/>
      <c r="D84" s="100"/>
      <c r="E84" s="100"/>
      <c r="J84" s="100"/>
      <c r="K84" s="100"/>
    </row>
    <row r="85" spans="1:11">
      <c r="A85" s="100"/>
      <c r="B85" s="100"/>
      <c r="C85" s="100"/>
      <c r="D85" s="100"/>
      <c r="E85" s="100"/>
      <c r="J85" s="100"/>
      <c r="K85" s="100"/>
    </row>
    <row r="86" spans="1:11">
      <c r="A86" s="100"/>
      <c r="B86" s="100"/>
      <c r="C86" s="100"/>
      <c r="D86" s="100"/>
      <c r="E86" s="100"/>
      <c r="J86" s="100"/>
      <c r="K86" s="100"/>
    </row>
    <row r="87" spans="1:11">
      <c r="A87" s="100"/>
      <c r="B87" s="100"/>
      <c r="C87" s="100"/>
      <c r="D87" s="100"/>
      <c r="E87" s="100"/>
      <c r="J87" s="100"/>
      <c r="K87" s="100"/>
    </row>
    <row r="88" spans="1:11">
      <c r="A88" s="100"/>
      <c r="B88" s="100"/>
      <c r="C88" s="100"/>
      <c r="D88" s="100"/>
      <c r="E88" s="100"/>
      <c r="J88" s="100"/>
      <c r="K88" s="100"/>
    </row>
    <row r="89" spans="1:11">
      <c r="A89" s="100"/>
      <c r="B89" s="100"/>
      <c r="C89" s="100"/>
      <c r="D89" s="100"/>
      <c r="E89" s="100"/>
      <c r="J89" s="100"/>
      <c r="K89" s="100"/>
    </row>
    <row r="90" spans="1:11">
      <c r="A90" s="100"/>
      <c r="B90" s="100"/>
      <c r="C90" s="100"/>
      <c r="D90" s="100"/>
      <c r="E90" s="100"/>
      <c r="J90" s="100"/>
      <c r="K90" s="100"/>
    </row>
    <row r="91" spans="1:11">
      <c r="A91" s="100"/>
      <c r="B91" s="100"/>
      <c r="C91" s="100"/>
      <c r="D91" s="100"/>
      <c r="E91" s="100"/>
      <c r="J91" s="100"/>
      <c r="K91" s="100"/>
    </row>
    <row r="92" spans="1:11">
      <c r="A92" s="100"/>
      <c r="B92" s="100"/>
      <c r="C92" s="100"/>
      <c r="D92" s="100"/>
      <c r="E92" s="100"/>
      <c r="J92" s="100"/>
      <c r="K92" s="100"/>
    </row>
    <row r="93" spans="1:11">
      <c r="A93" s="100"/>
      <c r="B93" s="100"/>
      <c r="C93" s="100"/>
      <c r="D93" s="100"/>
      <c r="E93" s="100"/>
      <c r="J93" s="100"/>
      <c r="K93" s="100"/>
    </row>
    <row r="94" spans="1:11">
      <c r="A94" s="100"/>
      <c r="B94" s="100"/>
      <c r="C94" s="100"/>
      <c r="D94" s="100"/>
      <c r="E94" s="100"/>
      <c r="J94" s="100"/>
      <c r="K94" s="100"/>
    </row>
    <row r="95" spans="1:11">
      <c r="A95" s="100"/>
      <c r="B95" s="100"/>
      <c r="C95" s="100"/>
      <c r="D95" s="100"/>
      <c r="E95" s="100"/>
      <c r="J95" s="100"/>
      <c r="K95" s="100"/>
    </row>
    <row r="96" spans="1:11">
      <c r="A96" s="100"/>
      <c r="B96" s="100"/>
      <c r="C96" s="100"/>
      <c r="D96" s="100"/>
      <c r="E96" s="100"/>
      <c r="J96" s="100"/>
      <c r="K96" s="100"/>
    </row>
    <row r="97" spans="1:11">
      <c r="A97" s="100"/>
      <c r="B97" s="100"/>
      <c r="C97" s="100"/>
      <c r="D97" s="100"/>
      <c r="E97" s="100"/>
      <c r="J97" s="100"/>
      <c r="K97" s="100"/>
    </row>
    <row r="98" spans="1:11">
      <c r="A98" s="100"/>
      <c r="B98" s="100"/>
      <c r="C98" s="100"/>
      <c r="D98" s="100"/>
      <c r="E98" s="100"/>
      <c r="J98" s="100"/>
      <c r="K98" s="100"/>
    </row>
    <row r="99" spans="1:11">
      <c r="A99" s="100"/>
      <c r="B99" s="100"/>
      <c r="C99" s="100"/>
      <c r="D99" s="100"/>
      <c r="E99" s="100"/>
      <c r="J99" s="100"/>
      <c r="K99" s="100"/>
    </row>
    <row r="100" spans="1:11">
      <c r="A100" s="100"/>
      <c r="B100" s="100"/>
      <c r="C100" s="100"/>
      <c r="D100" s="100"/>
      <c r="E100" s="100"/>
      <c r="J100" s="100"/>
      <c r="K100" s="100"/>
    </row>
    <row r="101" spans="1:11">
      <c r="A101" s="100"/>
      <c r="B101" s="100"/>
      <c r="C101" s="100"/>
      <c r="D101" s="100"/>
      <c r="E101" s="100"/>
      <c r="J101" s="100"/>
      <c r="K101" s="100"/>
    </row>
    <row r="102" spans="1:11">
      <c r="A102" s="100"/>
      <c r="B102" s="100"/>
      <c r="C102" s="100"/>
      <c r="D102" s="100"/>
      <c r="E102" s="100"/>
      <c r="J102" s="100"/>
      <c r="K102" s="100"/>
    </row>
    <row r="103" spans="1:11">
      <c r="A103" s="100"/>
      <c r="B103" s="100"/>
      <c r="C103" s="100"/>
      <c r="D103" s="100"/>
      <c r="E103" s="100"/>
      <c r="J103" s="100"/>
      <c r="K103" s="100"/>
    </row>
    <row r="104" spans="1:11">
      <c r="A104" s="100"/>
      <c r="B104" s="100"/>
      <c r="C104" s="100"/>
      <c r="D104" s="100"/>
      <c r="E104" s="100"/>
      <c r="J104" s="100"/>
      <c r="K104" s="100"/>
    </row>
    <row r="105" spans="1:11">
      <c r="A105" s="100"/>
      <c r="B105" s="100"/>
      <c r="C105" s="100"/>
      <c r="D105" s="100"/>
      <c r="E105" s="100"/>
      <c r="J105" s="100"/>
      <c r="K105" s="100"/>
    </row>
    <row r="106" spans="1:11">
      <c r="A106" s="100"/>
      <c r="B106" s="100"/>
      <c r="C106" s="100"/>
      <c r="D106" s="100"/>
      <c r="E106" s="100"/>
      <c r="J106" s="100"/>
      <c r="K106" s="100"/>
    </row>
    <row r="107" spans="1:11">
      <c r="A107" s="100"/>
      <c r="B107" s="100"/>
      <c r="C107" s="100"/>
      <c r="D107" s="100"/>
      <c r="E107" s="100"/>
      <c r="J107" s="100"/>
      <c r="K107" s="100"/>
    </row>
    <row r="108" spans="1:11">
      <c r="A108" s="100"/>
      <c r="B108" s="100"/>
      <c r="C108" s="100"/>
      <c r="D108" s="100"/>
      <c r="E108" s="100"/>
      <c r="J108" s="100"/>
      <c r="K108" s="100"/>
    </row>
    <row r="109" spans="1:11">
      <c r="A109" s="100"/>
      <c r="B109" s="100"/>
      <c r="C109" s="100"/>
      <c r="D109" s="100"/>
      <c r="E109" s="100"/>
      <c r="J109" s="100"/>
      <c r="K109" s="100"/>
    </row>
    <row r="110" spans="1:11">
      <c r="A110" s="100"/>
      <c r="B110" s="100"/>
      <c r="C110" s="100"/>
      <c r="D110" s="100"/>
      <c r="E110" s="100"/>
      <c r="J110" s="100"/>
      <c r="K110" s="100"/>
    </row>
    <row r="111" spans="1:11">
      <c r="A111" s="100"/>
      <c r="B111" s="100"/>
      <c r="C111" s="100"/>
      <c r="D111" s="100"/>
      <c r="E111" s="100"/>
      <c r="J111" s="100"/>
      <c r="K111" s="100"/>
    </row>
    <row r="112" spans="1:11">
      <c r="A112" s="100"/>
      <c r="B112" s="100"/>
      <c r="C112" s="100"/>
      <c r="D112" s="100"/>
      <c r="E112" s="100"/>
      <c r="J112" s="100"/>
      <c r="K112" s="100"/>
    </row>
    <row r="113" spans="1:11">
      <c r="A113" s="100"/>
      <c r="B113" s="100"/>
      <c r="C113" s="100"/>
      <c r="D113" s="100"/>
      <c r="E113" s="100"/>
      <c r="J113" s="100"/>
      <c r="K113" s="100"/>
    </row>
    <row r="114" spans="1:11">
      <c r="A114" s="100"/>
      <c r="B114" s="100"/>
      <c r="C114" s="100"/>
      <c r="D114" s="100"/>
      <c r="E114" s="100"/>
      <c r="J114" s="100"/>
      <c r="K114" s="100"/>
    </row>
    <row r="115" spans="1:11">
      <c r="A115" s="100"/>
      <c r="B115" s="100"/>
      <c r="C115" s="100"/>
      <c r="D115" s="100"/>
      <c r="E115" s="100"/>
      <c r="J115" s="100"/>
      <c r="K115" s="100"/>
    </row>
    <row r="116" spans="1:11">
      <c r="A116" s="100"/>
      <c r="B116" s="100"/>
      <c r="C116" s="100"/>
      <c r="D116" s="100"/>
      <c r="E116" s="100"/>
      <c r="J116" s="100"/>
      <c r="K116" s="100"/>
    </row>
    <row r="117" spans="1:11">
      <c r="A117" s="100"/>
      <c r="B117" s="100"/>
      <c r="C117" s="100"/>
      <c r="D117" s="100"/>
      <c r="E117" s="100"/>
      <c r="J117" s="100"/>
      <c r="K117" s="100"/>
    </row>
    <row r="118" spans="1:11">
      <c r="A118" s="100"/>
      <c r="B118" s="100"/>
      <c r="C118" s="100"/>
      <c r="D118" s="100"/>
      <c r="E118" s="100"/>
      <c r="J118" s="100"/>
      <c r="K118" s="100"/>
    </row>
    <row r="119" spans="1:11">
      <c r="A119" s="100"/>
      <c r="B119" s="100"/>
      <c r="C119" s="100"/>
      <c r="D119" s="100"/>
      <c r="E119" s="100"/>
      <c r="J119" s="100"/>
      <c r="K119" s="100"/>
    </row>
    <row r="120" spans="1:11">
      <c r="A120" s="100"/>
      <c r="B120" s="100"/>
      <c r="C120" s="100"/>
      <c r="D120" s="100"/>
      <c r="E120" s="100"/>
      <c r="J120" s="100"/>
      <c r="K120" s="100"/>
    </row>
    <row r="121" spans="1:11">
      <c r="A121" s="100"/>
      <c r="B121" s="100"/>
      <c r="C121" s="100"/>
      <c r="D121" s="100"/>
      <c r="E121" s="100"/>
      <c r="J121" s="100"/>
      <c r="K121" s="100"/>
    </row>
    <row r="122" spans="1:11">
      <c r="A122" s="100"/>
      <c r="B122" s="100"/>
      <c r="C122" s="100"/>
      <c r="D122" s="100"/>
      <c r="E122" s="100"/>
      <c r="J122" s="100"/>
      <c r="K122" s="100"/>
    </row>
    <row r="123" spans="1:11">
      <c r="A123" s="100"/>
      <c r="B123" s="100"/>
      <c r="C123" s="100"/>
      <c r="D123" s="100"/>
      <c r="E123" s="100"/>
      <c r="J123" s="100"/>
      <c r="K123" s="100"/>
    </row>
    <row r="124" spans="1:11">
      <c r="A124" s="100"/>
      <c r="B124" s="100"/>
      <c r="C124" s="100"/>
      <c r="D124" s="100"/>
      <c r="E124" s="100"/>
      <c r="J124" s="100"/>
      <c r="K124" s="100"/>
    </row>
    <row r="125" spans="1:11">
      <c r="A125" s="100"/>
      <c r="B125" s="100"/>
      <c r="C125" s="100"/>
      <c r="D125" s="100"/>
      <c r="E125" s="100"/>
      <c r="J125" s="100"/>
      <c r="K125" s="100"/>
    </row>
    <row r="126" spans="1:11">
      <c r="A126" s="100"/>
      <c r="B126" s="100"/>
      <c r="C126" s="100"/>
      <c r="D126" s="100"/>
      <c r="E126" s="100"/>
      <c r="J126" s="100"/>
      <c r="K126" s="100"/>
    </row>
    <row r="127" spans="1:11">
      <c r="A127" s="100"/>
      <c r="B127" s="100"/>
      <c r="C127" s="100"/>
      <c r="D127" s="100"/>
      <c r="E127" s="100"/>
      <c r="J127" s="100"/>
      <c r="K127" s="100"/>
    </row>
    <row r="128" spans="1:11">
      <c r="A128" s="100"/>
      <c r="B128" s="100"/>
      <c r="C128" s="100"/>
      <c r="D128" s="100"/>
      <c r="E128" s="100"/>
      <c r="J128" s="100"/>
      <c r="K128" s="100"/>
    </row>
    <row r="129" spans="1:11">
      <c r="A129" s="100"/>
      <c r="B129" s="100"/>
      <c r="C129" s="100"/>
      <c r="D129" s="100"/>
      <c r="E129" s="100"/>
      <c r="J129" s="100"/>
      <c r="K129" s="100"/>
    </row>
    <row r="130" spans="1:11">
      <c r="A130" s="100"/>
      <c r="B130" s="100"/>
      <c r="C130" s="100"/>
      <c r="D130" s="100"/>
      <c r="E130" s="100"/>
      <c r="J130" s="100"/>
      <c r="K130" s="100"/>
    </row>
    <row r="131" spans="1:11">
      <c r="A131" s="100"/>
      <c r="B131" s="100"/>
      <c r="C131" s="100"/>
      <c r="D131" s="100"/>
      <c r="E131" s="100"/>
      <c r="J131" s="100"/>
      <c r="K131" s="100"/>
    </row>
    <row r="132" spans="1:11">
      <c r="A132" s="100"/>
      <c r="B132" s="100"/>
      <c r="C132" s="100"/>
      <c r="D132" s="100"/>
      <c r="E132" s="100"/>
      <c r="J132" s="100"/>
      <c r="K132" s="100"/>
    </row>
    <row r="133" spans="1:11">
      <c r="A133" s="100"/>
      <c r="B133" s="100"/>
      <c r="C133" s="100"/>
      <c r="D133" s="100"/>
      <c r="E133" s="100"/>
      <c r="J133" s="100"/>
      <c r="K133" s="100"/>
    </row>
    <row r="134" spans="1:11">
      <c r="A134" s="100"/>
      <c r="B134" s="100"/>
      <c r="C134" s="100"/>
      <c r="D134" s="100"/>
      <c r="E134" s="100"/>
      <c r="J134" s="100"/>
      <c r="K134" s="100"/>
    </row>
    <row r="135" spans="1:11">
      <c r="A135" s="100"/>
      <c r="B135" s="100"/>
      <c r="C135" s="100"/>
      <c r="D135" s="100"/>
      <c r="E135" s="100"/>
      <c r="J135" s="100"/>
      <c r="K135" s="100"/>
    </row>
    <row r="136" spans="1:11">
      <c r="A136" s="100"/>
      <c r="B136" s="100"/>
      <c r="C136" s="100"/>
      <c r="D136" s="100"/>
      <c r="E136" s="100"/>
      <c r="J136" s="100"/>
      <c r="K136" s="100"/>
    </row>
    <row r="137" spans="1:11">
      <c r="A137" s="100"/>
      <c r="B137" s="100"/>
      <c r="C137" s="100"/>
      <c r="D137" s="100"/>
      <c r="E137" s="100"/>
      <c r="J137" s="100"/>
      <c r="K137" s="100"/>
    </row>
    <row r="138" spans="1:11">
      <c r="A138" s="100"/>
      <c r="B138" s="100"/>
      <c r="C138" s="100"/>
      <c r="D138" s="100"/>
      <c r="E138" s="100"/>
      <c r="J138" s="100"/>
      <c r="K138" s="100"/>
    </row>
    <row r="139" spans="1:11">
      <c r="A139" s="100"/>
      <c r="B139" s="100"/>
      <c r="C139" s="100"/>
      <c r="D139" s="100"/>
      <c r="E139" s="100"/>
      <c r="J139" s="100"/>
      <c r="K139" s="100"/>
    </row>
    <row r="140" spans="1:11">
      <c r="A140" s="100"/>
      <c r="B140" s="100"/>
      <c r="C140" s="100"/>
      <c r="D140" s="100"/>
      <c r="E140" s="100"/>
      <c r="J140" s="100"/>
      <c r="K140" s="100"/>
    </row>
    <row r="141" spans="1:11">
      <c r="A141" s="100"/>
      <c r="B141" s="100"/>
      <c r="C141" s="100"/>
      <c r="D141" s="100"/>
      <c r="E141" s="100"/>
      <c r="J141" s="100"/>
      <c r="K141" s="100"/>
    </row>
    <row r="142" spans="1:11">
      <c r="A142" s="100"/>
      <c r="B142" s="100"/>
      <c r="C142" s="100"/>
      <c r="D142" s="100"/>
      <c r="E142" s="100"/>
      <c r="J142" s="100"/>
      <c r="K142" s="100"/>
    </row>
    <row r="143" spans="1:11">
      <c r="A143" s="100"/>
      <c r="B143" s="100"/>
      <c r="C143" s="100"/>
      <c r="D143" s="100"/>
      <c r="E143" s="100"/>
      <c r="J143" s="100"/>
      <c r="K143" s="100"/>
    </row>
    <row r="144" spans="1:11">
      <c r="A144" s="100"/>
      <c r="B144" s="100"/>
      <c r="C144" s="100"/>
      <c r="D144" s="100"/>
      <c r="E144" s="100"/>
      <c r="J144" s="100"/>
      <c r="K144" s="100"/>
    </row>
    <row r="145" spans="1:11">
      <c r="A145" s="100"/>
      <c r="B145" s="100"/>
      <c r="C145" s="100"/>
      <c r="D145" s="100"/>
      <c r="E145" s="100"/>
      <c r="J145" s="100"/>
      <c r="K145" s="100"/>
    </row>
    <row r="146" spans="1:11">
      <c r="A146" s="100"/>
      <c r="B146" s="100"/>
      <c r="C146" s="100"/>
      <c r="D146" s="100"/>
      <c r="E146" s="100"/>
      <c r="J146" s="100"/>
      <c r="K146" s="100"/>
    </row>
    <row r="147" spans="1:11">
      <c r="A147" s="100"/>
      <c r="B147" s="100"/>
      <c r="C147" s="100"/>
      <c r="D147" s="100"/>
      <c r="E147" s="100"/>
      <c r="J147" s="100"/>
      <c r="K147" s="100"/>
    </row>
    <row r="148" spans="1:11">
      <c r="A148" s="100"/>
      <c r="B148" s="100"/>
      <c r="C148" s="100"/>
      <c r="D148" s="100"/>
      <c r="E148" s="100"/>
      <c r="J148" s="100"/>
      <c r="K148" s="100"/>
    </row>
    <row r="149" spans="1:11">
      <c r="A149" s="100"/>
      <c r="B149" s="100"/>
      <c r="C149" s="100"/>
      <c r="D149" s="100"/>
      <c r="E149" s="100"/>
      <c r="J149" s="100"/>
      <c r="K149" s="100"/>
    </row>
    <row r="150" spans="1:11">
      <c r="A150" s="100"/>
      <c r="B150" s="100"/>
      <c r="C150" s="100"/>
      <c r="D150" s="100"/>
      <c r="E150" s="100"/>
      <c r="J150" s="100"/>
      <c r="K150" s="100"/>
    </row>
    <row r="151" spans="1:11">
      <c r="A151" s="100"/>
      <c r="B151" s="100"/>
      <c r="C151" s="100"/>
      <c r="D151" s="100"/>
      <c r="E151" s="100"/>
      <c r="J151" s="100"/>
      <c r="K151" s="100"/>
    </row>
    <row r="152" spans="1:11">
      <c r="A152" s="100"/>
      <c r="B152" s="100"/>
      <c r="C152" s="100"/>
      <c r="D152" s="100"/>
      <c r="E152" s="100"/>
      <c r="J152" s="100"/>
      <c r="K152" s="100"/>
    </row>
    <row r="153" spans="1:11">
      <c r="A153" s="100"/>
      <c r="B153" s="100"/>
      <c r="C153" s="100"/>
      <c r="D153" s="100"/>
      <c r="E153" s="100"/>
      <c r="J153" s="100"/>
      <c r="K153" s="100"/>
    </row>
    <row r="154" spans="1:11">
      <c r="A154" s="100"/>
      <c r="B154" s="100"/>
      <c r="C154" s="100"/>
      <c r="D154" s="100"/>
      <c r="E154" s="100"/>
      <c r="J154" s="100"/>
      <c r="K154" s="100"/>
    </row>
    <row r="155" spans="1:11">
      <c r="A155" s="100"/>
      <c r="B155" s="100"/>
      <c r="C155" s="100"/>
      <c r="D155" s="100"/>
      <c r="E155" s="100"/>
      <c r="J155" s="100"/>
      <c r="K155" s="100"/>
    </row>
    <row r="156" spans="1:11">
      <c r="A156" s="100"/>
      <c r="B156" s="100"/>
      <c r="C156" s="100"/>
      <c r="D156" s="100"/>
      <c r="E156" s="100"/>
      <c r="J156" s="100"/>
      <c r="K156" s="100"/>
    </row>
    <row r="157" spans="1:11">
      <c r="A157" s="100"/>
      <c r="B157" s="100"/>
      <c r="C157" s="100"/>
      <c r="D157" s="100"/>
      <c r="E157" s="100"/>
      <c r="J157" s="100"/>
      <c r="K157" s="100"/>
    </row>
    <row r="158" spans="1:11">
      <c r="A158" s="100"/>
      <c r="B158" s="100"/>
      <c r="C158" s="100"/>
      <c r="D158" s="100"/>
      <c r="E158" s="100"/>
      <c r="J158" s="100"/>
      <c r="K158" s="100"/>
    </row>
    <row r="159" spans="1:11">
      <c r="A159" s="100"/>
      <c r="B159" s="100"/>
      <c r="C159" s="100"/>
      <c r="D159" s="100"/>
      <c r="E159" s="100"/>
      <c r="J159" s="100"/>
      <c r="K159" s="100"/>
    </row>
    <row r="160" spans="1:11">
      <c r="A160" s="100"/>
      <c r="B160" s="100"/>
      <c r="C160" s="100"/>
      <c r="D160" s="100"/>
      <c r="E160" s="100"/>
      <c r="J160" s="100"/>
      <c r="K160" s="100"/>
    </row>
    <row r="161" spans="1:11">
      <c r="A161" s="100"/>
      <c r="B161" s="100"/>
      <c r="C161" s="100"/>
      <c r="D161" s="100"/>
      <c r="E161" s="100"/>
      <c r="J161" s="100"/>
      <c r="K161" s="100"/>
    </row>
    <row r="162" spans="1:11">
      <c r="A162" s="100"/>
      <c r="B162" s="100"/>
      <c r="C162" s="100"/>
      <c r="D162" s="100"/>
      <c r="E162" s="100"/>
      <c r="J162" s="100"/>
      <c r="K162" s="100"/>
    </row>
    <row r="163" spans="1:11">
      <c r="A163" s="100"/>
      <c r="B163" s="100"/>
      <c r="C163" s="100"/>
      <c r="D163" s="100"/>
      <c r="E163" s="100"/>
      <c r="J163" s="100"/>
      <c r="K163" s="100"/>
    </row>
    <row r="164" spans="1:11">
      <c r="A164" s="100"/>
      <c r="B164" s="100"/>
      <c r="C164" s="100"/>
      <c r="D164" s="100"/>
      <c r="E164" s="100"/>
      <c r="J164" s="100"/>
      <c r="K164" s="100"/>
    </row>
    <row r="165" spans="1:11">
      <c r="A165" s="100"/>
      <c r="B165" s="100"/>
      <c r="C165" s="100"/>
      <c r="D165" s="100"/>
      <c r="E165" s="100"/>
      <c r="J165" s="100"/>
      <c r="K165" s="100"/>
    </row>
    <row r="166" spans="1:11">
      <c r="A166" s="100"/>
      <c r="B166" s="100"/>
      <c r="C166" s="100"/>
      <c r="D166" s="100"/>
      <c r="E166" s="100"/>
      <c r="J166" s="100"/>
      <c r="K166" s="100"/>
    </row>
    <row r="167" spans="1:11">
      <c r="A167" s="100"/>
      <c r="B167" s="100"/>
      <c r="C167" s="100"/>
      <c r="D167" s="100"/>
      <c r="E167" s="100"/>
      <c r="J167" s="100"/>
      <c r="K167" s="100"/>
    </row>
    <row r="168" spans="1:11">
      <c r="A168" s="100"/>
      <c r="B168" s="100"/>
      <c r="C168" s="100"/>
      <c r="D168" s="100"/>
      <c r="E168" s="100"/>
      <c r="J168" s="100"/>
      <c r="K168" s="100"/>
    </row>
    <row r="169" spans="1:11">
      <c r="A169" s="100"/>
      <c r="B169" s="100"/>
      <c r="C169" s="100"/>
      <c r="D169" s="100"/>
      <c r="E169" s="100"/>
      <c r="J169" s="100"/>
      <c r="K169" s="100"/>
    </row>
    <row r="170" spans="1:11">
      <c r="A170" s="100"/>
      <c r="B170" s="100"/>
      <c r="C170" s="100"/>
      <c r="D170" s="100"/>
      <c r="E170" s="100"/>
      <c r="J170" s="100"/>
      <c r="K170" s="100"/>
    </row>
    <row r="171" spans="1:11">
      <c r="A171" s="100"/>
      <c r="B171" s="100"/>
      <c r="C171" s="100"/>
      <c r="D171" s="100"/>
      <c r="E171" s="100"/>
      <c r="J171" s="100"/>
      <c r="K171" s="100"/>
    </row>
    <row r="172" spans="1:11">
      <c r="A172" s="100"/>
      <c r="B172" s="100"/>
      <c r="C172" s="100"/>
      <c r="D172" s="100"/>
      <c r="E172" s="100"/>
      <c r="J172" s="100"/>
      <c r="K172" s="100"/>
    </row>
    <row r="173" spans="1:11">
      <c r="A173" s="100"/>
      <c r="B173" s="100"/>
      <c r="C173" s="100"/>
      <c r="D173" s="100"/>
      <c r="E173" s="100"/>
      <c r="J173" s="100"/>
      <c r="K173" s="100"/>
    </row>
    <row r="174" spans="1:11">
      <c r="A174" s="100"/>
      <c r="B174" s="100"/>
      <c r="C174" s="100"/>
      <c r="D174" s="100"/>
      <c r="E174" s="100"/>
      <c r="J174" s="100"/>
      <c r="K174" s="100"/>
    </row>
    <row r="175" spans="1:11">
      <c r="A175" s="100"/>
      <c r="B175" s="100"/>
      <c r="C175" s="100"/>
      <c r="D175" s="100"/>
      <c r="E175" s="100"/>
      <c r="J175" s="100"/>
      <c r="K175" s="100"/>
    </row>
    <row r="176" spans="1:11">
      <c r="A176" s="100"/>
      <c r="B176" s="100"/>
      <c r="C176" s="100"/>
      <c r="D176" s="100"/>
      <c r="E176" s="100"/>
      <c r="J176" s="100"/>
      <c r="K176" s="100"/>
    </row>
    <row r="177" spans="1:11">
      <c r="A177" s="100"/>
      <c r="B177" s="100"/>
      <c r="C177" s="100"/>
      <c r="D177" s="100"/>
      <c r="E177" s="100"/>
      <c r="J177" s="100"/>
      <c r="K177" s="100"/>
    </row>
    <row r="178" spans="1:11">
      <c r="A178" s="100"/>
      <c r="B178" s="100"/>
      <c r="C178" s="100"/>
      <c r="D178" s="100"/>
      <c r="E178" s="100"/>
      <c r="J178" s="100"/>
      <c r="K178" s="100"/>
    </row>
    <row r="179" spans="1:11">
      <c r="A179" s="100"/>
      <c r="B179" s="100"/>
      <c r="C179" s="100"/>
      <c r="D179" s="100"/>
      <c r="E179" s="100"/>
      <c r="J179" s="100"/>
      <c r="K179" s="100"/>
    </row>
    <row r="180" spans="1:11">
      <c r="A180" s="100"/>
      <c r="B180" s="100"/>
      <c r="C180" s="100"/>
      <c r="D180" s="100"/>
      <c r="E180" s="100"/>
      <c r="J180" s="100"/>
      <c r="K180" s="100"/>
    </row>
    <row r="181" spans="1:11">
      <c r="A181" s="100"/>
      <c r="B181" s="100"/>
      <c r="C181" s="100"/>
      <c r="D181" s="100"/>
      <c r="E181" s="100"/>
      <c r="J181" s="100"/>
      <c r="K181" s="100"/>
    </row>
    <row r="182" spans="1:11">
      <c r="A182" s="100"/>
      <c r="B182" s="100"/>
      <c r="C182" s="100"/>
      <c r="D182" s="100"/>
      <c r="E182" s="100"/>
      <c r="J182" s="100"/>
      <c r="K182" s="100"/>
    </row>
    <row r="183" spans="1:11">
      <c r="A183" s="100"/>
      <c r="B183" s="100"/>
      <c r="C183" s="100"/>
      <c r="D183" s="100"/>
      <c r="E183" s="100"/>
      <c r="J183" s="100"/>
      <c r="K183" s="100"/>
    </row>
    <row r="184" spans="1:11">
      <c r="A184" s="100"/>
      <c r="B184" s="100"/>
      <c r="C184" s="100"/>
      <c r="D184" s="100"/>
      <c r="E184" s="100"/>
      <c r="J184" s="100"/>
      <c r="K184" s="100"/>
    </row>
    <row r="185" spans="1:11">
      <c r="A185" s="100"/>
      <c r="B185" s="100"/>
      <c r="C185" s="100"/>
      <c r="D185" s="100"/>
      <c r="E185" s="100"/>
      <c r="J185" s="100"/>
      <c r="K185" s="100"/>
    </row>
    <row r="186" spans="1:11">
      <c r="A186" s="100"/>
      <c r="B186" s="100"/>
      <c r="C186" s="100"/>
      <c r="D186" s="100"/>
      <c r="E186" s="100"/>
      <c r="J186" s="100"/>
      <c r="K186" s="100"/>
    </row>
    <row r="187" spans="1:11">
      <c r="A187" s="100"/>
      <c r="B187" s="100"/>
      <c r="C187" s="100"/>
      <c r="D187" s="100"/>
      <c r="E187" s="100"/>
      <c r="J187" s="100"/>
      <c r="K187" s="100"/>
    </row>
    <row r="188" spans="1:11">
      <c r="A188" s="100"/>
      <c r="B188" s="100"/>
      <c r="C188" s="100"/>
      <c r="D188" s="100"/>
      <c r="E188" s="100"/>
      <c r="J188" s="100"/>
      <c r="K188" s="100"/>
    </row>
    <row r="189" spans="1:11">
      <c r="A189" s="100"/>
      <c r="B189" s="100"/>
      <c r="C189" s="100"/>
      <c r="D189" s="100"/>
      <c r="E189" s="100"/>
      <c r="J189" s="100"/>
      <c r="K189" s="100"/>
    </row>
    <row r="190" spans="1:11">
      <c r="A190" s="100"/>
      <c r="B190" s="100"/>
      <c r="C190" s="100"/>
      <c r="D190" s="100"/>
      <c r="E190" s="100"/>
      <c r="J190" s="100"/>
      <c r="K190" s="100"/>
    </row>
    <row r="191" spans="1:11">
      <c r="A191" s="100"/>
      <c r="B191" s="100"/>
      <c r="C191" s="100"/>
      <c r="D191" s="100"/>
      <c r="E191" s="100"/>
      <c r="J191" s="100"/>
      <c r="K191" s="100"/>
    </row>
    <row r="192" spans="1:11">
      <c r="A192" s="100"/>
      <c r="B192" s="100"/>
      <c r="C192" s="100"/>
      <c r="D192" s="100"/>
      <c r="E192" s="100"/>
      <c r="J192" s="100"/>
      <c r="K192" s="100"/>
    </row>
    <row r="193" spans="1:11">
      <c r="A193" s="100"/>
      <c r="B193" s="100"/>
      <c r="C193" s="100"/>
      <c r="D193" s="100"/>
      <c r="E193" s="100"/>
      <c r="J193" s="100"/>
      <c r="K193" s="100"/>
    </row>
    <row r="194" spans="1:11">
      <c r="A194" s="100"/>
      <c r="B194" s="100"/>
      <c r="C194" s="100"/>
      <c r="D194" s="100"/>
      <c r="E194" s="100"/>
      <c r="J194" s="100"/>
      <c r="K194" s="100"/>
    </row>
    <row r="195" spans="1:11">
      <c r="A195" s="100"/>
      <c r="B195" s="100"/>
      <c r="C195" s="100"/>
      <c r="D195" s="100"/>
      <c r="E195" s="100"/>
      <c r="J195" s="100"/>
      <c r="K195" s="100"/>
    </row>
    <row r="196" spans="1:11">
      <c r="A196" s="100"/>
      <c r="B196" s="100"/>
      <c r="C196" s="100"/>
      <c r="D196" s="100"/>
      <c r="E196" s="100"/>
      <c r="J196" s="100"/>
      <c r="K196" s="100"/>
    </row>
    <row r="197" spans="1:11">
      <c r="A197" s="100"/>
      <c r="B197" s="100"/>
      <c r="C197" s="100"/>
      <c r="D197" s="100"/>
      <c r="E197" s="100"/>
      <c r="J197" s="100"/>
      <c r="K197" s="100"/>
    </row>
    <row r="198" spans="1:11">
      <c r="A198" s="100"/>
      <c r="B198" s="100"/>
      <c r="C198" s="100"/>
      <c r="D198" s="100"/>
      <c r="E198" s="100"/>
      <c r="J198" s="100"/>
      <c r="K198" s="100"/>
    </row>
    <row r="199" spans="1:11">
      <c r="A199" s="100"/>
      <c r="B199" s="100"/>
      <c r="C199" s="100"/>
      <c r="D199" s="100"/>
      <c r="E199" s="100"/>
      <c r="J199" s="100"/>
      <c r="K199" s="100"/>
    </row>
    <row r="200" spans="1:11">
      <c r="A200" s="100"/>
      <c r="B200" s="100"/>
      <c r="C200" s="100"/>
      <c r="D200" s="100"/>
      <c r="E200" s="100"/>
      <c r="J200" s="100"/>
      <c r="K200" s="100"/>
    </row>
    <row r="201" spans="1:11">
      <c r="A201" s="100"/>
      <c r="B201" s="100"/>
      <c r="C201" s="100"/>
      <c r="D201" s="100"/>
      <c r="E201" s="100"/>
      <c r="J201" s="100"/>
      <c r="K201" s="100"/>
    </row>
    <row r="202" spans="1:11">
      <c r="A202" s="100"/>
      <c r="B202" s="100"/>
      <c r="C202" s="100"/>
      <c r="D202" s="100"/>
      <c r="E202" s="100"/>
      <c r="J202" s="100"/>
      <c r="K202" s="100"/>
    </row>
    <row r="203" spans="1:11">
      <c r="A203" s="100"/>
      <c r="B203" s="100"/>
      <c r="C203" s="100"/>
      <c r="D203" s="100"/>
      <c r="E203" s="100"/>
      <c r="J203" s="100"/>
      <c r="K203" s="100"/>
    </row>
    <row r="204" spans="1:11">
      <c r="A204" s="100"/>
      <c r="B204" s="100"/>
      <c r="C204" s="100"/>
      <c r="D204" s="100"/>
      <c r="E204" s="100"/>
      <c r="J204" s="100"/>
      <c r="K204" s="100"/>
    </row>
    <row r="205" spans="1:11">
      <c r="A205" s="100"/>
      <c r="B205" s="100"/>
      <c r="C205" s="100"/>
      <c r="D205" s="100"/>
      <c r="E205" s="100"/>
      <c r="J205" s="100"/>
      <c r="K205" s="100"/>
    </row>
    <row r="206" spans="1:11">
      <c r="A206" s="100"/>
      <c r="B206" s="100"/>
      <c r="C206" s="100"/>
      <c r="D206" s="100"/>
      <c r="E206" s="100"/>
      <c r="J206" s="100"/>
      <c r="K206" s="100"/>
    </row>
    <row r="207" spans="1:11">
      <c r="A207" s="100"/>
      <c r="B207" s="100"/>
      <c r="C207" s="100"/>
      <c r="D207" s="100"/>
      <c r="E207" s="100"/>
      <c r="J207" s="100"/>
      <c r="K207" s="100"/>
    </row>
    <row r="208" spans="1:11">
      <c r="A208" s="100"/>
      <c r="B208" s="100"/>
      <c r="C208" s="100"/>
      <c r="D208" s="100"/>
      <c r="E208" s="100"/>
      <c r="J208" s="100"/>
      <c r="K208" s="100"/>
    </row>
    <row r="209" spans="1:11">
      <c r="A209" s="100"/>
      <c r="B209" s="100"/>
      <c r="C209" s="100"/>
      <c r="D209" s="100"/>
      <c r="E209" s="100"/>
      <c r="J209" s="100"/>
      <c r="K209" s="100"/>
    </row>
    <row r="210" spans="1:11">
      <c r="A210" s="100"/>
      <c r="B210" s="100"/>
      <c r="C210" s="100"/>
      <c r="D210" s="100"/>
      <c r="E210" s="100"/>
      <c r="J210" s="100"/>
      <c r="K210" s="100"/>
    </row>
    <row r="211" spans="1:11">
      <c r="A211" s="100"/>
      <c r="B211" s="100"/>
      <c r="C211" s="100"/>
      <c r="D211" s="100"/>
      <c r="E211" s="100"/>
      <c r="J211" s="100"/>
      <c r="K211" s="100"/>
    </row>
    <row r="212" spans="1:11">
      <c r="A212" s="100"/>
      <c r="B212" s="100"/>
      <c r="C212" s="100"/>
      <c r="D212" s="100"/>
      <c r="E212" s="100"/>
      <c r="J212" s="100"/>
      <c r="K212" s="100"/>
    </row>
    <row r="213" spans="1:11">
      <c r="A213" s="100"/>
      <c r="B213" s="100"/>
      <c r="C213" s="100"/>
      <c r="D213" s="100"/>
      <c r="E213" s="100"/>
      <c r="J213" s="100"/>
      <c r="K213" s="100"/>
    </row>
    <row r="214" spans="1:11">
      <c r="A214" s="100"/>
      <c r="B214" s="100"/>
      <c r="C214" s="100"/>
      <c r="D214" s="100"/>
      <c r="E214" s="100"/>
      <c r="J214" s="100"/>
      <c r="K214" s="100"/>
    </row>
    <row r="215" spans="1:11">
      <c r="A215" s="100"/>
      <c r="B215" s="100"/>
      <c r="C215" s="100"/>
      <c r="D215" s="100"/>
      <c r="E215" s="100"/>
      <c r="J215" s="100"/>
      <c r="K215" s="100"/>
    </row>
    <row r="216" spans="1:11">
      <c r="A216" s="100"/>
      <c r="B216" s="100"/>
      <c r="C216" s="100"/>
      <c r="D216" s="100"/>
      <c r="E216" s="100"/>
      <c r="J216" s="100"/>
      <c r="K216" s="100"/>
    </row>
    <row r="217" spans="1:11">
      <c r="A217" s="100"/>
      <c r="B217" s="100"/>
      <c r="C217" s="100"/>
      <c r="D217" s="100"/>
      <c r="E217" s="100"/>
      <c r="J217" s="100"/>
      <c r="K217" s="100"/>
    </row>
    <row r="218" spans="1:11">
      <c r="A218" s="100"/>
      <c r="B218" s="100"/>
      <c r="C218" s="100"/>
      <c r="D218" s="100"/>
      <c r="E218" s="100"/>
      <c r="J218" s="100"/>
      <c r="K218" s="100"/>
    </row>
    <row r="219" spans="1:11">
      <c r="A219" s="100"/>
      <c r="B219" s="100"/>
      <c r="C219" s="100"/>
      <c r="D219" s="100"/>
      <c r="E219" s="100"/>
      <c r="J219" s="100"/>
      <c r="K219" s="100"/>
    </row>
    <row r="220" spans="1:11">
      <c r="A220" s="100"/>
      <c r="B220" s="100"/>
      <c r="C220" s="100"/>
      <c r="D220" s="100"/>
      <c r="E220" s="100"/>
      <c r="J220" s="100"/>
      <c r="K220" s="100"/>
    </row>
    <row r="221" spans="1:11">
      <c r="A221" s="100"/>
      <c r="B221" s="100"/>
      <c r="C221" s="100"/>
      <c r="D221" s="100"/>
      <c r="E221" s="100"/>
      <c r="J221" s="100"/>
      <c r="K221" s="100"/>
    </row>
    <row r="222" spans="1:11">
      <c r="A222" s="100"/>
      <c r="B222" s="100"/>
      <c r="C222" s="100"/>
      <c r="D222" s="100"/>
      <c r="E222" s="100"/>
      <c r="J222" s="100"/>
      <c r="K222" s="100"/>
    </row>
    <row r="223" spans="1:11">
      <c r="A223" s="100"/>
      <c r="B223" s="100"/>
      <c r="C223" s="100"/>
      <c r="D223" s="100"/>
      <c r="E223" s="100"/>
      <c r="J223" s="100"/>
      <c r="K223" s="100"/>
    </row>
    <row r="224" spans="1:11">
      <c r="A224" s="100"/>
      <c r="B224" s="100"/>
      <c r="C224" s="100"/>
      <c r="D224" s="100"/>
      <c r="E224" s="100"/>
      <c r="J224" s="100"/>
      <c r="K224" s="100"/>
    </row>
    <row r="225" spans="1:11">
      <c r="A225" s="100"/>
      <c r="B225" s="100"/>
      <c r="C225" s="100"/>
      <c r="D225" s="100"/>
      <c r="E225" s="100"/>
      <c r="J225" s="100"/>
      <c r="K225" s="100"/>
    </row>
    <row r="226" spans="1:11">
      <c r="A226" s="100"/>
      <c r="B226" s="100"/>
      <c r="C226" s="100"/>
      <c r="D226" s="100"/>
      <c r="E226" s="100"/>
      <c r="J226" s="100"/>
      <c r="K226" s="100"/>
    </row>
    <row r="227" spans="1:11">
      <c r="A227" s="100"/>
      <c r="B227" s="100"/>
      <c r="C227" s="100"/>
      <c r="D227" s="100"/>
      <c r="E227" s="100"/>
      <c r="J227" s="100"/>
      <c r="K227" s="100"/>
    </row>
    <row r="228" spans="1:11">
      <c r="A228" s="100"/>
      <c r="B228" s="100"/>
      <c r="C228" s="100"/>
      <c r="D228" s="100"/>
      <c r="E228" s="100"/>
      <c r="J228" s="100"/>
      <c r="K228" s="100"/>
    </row>
    <row r="229" spans="1:11">
      <c r="A229" s="100"/>
      <c r="B229" s="100"/>
      <c r="C229" s="100"/>
      <c r="D229" s="100"/>
      <c r="E229" s="100"/>
      <c r="J229" s="100"/>
      <c r="K229" s="100"/>
    </row>
    <row r="230" spans="1:11">
      <c r="A230" s="100"/>
      <c r="B230" s="100"/>
      <c r="C230" s="100"/>
      <c r="D230" s="100"/>
      <c r="E230" s="100"/>
      <c r="J230" s="100"/>
      <c r="K230" s="100"/>
    </row>
    <row r="231" spans="1:11">
      <c r="A231" s="100"/>
      <c r="B231" s="100"/>
      <c r="C231" s="100"/>
      <c r="D231" s="100"/>
      <c r="E231" s="100"/>
      <c r="J231" s="100"/>
      <c r="K231" s="100"/>
    </row>
    <row r="232" spans="1:11">
      <c r="A232" s="100"/>
      <c r="B232" s="100"/>
      <c r="C232" s="100"/>
      <c r="D232" s="100"/>
      <c r="E232" s="100"/>
      <c r="J232" s="100"/>
      <c r="K232" s="100"/>
    </row>
    <row r="233" spans="1:11">
      <c r="A233" s="100"/>
      <c r="B233" s="100"/>
      <c r="C233" s="100"/>
      <c r="D233" s="100"/>
      <c r="E233" s="100"/>
      <c r="J233" s="100"/>
      <c r="K233" s="100"/>
    </row>
    <row r="234" spans="1:11">
      <c r="A234" s="100"/>
      <c r="B234" s="100"/>
      <c r="C234" s="100"/>
      <c r="D234" s="100"/>
      <c r="E234" s="100"/>
      <c r="J234" s="100"/>
      <c r="K234" s="100"/>
    </row>
    <row r="235" spans="1:11">
      <c r="A235" s="100"/>
      <c r="B235" s="100"/>
      <c r="C235" s="100"/>
      <c r="D235" s="100"/>
      <c r="E235" s="100"/>
      <c r="J235" s="100"/>
      <c r="K235" s="100"/>
    </row>
    <row r="236" spans="1:11">
      <c r="A236" s="100"/>
      <c r="B236" s="100"/>
      <c r="C236" s="100"/>
      <c r="D236" s="100"/>
      <c r="E236" s="100"/>
      <c r="J236" s="100"/>
      <c r="K236" s="100"/>
    </row>
    <row r="237" spans="1:11">
      <c r="A237" s="100"/>
      <c r="B237" s="100"/>
      <c r="C237" s="100"/>
      <c r="D237" s="100"/>
      <c r="E237" s="100"/>
      <c r="J237" s="100"/>
      <c r="K237" s="100"/>
    </row>
    <row r="238" spans="1:11">
      <c r="A238" s="100"/>
      <c r="B238" s="100"/>
      <c r="C238" s="100"/>
      <c r="D238" s="100"/>
      <c r="E238" s="100"/>
      <c r="J238" s="100"/>
      <c r="K238" s="100"/>
    </row>
    <row r="239" spans="1:11">
      <c r="A239" s="100"/>
      <c r="B239" s="100"/>
      <c r="C239" s="100"/>
      <c r="D239" s="100"/>
      <c r="E239" s="100"/>
      <c r="J239" s="100"/>
      <c r="K239" s="100"/>
    </row>
    <row r="240" spans="1:11">
      <c r="A240" s="100"/>
      <c r="B240" s="100"/>
      <c r="C240" s="100"/>
      <c r="D240" s="100"/>
      <c r="E240" s="100"/>
      <c r="J240" s="100"/>
      <c r="K240" s="100"/>
    </row>
    <row r="241" spans="1:11">
      <c r="A241" s="100"/>
      <c r="B241" s="100"/>
      <c r="C241" s="100"/>
      <c r="D241" s="100"/>
      <c r="E241" s="100"/>
      <c r="J241" s="100"/>
      <c r="K241" s="100"/>
    </row>
    <row r="242" spans="1:11">
      <c r="A242" s="100"/>
      <c r="B242" s="100"/>
      <c r="C242" s="100"/>
      <c r="D242" s="100"/>
      <c r="E242" s="100"/>
      <c r="J242" s="100"/>
      <c r="K242" s="100"/>
    </row>
    <row r="243" spans="1:11">
      <c r="A243" s="100"/>
      <c r="B243" s="100"/>
      <c r="C243" s="100"/>
      <c r="D243" s="100"/>
      <c r="E243" s="100"/>
      <c r="J243" s="100"/>
      <c r="K243" s="100"/>
    </row>
    <row r="244" spans="1:11">
      <c r="A244" s="100"/>
      <c r="B244" s="100"/>
      <c r="C244" s="100"/>
      <c r="D244" s="100"/>
      <c r="E244" s="100"/>
      <c r="J244" s="100"/>
      <c r="K244" s="100"/>
    </row>
    <row r="245" spans="1:11">
      <c r="A245" s="100"/>
      <c r="B245" s="100"/>
      <c r="C245" s="100"/>
      <c r="D245" s="100"/>
      <c r="E245" s="100"/>
      <c r="J245" s="100"/>
      <c r="K245" s="100"/>
    </row>
    <row r="246" spans="1:11">
      <c r="A246" s="100"/>
      <c r="B246" s="100"/>
      <c r="C246" s="100"/>
      <c r="D246" s="100"/>
      <c r="E246" s="100"/>
      <c r="J246" s="100"/>
      <c r="K246" s="100"/>
    </row>
    <row r="247" spans="1:11">
      <c r="A247" s="100"/>
      <c r="B247" s="100"/>
      <c r="C247" s="100"/>
      <c r="D247" s="100"/>
      <c r="E247" s="100"/>
      <c r="J247" s="100"/>
      <c r="K247" s="100"/>
    </row>
    <row r="248" spans="1:11">
      <c r="A248" s="100"/>
      <c r="B248" s="100"/>
      <c r="C248" s="100"/>
      <c r="D248" s="100"/>
      <c r="E248" s="100"/>
      <c r="J248" s="100"/>
      <c r="K248" s="100"/>
    </row>
    <row r="249" spans="1:11">
      <c r="A249" s="100"/>
      <c r="B249" s="100"/>
      <c r="C249" s="100"/>
      <c r="D249" s="100"/>
      <c r="E249" s="100"/>
      <c r="J249" s="100"/>
      <c r="K249" s="100"/>
    </row>
    <row r="250" spans="1:11">
      <c r="A250" s="100"/>
      <c r="B250" s="100"/>
      <c r="C250" s="100"/>
      <c r="D250" s="100"/>
      <c r="E250" s="100"/>
      <c r="J250" s="100"/>
      <c r="K250" s="100"/>
    </row>
    <row r="251" spans="1:11">
      <c r="A251" s="100"/>
      <c r="B251" s="100"/>
      <c r="C251" s="100"/>
      <c r="D251" s="100"/>
      <c r="E251" s="100"/>
      <c r="J251" s="100"/>
      <c r="K251" s="100"/>
    </row>
    <row r="252" spans="1:11">
      <c r="A252" s="100"/>
      <c r="B252" s="100"/>
      <c r="C252" s="100"/>
      <c r="D252" s="100"/>
      <c r="E252" s="100"/>
      <c r="J252" s="100"/>
      <c r="K252" s="100"/>
    </row>
    <row r="253" spans="1:11">
      <c r="A253" s="100"/>
      <c r="B253" s="100"/>
      <c r="C253" s="100"/>
      <c r="D253" s="100"/>
      <c r="E253" s="100"/>
      <c r="J253" s="100"/>
      <c r="K253" s="100"/>
    </row>
    <row r="254" spans="1:11">
      <c r="A254" s="100"/>
      <c r="B254" s="100"/>
      <c r="C254" s="100"/>
      <c r="D254" s="100"/>
      <c r="E254" s="100"/>
      <c r="J254" s="100"/>
      <c r="K254" s="100"/>
    </row>
    <row r="255" spans="1:11">
      <c r="A255" s="100"/>
      <c r="B255" s="100"/>
      <c r="C255" s="100"/>
      <c r="D255" s="100"/>
      <c r="E255" s="100"/>
      <c r="J255" s="100"/>
      <c r="K255" s="100"/>
    </row>
    <row r="256" spans="1:11">
      <c r="A256" s="100"/>
      <c r="B256" s="100"/>
      <c r="C256" s="100"/>
      <c r="D256" s="100"/>
      <c r="E256" s="100"/>
      <c r="J256" s="100"/>
      <c r="K256" s="100"/>
    </row>
    <row r="257" spans="1:11">
      <c r="A257" s="100"/>
      <c r="B257" s="100"/>
      <c r="C257" s="100"/>
      <c r="D257" s="100"/>
      <c r="E257" s="100"/>
      <c r="J257" s="100"/>
      <c r="K257" s="100"/>
    </row>
    <row r="258" spans="1:11">
      <c r="A258" s="100"/>
      <c r="B258" s="100"/>
      <c r="C258" s="100"/>
      <c r="D258" s="100"/>
      <c r="E258" s="100"/>
      <c r="J258" s="100"/>
      <c r="K258" s="100"/>
    </row>
    <row r="259" spans="1:11">
      <c r="A259" s="100"/>
      <c r="B259" s="100"/>
      <c r="C259" s="100"/>
      <c r="D259" s="100"/>
      <c r="E259" s="100"/>
      <c r="J259" s="100"/>
      <c r="K259" s="100"/>
    </row>
    <row r="260" spans="1:11">
      <c r="A260" s="100"/>
      <c r="B260" s="100"/>
      <c r="C260" s="100"/>
      <c r="D260" s="100"/>
      <c r="E260" s="100"/>
      <c r="J260" s="100"/>
      <c r="K260" s="100"/>
    </row>
    <row r="261" spans="1:11">
      <c r="A261" s="100"/>
      <c r="B261" s="100"/>
      <c r="C261" s="100"/>
      <c r="D261" s="100"/>
      <c r="E261" s="100"/>
      <c r="J261" s="100"/>
      <c r="K261" s="100"/>
    </row>
    <row r="262" spans="1:11">
      <c r="A262" s="100"/>
      <c r="B262" s="100"/>
      <c r="C262" s="100"/>
      <c r="D262" s="100"/>
      <c r="E262" s="100"/>
      <c r="J262" s="100"/>
      <c r="K262" s="100"/>
    </row>
    <row r="263" spans="1:11">
      <c r="A263" s="100"/>
      <c r="B263" s="100"/>
      <c r="C263" s="100"/>
      <c r="D263" s="100"/>
      <c r="E263" s="100"/>
      <c r="J263" s="100"/>
      <c r="K263" s="100"/>
    </row>
    <row r="264" spans="1:11">
      <c r="A264" s="100"/>
      <c r="B264" s="100"/>
      <c r="C264" s="100"/>
      <c r="D264" s="100"/>
      <c r="E264" s="100"/>
      <c r="J264" s="100"/>
      <c r="K264" s="100"/>
    </row>
    <row r="265" spans="1:11">
      <c r="A265" s="100"/>
      <c r="B265" s="100"/>
      <c r="C265" s="100"/>
      <c r="D265" s="100"/>
      <c r="E265" s="100"/>
      <c r="J265" s="100"/>
      <c r="K265" s="100"/>
    </row>
    <row r="266" spans="1:11">
      <c r="A266" s="100"/>
      <c r="B266" s="100"/>
      <c r="C266" s="100"/>
      <c r="D266" s="100"/>
      <c r="E266" s="100"/>
      <c r="J266" s="100"/>
      <c r="K266" s="100"/>
    </row>
    <row r="267" spans="1:11">
      <c r="A267" s="100"/>
      <c r="B267" s="100"/>
      <c r="C267" s="100"/>
      <c r="D267" s="100"/>
      <c r="E267" s="100"/>
      <c r="J267" s="100"/>
      <c r="K267" s="100"/>
    </row>
    <row r="268" spans="1:11">
      <c r="A268" s="100"/>
      <c r="B268" s="100"/>
      <c r="C268" s="100"/>
      <c r="D268" s="100"/>
      <c r="E268" s="100"/>
      <c r="J268" s="100"/>
      <c r="K268" s="100"/>
    </row>
    <row r="269" spans="1:11">
      <c r="A269" s="100"/>
      <c r="B269" s="100"/>
      <c r="C269" s="100"/>
      <c r="D269" s="100"/>
      <c r="E269" s="100"/>
      <c r="J269" s="100"/>
      <c r="K269" s="100"/>
    </row>
    <row r="270" spans="1:11">
      <c r="A270" s="100"/>
      <c r="B270" s="100"/>
      <c r="C270" s="100"/>
      <c r="D270" s="100"/>
      <c r="E270" s="100"/>
      <c r="J270" s="100"/>
      <c r="K270" s="100"/>
    </row>
    <row r="271" spans="1:11">
      <c r="A271" s="100"/>
      <c r="B271" s="100"/>
      <c r="C271" s="100"/>
      <c r="D271" s="100"/>
      <c r="E271" s="100"/>
      <c r="J271" s="100"/>
      <c r="K271" s="100"/>
    </row>
    <row r="272" spans="1:11">
      <c r="A272" s="100"/>
      <c r="B272" s="100"/>
      <c r="C272" s="100"/>
      <c r="D272" s="100"/>
      <c r="E272" s="100"/>
      <c r="J272" s="100"/>
      <c r="K272" s="100"/>
    </row>
    <row r="273" spans="1:11">
      <c r="A273" s="100"/>
      <c r="B273" s="100"/>
      <c r="C273" s="100"/>
      <c r="D273" s="100"/>
      <c r="E273" s="100"/>
      <c r="J273" s="100"/>
      <c r="K273" s="100"/>
    </row>
    <row r="274" spans="1:11">
      <c r="A274" s="100"/>
      <c r="B274" s="100"/>
      <c r="C274" s="100"/>
      <c r="D274" s="100"/>
      <c r="E274" s="100"/>
      <c r="J274" s="100"/>
      <c r="K274" s="100"/>
    </row>
    <row r="275" spans="1:11">
      <c r="A275" s="100"/>
      <c r="B275" s="100"/>
      <c r="C275" s="100"/>
      <c r="D275" s="100"/>
      <c r="E275" s="100"/>
      <c r="J275" s="100"/>
      <c r="K275" s="100"/>
    </row>
    <row r="276" spans="1:11">
      <c r="A276" s="100"/>
      <c r="B276" s="100"/>
      <c r="C276" s="100"/>
      <c r="D276" s="100"/>
      <c r="E276" s="100"/>
      <c r="J276" s="100"/>
      <c r="K276" s="100"/>
    </row>
    <row r="277" spans="1:11">
      <c r="A277" s="100"/>
      <c r="B277" s="100"/>
      <c r="C277" s="100"/>
      <c r="D277" s="100"/>
      <c r="E277" s="100"/>
      <c r="J277" s="100"/>
      <c r="K277" s="100"/>
    </row>
    <row r="278" spans="1:11">
      <c r="A278" s="100"/>
      <c r="B278" s="100"/>
      <c r="C278" s="100"/>
      <c r="D278" s="100"/>
      <c r="E278" s="100"/>
      <c r="J278" s="100"/>
      <c r="K278" s="100"/>
    </row>
    <row r="279" spans="1:11">
      <c r="A279" s="100"/>
      <c r="B279" s="100"/>
      <c r="C279" s="100"/>
      <c r="D279" s="100"/>
      <c r="E279" s="100"/>
      <c r="J279" s="100"/>
      <c r="K279" s="100"/>
    </row>
    <row r="280" spans="1:11">
      <c r="A280" s="100"/>
      <c r="B280" s="100"/>
      <c r="C280" s="100"/>
      <c r="D280" s="100"/>
      <c r="E280" s="100"/>
      <c r="J280" s="100"/>
      <c r="K280" s="100"/>
    </row>
    <row r="281" spans="1:11">
      <c r="A281" s="100"/>
      <c r="B281" s="100"/>
      <c r="C281" s="100"/>
      <c r="D281" s="100"/>
      <c r="E281" s="100"/>
      <c r="J281" s="100"/>
      <c r="K281" s="100"/>
    </row>
    <row r="282" spans="1:11">
      <c r="A282" s="100"/>
      <c r="B282" s="100"/>
      <c r="C282" s="100"/>
      <c r="D282" s="100"/>
      <c r="E282" s="100"/>
      <c r="J282" s="100"/>
      <c r="K282" s="100"/>
    </row>
    <row r="283" spans="1:11">
      <c r="A283" s="100"/>
      <c r="B283" s="100"/>
      <c r="C283" s="100"/>
      <c r="D283" s="100"/>
      <c r="E283" s="100"/>
      <c r="J283" s="100"/>
      <c r="K283" s="100"/>
    </row>
    <row r="284" spans="1:11">
      <c r="A284" s="100"/>
      <c r="B284" s="100"/>
      <c r="C284" s="100"/>
      <c r="D284" s="100"/>
      <c r="E284" s="100"/>
      <c r="J284" s="100"/>
      <c r="K284" s="100"/>
    </row>
    <row r="285" spans="1:11">
      <c r="A285" s="100"/>
      <c r="B285" s="100"/>
      <c r="C285" s="100"/>
      <c r="D285" s="100"/>
      <c r="E285" s="100"/>
      <c r="J285" s="100"/>
      <c r="K285" s="100"/>
    </row>
    <row r="286" spans="1:11">
      <c r="A286" s="100"/>
      <c r="B286" s="100"/>
      <c r="C286" s="100"/>
      <c r="D286" s="100"/>
      <c r="E286" s="100"/>
      <c r="J286" s="100"/>
      <c r="K286" s="100"/>
    </row>
    <row r="287" spans="1:11">
      <c r="A287" s="100"/>
      <c r="B287" s="100"/>
      <c r="C287" s="100"/>
      <c r="D287" s="100"/>
      <c r="E287" s="100"/>
      <c r="J287" s="100"/>
      <c r="K287" s="100"/>
    </row>
    <row r="288" spans="1:11">
      <c r="A288" s="100"/>
      <c r="B288" s="100"/>
      <c r="C288" s="100"/>
      <c r="D288" s="100"/>
      <c r="E288" s="100"/>
      <c r="J288" s="100"/>
      <c r="K288" s="100"/>
    </row>
    <row r="289" spans="1:11">
      <c r="A289" s="100"/>
      <c r="B289" s="100"/>
      <c r="C289" s="100"/>
      <c r="D289" s="100"/>
      <c r="E289" s="100"/>
      <c r="J289" s="100"/>
      <c r="K289" s="100"/>
    </row>
    <row r="290" spans="1:11">
      <c r="A290" s="100"/>
      <c r="B290" s="100"/>
      <c r="C290" s="100"/>
      <c r="D290" s="100"/>
      <c r="E290" s="100"/>
      <c r="J290" s="100"/>
      <c r="K290" s="100"/>
    </row>
    <row r="291" spans="1:11">
      <c r="A291" s="100"/>
      <c r="B291" s="100"/>
      <c r="C291" s="100"/>
      <c r="D291" s="100"/>
      <c r="E291" s="100"/>
      <c r="J291" s="100"/>
      <c r="K291" s="100"/>
    </row>
    <row r="292" spans="1:11">
      <c r="A292" s="100"/>
      <c r="B292" s="100"/>
      <c r="C292" s="100"/>
      <c r="D292" s="100"/>
      <c r="E292" s="100"/>
      <c r="J292" s="100"/>
      <c r="K292" s="100"/>
    </row>
    <row r="293" spans="1:11">
      <c r="A293" s="100"/>
      <c r="B293" s="100"/>
      <c r="C293" s="100"/>
      <c r="D293" s="100"/>
      <c r="E293" s="100"/>
      <c r="J293" s="100"/>
      <c r="K293" s="100"/>
    </row>
    <row r="294" spans="1:11">
      <c r="A294" s="100"/>
      <c r="B294" s="100"/>
      <c r="C294" s="100"/>
      <c r="D294" s="100"/>
      <c r="E294" s="100"/>
      <c r="J294" s="100"/>
      <c r="K294" s="100"/>
    </row>
    <row r="295" spans="1:11">
      <c r="A295" s="100"/>
      <c r="B295" s="100"/>
      <c r="C295" s="100"/>
      <c r="D295" s="100"/>
      <c r="E295" s="100"/>
      <c r="J295" s="100"/>
      <c r="K295" s="100"/>
    </row>
    <row r="296" spans="1:11">
      <c r="A296" s="100"/>
      <c r="B296" s="100"/>
      <c r="C296" s="100"/>
      <c r="D296" s="100"/>
      <c r="E296" s="100"/>
      <c r="J296" s="100"/>
      <c r="K296" s="100"/>
    </row>
    <row r="297" spans="1:11">
      <c r="A297" s="100"/>
      <c r="B297" s="100"/>
      <c r="C297" s="100"/>
      <c r="D297" s="100"/>
      <c r="E297" s="100"/>
      <c r="J297" s="100"/>
      <c r="K297" s="100"/>
    </row>
    <row r="298" spans="1:11">
      <c r="A298" s="100"/>
      <c r="B298" s="100"/>
      <c r="C298" s="100"/>
      <c r="D298" s="100"/>
      <c r="E298" s="100"/>
      <c r="J298" s="100"/>
      <c r="K298" s="100"/>
    </row>
    <row r="299" spans="1:11">
      <c r="A299" s="100"/>
      <c r="B299" s="100"/>
      <c r="C299" s="100"/>
      <c r="D299" s="100"/>
      <c r="E299" s="100"/>
      <c r="J299" s="100"/>
      <c r="K299" s="100"/>
    </row>
    <row r="300" spans="1:11">
      <c r="A300" s="100"/>
      <c r="B300" s="100"/>
      <c r="C300" s="100"/>
      <c r="D300" s="100"/>
      <c r="E300" s="100"/>
      <c r="J300" s="100"/>
      <c r="K300" s="100"/>
    </row>
    <row r="301" spans="1:11">
      <c r="A301" s="100"/>
      <c r="B301" s="100"/>
      <c r="C301" s="100"/>
      <c r="D301" s="100"/>
      <c r="E301" s="100"/>
      <c r="J301" s="100"/>
      <c r="K301" s="100"/>
    </row>
    <row r="302" spans="1:11">
      <c r="A302" s="100"/>
      <c r="B302" s="100"/>
      <c r="C302" s="100"/>
      <c r="D302" s="100"/>
      <c r="E302" s="100"/>
      <c r="J302" s="100"/>
      <c r="K302" s="100"/>
    </row>
    <row r="303" spans="1:11">
      <c r="A303" s="100"/>
      <c r="B303" s="100"/>
      <c r="C303" s="100"/>
      <c r="D303" s="100"/>
      <c r="E303" s="100"/>
      <c r="J303" s="100"/>
      <c r="K303" s="100"/>
    </row>
    <row r="304" spans="1:11">
      <c r="A304" s="100"/>
      <c r="B304" s="100"/>
      <c r="C304" s="100"/>
      <c r="D304" s="100"/>
      <c r="E304" s="100"/>
      <c r="J304" s="100"/>
      <c r="K304" s="100"/>
    </row>
    <row r="305" spans="1:11">
      <c r="A305" s="100"/>
      <c r="B305" s="100"/>
      <c r="C305" s="100"/>
      <c r="D305" s="100"/>
      <c r="E305" s="100"/>
      <c r="J305" s="100"/>
      <c r="K305" s="100"/>
    </row>
    <row r="306" spans="1:11">
      <c r="A306" s="100"/>
      <c r="B306" s="100"/>
      <c r="C306" s="100"/>
      <c r="D306" s="100"/>
      <c r="E306" s="100"/>
      <c r="J306" s="100"/>
      <c r="K306" s="100"/>
    </row>
    <row r="307" spans="1:11">
      <c r="A307" s="100"/>
      <c r="B307" s="100"/>
      <c r="C307" s="100"/>
      <c r="D307" s="100"/>
      <c r="E307" s="100"/>
      <c r="J307" s="100"/>
      <c r="K307" s="100"/>
    </row>
    <row r="308" spans="1:11">
      <c r="A308" s="100"/>
      <c r="B308" s="100"/>
      <c r="C308" s="100"/>
      <c r="D308" s="100"/>
      <c r="E308" s="100"/>
      <c r="J308" s="100"/>
      <c r="K308" s="100"/>
    </row>
    <row r="309" spans="1:11">
      <c r="A309" s="100"/>
      <c r="B309" s="100"/>
      <c r="C309" s="100"/>
      <c r="D309" s="100"/>
      <c r="E309" s="100"/>
      <c r="J309" s="100"/>
      <c r="K309" s="100"/>
    </row>
    <row r="310" spans="1:11">
      <c r="A310" s="100"/>
      <c r="B310" s="100"/>
      <c r="C310" s="100"/>
      <c r="D310" s="100"/>
      <c r="E310" s="100"/>
      <c r="J310" s="100"/>
      <c r="K310" s="100"/>
    </row>
    <row r="311" spans="1:11">
      <c r="A311" s="100"/>
      <c r="B311" s="100"/>
      <c r="C311" s="100"/>
      <c r="D311" s="100"/>
      <c r="E311" s="100"/>
      <c r="J311" s="100"/>
      <c r="K311" s="100"/>
    </row>
    <row r="312" spans="1:11">
      <c r="A312" s="100"/>
      <c r="B312" s="100"/>
      <c r="C312" s="100"/>
      <c r="D312" s="100"/>
      <c r="E312" s="100"/>
      <c r="J312" s="100"/>
      <c r="K312" s="100"/>
    </row>
    <row r="313" spans="1:11">
      <c r="A313" s="100"/>
      <c r="B313" s="100"/>
      <c r="C313" s="100"/>
      <c r="D313" s="100"/>
      <c r="E313" s="100"/>
      <c r="J313" s="100"/>
      <c r="K313" s="100"/>
    </row>
    <row r="314" spans="1:11">
      <c r="A314" s="100"/>
      <c r="B314" s="100"/>
      <c r="C314" s="100"/>
      <c r="D314" s="100"/>
      <c r="E314" s="100"/>
      <c r="J314" s="100"/>
      <c r="K314" s="100"/>
    </row>
    <row r="315" spans="1:11">
      <c r="A315" s="100"/>
      <c r="B315" s="100"/>
      <c r="C315" s="100"/>
      <c r="D315" s="100"/>
      <c r="E315" s="100"/>
      <c r="J315" s="100"/>
      <c r="K315" s="100"/>
    </row>
    <row r="316" spans="1:11">
      <c r="A316" s="100"/>
      <c r="B316" s="100"/>
      <c r="C316" s="100"/>
      <c r="D316" s="100"/>
      <c r="E316" s="100"/>
      <c r="J316" s="100"/>
      <c r="K316" s="100"/>
    </row>
    <row r="317" spans="1:11">
      <c r="A317" s="100"/>
      <c r="B317" s="100"/>
      <c r="C317" s="100"/>
      <c r="D317" s="100"/>
      <c r="E317" s="100"/>
      <c r="J317" s="100"/>
      <c r="K317" s="100"/>
    </row>
    <row r="318" spans="1:11">
      <c r="A318" s="100"/>
      <c r="B318" s="100"/>
      <c r="C318" s="100"/>
      <c r="D318" s="100"/>
      <c r="E318" s="100"/>
      <c r="J318" s="100"/>
      <c r="K318" s="100"/>
    </row>
    <row r="319" spans="1:11">
      <c r="A319" s="100"/>
      <c r="B319" s="100"/>
      <c r="C319" s="100"/>
      <c r="D319" s="100"/>
      <c r="E319" s="100"/>
      <c r="J319" s="100"/>
      <c r="K319" s="100"/>
    </row>
    <row r="320" spans="1:11">
      <c r="A320" s="100"/>
      <c r="B320" s="100"/>
      <c r="C320" s="100"/>
      <c r="D320" s="100"/>
      <c r="E320" s="100"/>
      <c r="J320" s="100"/>
      <c r="K320" s="100"/>
    </row>
    <row r="321" spans="1:11">
      <c r="A321" s="100"/>
      <c r="B321" s="100"/>
      <c r="C321" s="100"/>
      <c r="D321" s="100"/>
      <c r="E321" s="100"/>
      <c r="J321" s="100"/>
      <c r="K321" s="100"/>
    </row>
    <row r="322" spans="1:11">
      <c r="A322" s="100"/>
      <c r="B322" s="100"/>
      <c r="C322" s="100"/>
      <c r="D322" s="100"/>
      <c r="E322" s="100"/>
      <c r="J322" s="100"/>
      <c r="K322" s="100"/>
    </row>
    <row r="323" spans="1:11">
      <c r="A323" s="100"/>
      <c r="B323" s="100"/>
      <c r="C323" s="100"/>
      <c r="D323" s="100"/>
      <c r="E323" s="100"/>
      <c r="J323" s="100"/>
      <c r="K323" s="100"/>
    </row>
    <row r="324" spans="1:11">
      <c r="A324" s="100"/>
      <c r="B324" s="100"/>
      <c r="C324" s="100"/>
      <c r="D324" s="100"/>
      <c r="E324" s="100"/>
      <c r="J324" s="100"/>
      <c r="K324" s="100"/>
    </row>
    <row r="325" spans="1:11">
      <c r="A325" s="100"/>
      <c r="B325" s="100"/>
      <c r="C325" s="100"/>
      <c r="D325" s="100"/>
      <c r="E325" s="100"/>
      <c r="J325" s="100"/>
      <c r="K325" s="100"/>
    </row>
    <row r="326" spans="1:11">
      <c r="A326" s="100"/>
      <c r="B326" s="100"/>
      <c r="C326" s="100"/>
      <c r="D326" s="100"/>
      <c r="E326" s="100"/>
      <c r="J326" s="100"/>
      <c r="K326" s="100"/>
    </row>
    <row r="327" spans="1:11">
      <c r="A327" s="100"/>
      <c r="B327" s="100"/>
      <c r="C327" s="100"/>
      <c r="D327" s="100"/>
      <c r="E327" s="100"/>
      <c r="J327" s="100"/>
      <c r="K327" s="100"/>
    </row>
    <row r="328" spans="1:11">
      <c r="A328" s="100"/>
      <c r="B328" s="100"/>
      <c r="C328" s="100"/>
      <c r="D328" s="100"/>
      <c r="E328" s="100"/>
      <c r="J328" s="100"/>
      <c r="K328" s="100"/>
    </row>
    <row r="329" spans="1:11">
      <c r="A329" s="100"/>
      <c r="B329" s="100"/>
      <c r="C329" s="100"/>
      <c r="D329" s="100"/>
      <c r="E329" s="100"/>
      <c r="J329" s="100"/>
      <c r="K329" s="100"/>
    </row>
    <row r="330" spans="1:11">
      <c r="A330" s="100"/>
      <c r="B330" s="100"/>
      <c r="C330" s="100"/>
      <c r="D330" s="100"/>
      <c r="E330" s="100"/>
      <c r="J330" s="100"/>
      <c r="K330" s="100"/>
    </row>
    <row r="331" spans="1:11">
      <c r="A331" s="100"/>
      <c r="B331" s="100"/>
      <c r="C331" s="100"/>
      <c r="D331" s="100"/>
      <c r="E331" s="100"/>
      <c r="J331" s="100"/>
      <c r="K331" s="100"/>
    </row>
    <row r="332" spans="1:11">
      <c r="A332" s="100"/>
      <c r="B332" s="100"/>
      <c r="C332" s="100"/>
      <c r="D332" s="100"/>
      <c r="E332" s="100"/>
      <c r="J332" s="100"/>
      <c r="K332" s="100"/>
    </row>
    <row r="333" spans="1:11">
      <c r="A333" s="100"/>
      <c r="B333" s="100"/>
      <c r="C333" s="100"/>
      <c r="D333" s="100"/>
      <c r="E333" s="100"/>
      <c r="J333" s="100"/>
      <c r="K333" s="100"/>
    </row>
    <row r="334" spans="1:11">
      <c r="A334" s="100"/>
      <c r="B334" s="100"/>
      <c r="C334" s="100"/>
      <c r="D334" s="100"/>
      <c r="E334" s="100"/>
      <c r="J334" s="100"/>
      <c r="K334" s="100"/>
    </row>
    <row r="335" spans="1:11">
      <c r="A335" s="100"/>
      <c r="B335" s="100"/>
      <c r="C335" s="100"/>
      <c r="D335" s="100"/>
      <c r="E335" s="100"/>
      <c r="J335" s="100"/>
      <c r="K335" s="100"/>
    </row>
    <row r="336" spans="1:11">
      <c r="A336" s="100"/>
      <c r="B336" s="100"/>
      <c r="C336" s="100"/>
      <c r="D336" s="100"/>
      <c r="E336" s="100"/>
      <c r="J336" s="100"/>
      <c r="K336" s="100"/>
    </row>
    <row r="337" spans="1:11">
      <c r="A337" s="100"/>
      <c r="B337" s="100"/>
      <c r="C337" s="100"/>
      <c r="D337" s="100"/>
      <c r="E337" s="100"/>
      <c r="J337" s="100"/>
      <c r="K337" s="100"/>
    </row>
    <row r="338" spans="1:11">
      <c r="A338" s="100"/>
      <c r="B338" s="100"/>
      <c r="C338" s="100"/>
      <c r="D338" s="100"/>
      <c r="E338" s="100"/>
      <c r="J338" s="100"/>
      <c r="K338" s="100"/>
    </row>
    <row r="339" spans="1:11">
      <c r="A339" s="100"/>
      <c r="B339" s="100"/>
      <c r="C339" s="100"/>
      <c r="D339" s="100"/>
      <c r="E339" s="100"/>
      <c r="J339" s="100"/>
      <c r="K339" s="100"/>
    </row>
    <row r="340" spans="1:11">
      <c r="A340" s="100"/>
      <c r="B340" s="100"/>
      <c r="C340" s="100"/>
      <c r="D340" s="100"/>
      <c r="E340" s="100"/>
      <c r="J340" s="100"/>
      <c r="K340" s="100"/>
    </row>
    <row r="341" spans="1:11">
      <c r="A341" s="100"/>
      <c r="B341" s="100"/>
      <c r="C341" s="100"/>
      <c r="D341" s="100"/>
      <c r="E341" s="100"/>
      <c r="J341" s="100"/>
      <c r="K341" s="100"/>
    </row>
    <row r="342" spans="1:11">
      <c r="A342" s="100"/>
      <c r="B342" s="100"/>
      <c r="C342" s="100"/>
      <c r="D342" s="100"/>
      <c r="E342" s="100"/>
      <c r="J342" s="100"/>
      <c r="K342" s="100"/>
    </row>
    <row r="343" spans="1:11">
      <c r="A343" s="100"/>
      <c r="B343" s="100"/>
      <c r="C343" s="100"/>
      <c r="D343" s="100"/>
      <c r="E343" s="100"/>
      <c r="J343" s="100"/>
      <c r="K343" s="100"/>
    </row>
    <row r="344" spans="1:11">
      <c r="A344" s="100"/>
      <c r="B344" s="100"/>
      <c r="C344" s="100"/>
      <c r="D344" s="100"/>
      <c r="E344" s="100"/>
      <c r="J344" s="100"/>
      <c r="K344" s="100"/>
    </row>
    <row r="345" spans="1:11">
      <c r="A345" s="100"/>
      <c r="B345" s="100"/>
      <c r="C345" s="100"/>
      <c r="D345" s="100"/>
      <c r="E345" s="100"/>
      <c r="J345" s="100"/>
      <c r="K345" s="100"/>
    </row>
    <row r="346" spans="1:11">
      <c r="A346" s="100"/>
      <c r="B346" s="100"/>
      <c r="C346" s="100"/>
      <c r="D346" s="100"/>
      <c r="E346" s="100"/>
      <c r="J346" s="100"/>
      <c r="K346" s="100"/>
    </row>
    <row r="347" spans="1:11">
      <c r="A347" s="100"/>
      <c r="B347" s="100"/>
      <c r="C347" s="100"/>
      <c r="D347" s="100"/>
      <c r="E347" s="100"/>
      <c r="J347" s="100"/>
      <c r="K347" s="100"/>
    </row>
    <row r="348" spans="1:11">
      <c r="A348" s="100"/>
      <c r="B348" s="100"/>
      <c r="C348" s="100"/>
      <c r="D348" s="100"/>
      <c r="E348" s="100"/>
      <c r="J348" s="100"/>
      <c r="K348" s="100"/>
    </row>
    <row r="349" spans="1:11">
      <c r="A349" s="100"/>
      <c r="B349" s="100"/>
      <c r="C349" s="100"/>
      <c r="D349" s="100"/>
      <c r="E349" s="100"/>
      <c r="J349" s="100"/>
      <c r="K349" s="100"/>
    </row>
    <row r="350" spans="1:11">
      <c r="A350" s="100"/>
      <c r="B350" s="100"/>
      <c r="C350" s="100"/>
      <c r="D350" s="100"/>
      <c r="E350" s="100"/>
      <c r="J350" s="100"/>
      <c r="K350" s="100"/>
    </row>
    <row r="351" spans="1:11">
      <c r="A351" s="100"/>
      <c r="B351" s="100"/>
      <c r="C351" s="100"/>
      <c r="D351" s="100"/>
      <c r="E351" s="100"/>
      <c r="J351" s="100"/>
      <c r="K351" s="100"/>
    </row>
    <row r="352" spans="1:11">
      <c r="A352" s="100"/>
      <c r="B352" s="100"/>
      <c r="C352" s="100"/>
      <c r="D352" s="100"/>
      <c r="E352" s="100"/>
      <c r="J352" s="100"/>
      <c r="K352" s="100"/>
    </row>
    <row r="353" spans="1:11">
      <c r="A353" s="100"/>
      <c r="B353" s="100"/>
      <c r="C353" s="100"/>
      <c r="D353" s="100"/>
      <c r="E353" s="100"/>
      <c r="J353" s="100"/>
      <c r="K353" s="100"/>
    </row>
    <row r="354" spans="1:11">
      <c r="A354" s="100"/>
      <c r="B354" s="100"/>
      <c r="C354" s="100"/>
      <c r="D354" s="100"/>
      <c r="E354" s="100"/>
      <c r="J354" s="100"/>
      <c r="K354" s="100"/>
    </row>
    <row r="355" spans="1:11">
      <c r="A355" s="100"/>
      <c r="B355" s="100"/>
      <c r="C355" s="100"/>
      <c r="D355" s="100"/>
      <c r="E355" s="100"/>
      <c r="J355" s="100"/>
      <c r="K355" s="100"/>
    </row>
    <row r="356" spans="1:11">
      <c r="A356" s="100"/>
      <c r="B356" s="100"/>
      <c r="C356" s="100"/>
      <c r="D356" s="100"/>
      <c r="E356" s="100"/>
      <c r="J356" s="100"/>
      <c r="K356" s="100"/>
    </row>
    <row r="357" spans="1:11">
      <c r="A357" s="100"/>
      <c r="B357" s="100"/>
      <c r="C357" s="100"/>
      <c r="D357" s="100"/>
      <c r="E357" s="100"/>
      <c r="J357" s="100"/>
      <c r="K357" s="100"/>
    </row>
    <row r="358" spans="1:11">
      <c r="A358" s="100"/>
      <c r="B358" s="100"/>
      <c r="C358" s="100"/>
      <c r="D358" s="100"/>
      <c r="E358" s="100"/>
      <c r="J358" s="100"/>
      <c r="K358" s="100"/>
    </row>
    <row r="359" spans="1:11">
      <c r="A359" s="100"/>
      <c r="B359" s="100"/>
      <c r="C359" s="100"/>
      <c r="D359" s="100"/>
      <c r="E359" s="100"/>
      <c r="J359" s="100"/>
      <c r="K359" s="100"/>
    </row>
    <row r="360" spans="1:11">
      <c r="A360" s="100"/>
      <c r="B360" s="100"/>
      <c r="C360" s="100"/>
      <c r="D360" s="100"/>
      <c r="E360" s="100"/>
      <c r="J360" s="100"/>
      <c r="K360" s="100"/>
    </row>
    <row r="361" spans="1:11">
      <c r="A361" s="100"/>
      <c r="B361" s="100"/>
      <c r="C361" s="100"/>
      <c r="D361" s="100"/>
      <c r="E361" s="100"/>
      <c r="J361" s="100"/>
      <c r="K361" s="100"/>
    </row>
    <row r="362" spans="1:11">
      <c r="A362" s="100"/>
      <c r="B362" s="100"/>
      <c r="C362" s="100"/>
      <c r="D362" s="100"/>
      <c r="E362" s="100"/>
      <c r="J362" s="100"/>
      <c r="K362" s="100"/>
    </row>
    <row r="363" spans="1:11">
      <c r="A363" s="100"/>
      <c r="B363" s="100"/>
      <c r="C363" s="100"/>
      <c r="D363" s="100"/>
      <c r="E363" s="100"/>
      <c r="J363" s="100"/>
      <c r="K363" s="100"/>
    </row>
    <row r="364" spans="1:11">
      <c r="A364" s="100"/>
      <c r="B364" s="100"/>
      <c r="C364" s="100"/>
      <c r="D364" s="100"/>
      <c r="E364" s="100"/>
      <c r="J364" s="100"/>
      <c r="K364" s="100"/>
    </row>
    <row r="365" spans="1:11">
      <c r="A365" s="100"/>
      <c r="B365" s="100"/>
      <c r="C365" s="100"/>
      <c r="D365" s="100"/>
      <c r="E365" s="100"/>
      <c r="J365" s="100"/>
      <c r="K365" s="100"/>
    </row>
    <row r="366" spans="1:11">
      <c r="A366" s="100"/>
      <c r="B366" s="100"/>
      <c r="C366" s="100"/>
      <c r="D366" s="100"/>
      <c r="E366" s="100"/>
      <c r="J366" s="100"/>
      <c r="K366" s="100"/>
    </row>
    <row r="367" spans="1:11">
      <c r="A367" s="100"/>
      <c r="B367" s="100"/>
      <c r="C367" s="100"/>
      <c r="D367" s="100"/>
      <c r="E367" s="100"/>
      <c r="J367" s="100"/>
      <c r="K367" s="100"/>
    </row>
    <row r="368" spans="1:11">
      <c r="A368" s="100"/>
      <c r="B368" s="100"/>
      <c r="C368" s="100"/>
      <c r="D368" s="100"/>
      <c r="E368" s="100"/>
      <c r="J368" s="100"/>
      <c r="K368" s="100"/>
    </row>
    <row r="369" spans="1:11">
      <c r="A369" s="100"/>
      <c r="B369" s="100"/>
      <c r="C369" s="100"/>
      <c r="D369" s="100"/>
      <c r="E369" s="100"/>
      <c r="J369" s="100"/>
      <c r="K369" s="100"/>
    </row>
    <row r="370" spans="1:11">
      <c r="A370" s="100"/>
      <c r="B370" s="100"/>
      <c r="C370" s="100"/>
      <c r="D370" s="100"/>
      <c r="E370" s="100"/>
      <c r="J370" s="100"/>
      <c r="K370" s="100"/>
    </row>
    <row r="371" spans="1:11">
      <c r="A371" s="100"/>
      <c r="B371" s="100"/>
      <c r="C371" s="100"/>
      <c r="D371" s="100"/>
      <c r="E371" s="100"/>
      <c r="J371" s="100"/>
      <c r="K371" s="100"/>
    </row>
    <row r="372" spans="1:11">
      <c r="A372" s="100"/>
      <c r="B372" s="100"/>
      <c r="C372" s="100"/>
      <c r="D372" s="100"/>
      <c r="E372" s="100"/>
      <c r="J372" s="100"/>
      <c r="K372" s="100"/>
    </row>
    <row r="373" spans="1:11">
      <c r="A373" s="100"/>
      <c r="B373" s="100"/>
      <c r="C373" s="100"/>
      <c r="D373" s="100"/>
      <c r="E373" s="100"/>
      <c r="J373" s="100"/>
      <c r="K373" s="100"/>
    </row>
    <row r="374" spans="1:11">
      <c r="A374" s="100"/>
      <c r="B374" s="100"/>
      <c r="C374" s="100"/>
      <c r="D374" s="100"/>
      <c r="E374" s="100"/>
      <c r="J374" s="100"/>
      <c r="K374" s="100"/>
    </row>
    <row r="375" spans="1:11">
      <c r="A375" s="100"/>
      <c r="B375" s="100"/>
      <c r="C375" s="100"/>
      <c r="D375" s="100"/>
      <c r="E375" s="100"/>
      <c r="J375" s="100"/>
      <c r="K375" s="100"/>
    </row>
    <row r="376" spans="1:11">
      <c r="A376" s="100"/>
      <c r="B376" s="100"/>
      <c r="C376" s="100"/>
      <c r="D376" s="100"/>
      <c r="E376" s="100"/>
      <c r="J376" s="100"/>
      <c r="K376" s="100"/>
    </row>
    <row r="377" spans="1:11">
      <c r="A377" s="100"/>
      <c r="B377" s="100"/>
      <c r="C377" s="100"/>
      <c r="D377" s="100"/>
      <c r="E377" s="100"/>
      <c r="J377" s="100"/>
      <c r="K377" s="100"/>
    </row>
    <row r="378" spans="1:11">
      <c r="A378" s="100"/>
      <c r="B378" s="100"/>
      <c r="C378" s="100"/>
      <c r="D378" s="100"/>
      <c r="E378" s="100"/>
      <c r="J378" s="100"/>
      <c r="K378" s="100"/>
    </row>
    <row r="379" spans="1:11">
      <c r="A379" s="100"/>
      <c r="B379" s="100"/>
      <c r="C379" s="100"/>
      <c r="D379" s="100"/>
      <c r="E379" s="100"/>
      <c r="J379" s="100"/>
      <c r="K379" s="100"/>
    </row>
    <row r="380" spans="1:11">
      <c r="A380" s="100"/>
      <c r="B380" s="100"/>
      <c r="C380" s="100"/>
      <c r="D380" s="100"/>
      <c r="E380" s="100"/>
      <c r="J380" s="100"/>
      <c r="K380" s="100"/>
    </row>
    <row r="381" spans="1:11">
      <c r="A381" s="100"/>
      <c r="B381" s="100"/>
      <c r="C381" s="100"/>
      <c r="D381" s="100"/>
      <c r="E381" s="100"/>
      <c r="J381" s="100"/>
      <c r="K381" s="100"/>
    </row>
    <row r="382" spans="1:11">
      <c r="A382" s="100"/>
      <c r="B382" s="100"/>
      <c r="C382" s="100"/>
      <c r="D382" s="100"/>
      <c r="E382" s="100"/>
      <c r="J382" s="100"/>
      <c r="K382" s="100"/>
    </row>
    <row r="383" spans="1:11">
      <c r="A383" s="100"/>
      <c r="B383" s="100"/>
      <c r="C383" s="100"/>
      <c r="D383" s="100"/>
      <c r="E383" s="100"/>
      <c r="J383" s="100"/>
      <c r="K383" s="100"/>
    </row>
    <row r="384" spans="1:11">
      <c r="A384" s="100"/>
      <c r="B384" s="100"/>
      <c r="C384" s="100"/>
      <c r="D384" s="100"/>
      <c r="E384" s="100"/>
      <c r="J384" s="100"/>
      <c r="K384" s="100"/>
    </row>
    <row r="385" spans="1:11">
      <c r="A385" s="100"/>
      <c r="B385" s="100"/>
      <c r="C385" s="100"/>
      <c r="D385" s="100"/>
      <c r="E385" s="100"/>
      <c r="J385" s="100"/>
      <c r="K385" s="100"/>
    </row>
    <row r="386" spans="1:11">
      <c r="A386" s="100"/>
      <c r="B386" s="100"/>
      <c r="C386" s="100"/>
      <c r="D386" s="100"/>
      <c r="E386" s="100"/>
      <c r="J386" s="100"/>
      <c r="K386" s="100"/>
    </row>
    <row r="387" spans="1:11">
      <c r="A387" s="100"/>
      <c r="B387" s="100"/>
      <c r="C387" s="100"/>
      <c r="D387" s="100"/>
      <c r="E387" s="100"/>
      <c r="J387" s="100"/>
      <c r="K387" s="100"/>
    </row>
    <row r="388" spans="1:11">
      <c r="A388" s="100"/>
      <c r="B388" s="100"/>
      <c r="C388" s="100"/>
      <c r="D388" s="100"/>
      <c r="E388" s="100"/>
      <c r="J388" s="100"/>
      <c r="K388" s="100"/>
    </row>
    <row r="389" spans="1:11">
      <c r="A389" s="100"/>
      <c r="B389" s="100"/>
      <c r="C389" s="100"/>
      <c r="D389" s="100"/>
      <c r="E389" s="100"/>
      <c r="J389" s="100"/>
      <c r="K389" s="100"/>
    </row>
    <row r="390" spans="1:11">
      <c r="A390" s="100"/>
      <c r="B390" s="100"/>
      <c r="C390" s="100"/>
      <c r="D390" s="100"/>
      <c r="E390" s="100"/>
      <c r="J390" s="100"/>
      <c r="K390" s="100"/>
    </row>
    <row r="391" spans="1:11">
      <c r="A391" s="100"/>
      <c r="B391" s="100"/>
      <c r="C391" s="100"/>
      <c r="D391" s="100"/>
      <c r="E391" s="100"/>
      <c r="J391" s="100"/>
      <c r="K391" s="100"/>
    </row>
    <row r="392" spans="1:11">
      <c r="A392" s="100"/>
      <c r="B392" s="100"/>
      <c r="C392" s="100"/>
      <c r="D392" s="100"/>
      <c r="E392" s="100"/>
      <c r="J392" s="100"/>
      <c r="K392" s="100"/>
    </row>
    <row r="393" spans="1:11">
      <c r="A393" s="100"/>
      <c r="B393" s="100"/>
      <c r="C393" s="100"/>
      <c r="D393" s="100"/>
      <c r="E393" s="100"/>
      <c r="J393" s="100"/>
      <c r="K393" s="100"/>
    </row>
    <row r="394" spans="1:11">
      <c r="A394" s="100"/>
      <c r="B394" s="100"/>
      <c r="C394" s="100"/>
      <c r="D394" s="100"/>
      <c r="E394" s="100"/>
      <c r="J394" s="100"/>
      <c r="K394" s="100"/>
    </row>
    <row r="395" spans="1:11">
      <c r="A395" s="100"/>
      <c r="B395" s="100"/>
      <c r="C395" s="100"/>
      <c r="D395" s="100"/>
      <c r="E395" s="100"/>
      <c r="J395" s="100"/>
      <c r="K395" s="100"/>
    </row>
    <row r="396" spans="1:11">
      <c r="A396" s="100"/>
      <c r="B396" s="100"/>
      <c r="C396" s="100"/>
      <c r="D396" s="100"/>
      <c r="E396" s="100"/>
      <c r="J396" s="100"/>
      <c r="K396" s="100"/>
    </row>
    <row r="397" spans="1:11">
      <c r="A397" s="100"/>
      <c r="B397" s="100"/>
      <c r="C397" s="100"/>
      <c r="D397" s="100"/>
      <c r="E397" s="100"/>
      <c r="J397" s="100"/>
      <c r="K397" s="100"/>
    </row>
    <row r="398" spans="1:11">
      <c r="A398" s="100"/>
      <c r="B398" s="100"/>
      <c r="C398" s="100"/>
      <c r="D398" s="100"/>
      <c r="E398" s="100"/>
      <c r="J398" s="100"/>
      <c r="K398" s="100"/>
    </row>
    <row r="399" spans="1:11">
      <c r="A399" s="100"/>
      <c r="B399" s="100"/>
      <c r="C399" s="100"/>
      <c r="D399" s="100"/>
      <c r="E399" s="100"/>
      <c r="J399" s="100"/>
      <c r="K399" s="100"/>
    </row>
    <row r="400" spans="1:11">
      <c r="A400" s="100"/>
      <c r="B400" s="100"/>
      <c r="C400" s="100"/>
      <c r="D400" s="100"/>
      <c r="E400" s="100"/>
      <c r="J400" s="100"/>
      <c r="K400" s="100"/>
    </row>
    <row r="401" spans="1:11">
      <c r="A401" s="100"/>
      <c r="B401" s="100"/>
      <c r="C401" s="100"/>
      <c r="D401" s="100"/>
      <c r="E401" s="100"/>
      <c r="J401" s="100"/>
      <c r="K401" s="100"/>
    </row>
    <row r="402" spans="1:11">
      <c r="A402" s="100"/>
      <c r="B402" s="100"/>
      <c r="C402" s="100"/>
      <c r="D402" s="100"/>
      <c r="E402" s="100"/>
      <c r="J402" s="100"/>
      <c r="K402" s="100"/>
    </row>
    <row r="403" spans="1:11">
      <c r="A403" s="100"/>
      <c r="B403" s="100"/>
      <c r="C403" s="100"/>
      <c r="D403" s="100"/>
      <c r="E403" s="100"/>
      <c r="J403" s="100"/>
      <c r="K403" s="100"/>
    </row>
    <row r="404" spans="1:11">
      <c r="A404" s="100"/>
      <c r="B404" s="100"/>
      <c r="C404" s="100"/>
      <c r="D404" s="100"/>
      <c r="E404" s="100"/>
      <c r="J404" s="100"/>
      <c r="K404" s="100"/>
    </row>
    <row r="405" spans="1:11">
      <c r="A405" s="100"/>
      <c r="B405" s="100"/>
      <c r="C405" s="100"/>
      <c r="D405" s="100"/>
      <c r="E405" s="100"/>
      <c r="J405" s="100"/>
      <c r="K405" s="100"/>
    </row>
    <row r="406" spans="1:11">
      <c r="A406" s="100"/>
      <c r="B406" s="100"/>
      <c r="C406" s="100"/>
      <c r="D406" s="100"/>
      <c r="E406" s="100"/>
      <c r="J406" s="100"/>
      <c r="K406" s="100"/>
    </row>
    <row r="407" spans="1:11">
      <c r="A407" s="100"/>
      <c r="B407" s="100"/>
      <c r="C407" s="100"/>
      <c r="D407" s="100"/>
      <c r="E407" s="100"/>
      <c r="J407" s="100"/>
      <c r="K407" s="100"/>
    </row>
    <row r="408" spans="1:11">
      <c r="A408" s="100"/>
      <c r="B408" s="100"/>
      <c r="C408" s="100"/>
      <c r="D408" s="100"/>
      <c r="E408" s="100"/>
      <c r="J408" s="100"/>
      <c r="K408" s="100"/>
    </row>
    <row r="409" spans="1:11">
      <c r="A409" s="100"/>
      <c r="B409" s="100"/>
      <c r="C409" s="100"/>
      <c r="D409" s="100"/>
      <c r="E409" s="100"/>
      <c r="J409" s="100"/>
      <c r="K409" s="100"/>
    </row>
    <row r="410" spans="1:11">
      <c r="A410" s="100"/>
      <c r="B410" s="100"/>
      <c r="C410" s="100"/>
      <c r="D410" s="100"/>
      <c r="E410" s="100"/>
      <c r="J410" s="100"/>
      <c r="K410" s="100"/>
    </row>
    <row r="411" spans="1:11">
      <c r="A411" s="100"/>
      <c r="B411" s="100"/>
      <c r="C411" s="100"/>
      <c r="D411" s="100"/>
      <c r="E411" s="100"/>
      <c r="J411" s="100"/>
      <c r="K411" s="100"/>
    </row>
    <row r="412" spans="1:11">
      <c r="A412" s="100"/>
      <c r="B412" s="100"/>
      <c r="C412" s="100"/>
      <c r="D412" s="100"/>
      <c r="E412" s="100"/>
      <c r="J412" s="100"/>
      <c r="K412" s="100"/>
    </row>
    <row r="413" spans="1:11">
      <c r="A413" s="100"/>
      <c r="B413" s="100"/>
      <c r="C413" s="100"/>
      <c r="D413" s="100"/>
      <c r="E413" s="100"/>
      <c r="J413" s="100"/>
      <c r="K413" s="100"/>
    </row>
    <row r="414" spans="1:11">
      <c r="A414" s="100"/>
      <c r="B414" s="100"/>
      <c r="C414" s="100"/>
      <c r="D414" s="100"/>
      <c r="E414" s="100"/>
      <c r="J414" s="100"/>
      <c r="K414" s="100"/>
    </row>
    <row r="415" spans="1:11">
      <c r="A415" s="100"/>
      <c r="B415" s="100"/>
      <c r="C415" s="100"/>
      <c r="D415" s="100"/>
      <c r="E415" s="100"/>
      <c r="J415" s="100"/>
      <c r="K415" s="100"/>
    </row>
    <row r="416" spans="1:11">
      <c r="A416" s="100"/>
      <c r="B416" s="100"/>
      <c r="C416" s="100"/>
      <c r="D416" s="100"/>
      <c r="E416" s="100"/>
      <c r="J416" s="100"/>
      <c r="K416" s="100"/>
    </row>
    <row r="417" spans="1:11">
      <c r="A417" s="100"/>
      <c r="B417" s="100"/>
      <c r="C417" s="100"/>
      <c r="D417" s="100"/>
      <c r="E417" s="100"/>
      <c r="J417" s="100"/>
      <c r="K417" s="100"/>
    </row>
    <row r="418" spans="1:11">
      <c r="A418" s="100"/>
      <c r="B418" s="100"/>
      <c r="C418" s="100"/>
      <c r="D418" s="100"/>
      <c r="E418" s="100"/>
      <c r="J418" s="100"/>
      <c r="K418" s="100"/>
    </row>
    <row r="419" spans="1:11">
      <c r="A419" s="100"/>
      <c r="B419" s="100"/>
      <c r="C419" s="100"/>
      <c r="D419" s="100"/>
      <c r="E419" s="100"/>
      <c r="J419" s="100"/>
      <c r="K419" s="100"/>
    </row>
    <row r="420" spans="1:11">
      <c r="A420" s="100"/>
      <c r="B420" s="100"/>
      <c r="C420" s="100"/>
      <c r="D420" s="100"/>
      <c r="E420" s="100"/>
      <c r="J420" s="100"/>
      <c r="K420" s="100"/>
    </row>
    <row r="421" spans="1:11">
      <c r="A421" s="100"/>
      <c r="B421" s="100"/>
      <c r="C421" s="100"/>
      <c r="D421" s="100"/>
      <c r="E421" s="100"/>
      <c r="J421" s="100"/>
      <c r="K421" s="100"/>
    </row>
    <row r="422" spans="1:11">
      <c r="A422" s="100"/>
      <c r="B422" s="100"/>
      <c r="C422" s="100"/>
      <c r="D422" s="100"/>
      <c r="E422" s="100"/>
      <c r="J422" s="100"/>
      <c r="K422" s="100"/>
    </row>
    <row r="423" spans="1:11">
      <c r="A423" s="100"/>
      <c r="B423" s="100"/>
      <c r="C423" s="100"/>
      <c r="D423" s="100"/>
      <c r="E423" s="100"/>
      <c r="J423" s="100"/>
      <c r="K423" s="100"/>
    </row>
    <row r="424" spans="1:11">
      <c r="A424" s="100"/>
      <c r="B424" s="100"/>
      <c r="C424" s="100"/>
      <c r="D424" s="100"/>
      <c r="E424" s="100"/>
      <c r="J424" s="100"/>
      <c r="K424" s="100"/>
    </row>
    <row r="425" spans="1:11">
      <c r="A425" s="100"/>
      <c r="B425" s="100"/>
      <c r="C425" s="100"/>
      <c r="D425" s="100"/>
      <c r="E425" s="100"/>
      <c r="J425" s="100"/>
      <c r="K425" s="100"/>
    </row>
    <row r="426" spans="1:11">
      <c r="A426" s="100"/>
      <c r="B426" s="100"/>
      <c r="C426" s="100"/>
      <c r="D426" s="100"/>
      <c r="E426" s="100"/>
      <c r="J426" s="100"/>
      <c r="K426" s="100"/>
    </row>
    <row r="427" spans="1:11">
      <c r="A427" s="100"/>
      <c r="B427" s="100"/>
      <c r="C427" s="100"/>
      <c r="D427" s="100"/>
      <c r="E427" s="100"/>
      <c r="J427" s="100"/>
      <c r="K427" s="100"/>
    </row>
    <row r="428" spans="1:11">
      <c r="A428" s="100"/>
      <c r="B428" s="100"/>
      <c r="C428" s="100"/>
      <c r="D428" s="100"/>
      <c r="E428" s="100"/>
      <c r="J428" s="100"/>
      <c r="K428" s="100"/>
    </row>
    <row r="429" spans="1:11">
      <c r="A429" s="100"/>
      <c r="B429" s="100"/>
      <c r="C429" s="100"/>
      <c r="D429" s="100"/>
      <c r="E429" s="100"/>
      <c r="J429" s="100"/>
      <c r="K429" s="100"/>
    </row>
    <row r="430" spans="1:11">
      <c r="A430" s="100"/>
      <c r="B430" s="100"/>
      <c r="C430" s="100"/>
      <c r="D430" s="100"/>
      <c r="E430" s="100"/>
      <c r="J430" s="100"/>
      <c r="K430" s="100"/>
    </row>
    <row r="431" spans="1:11">
      <c r="A431" s="100"/>
      <c r="B431" s="100"/>
      <c r="C431" s="100"/>
      <c r="D431" s="100"/>
      <c r="E431" s="100"/>
      <c r="J431" s="100"/>
      <c r="K431" s="100"/>
    </row>
    <row r="432" spans="1:11">
      <c r="A432" s="100"/>
      <c r="B432" s="100"/>
      <c r="C432" s="100"/>
      <c r="D432" s="100"/>
      <c r="E432" s="100"/>
      <c r="J432" s="100"/>
      <c r="K432" s="100"/>
    </row>
    <row r="433" spans="1:11">
      <c r="A433" s="100"/>
      <c r="B433" s="100"/>
      <c r="C433" s="100"/>
      <c r="D433" s="100"/>
      <c r="E433" s="100"/>
      <c r="J433" s="100"/>
      <c r="K433" s="100"/>
    </row>
    <row r="434" spans="1:11">
      <c r="A434" s="100"/>
      <c r="B434" s="100"/>
      <c r="C434" s="100"/>
      <c r="D434" s="100"/>
      <c r="E434" s="100"/>
      <c r="J434" s="100"/>
      <c r="K434" s="100"/>
    </row>
    <row r="435" spans="1:11">
      <c r="A435" s="100"/>
      <c r="B435" s="100"/>
      <c r="C435" s="100"/>
      <c r="D435" s="100"/>
      <c r="E435" s="100"/>
      <c r="J435" s="100"/>
      <c r="K435" s="100"/>
    </row>
    <row r="436" spans="1:11">
      <c r="A436" s="100"/>
      <c r="B436" s="100"/>
      <c r="C436" s="100"/>
      <c r="D436" s="100"/>
      <c r="E436" s="100"/>
      <c r="J436" s="100"/>
      <c r="K436" s="100"/>
    </row>
    <row r="437" spans="1:11">
      <c r="A437" s="100"/>
      <c r="B437" s="100"/>
      <c r="C437" s="100"/>
      <c r="D437" s="100"/>
      <c r="E437" s="100"/>
      <c r="J437" s="100"/>
      <c r="K437" s="100"/>
    </row>
    <row r="438" spans="1:11">
      <c r="A438" s="100"/>
      <c r="B438" s="100"/>
      <c r="C438" s="100"/>
      <c r="D438" s="100"/>
      <c r="E438" s="100"/>
      <c r="J438" s="100"/>
      <c r="K438" s="100"/>
    </row>
    <row r="439" spans="1:11">
      <c r="A439" s="100"/>
      <c r="B439" s="100"/>
      <c r="C439" s="100"/>
      <c r="D439" s="100"/>
      <c r="E439" s="100"/>
      <c r="J439" s="100"/>
      <c r="K439" s="100"/>
    </row>
    <row r="440" spans="1:11">
      <c r="A440" s="100"/>
      <c r="B440" s="100"/>
      <c r="C440" s="100"/>
      <c r="D440" s="100"/>
      <c r="E440" s="100"/>
      <c r="J440" s="100"/>
      <c r="K440" s="100"/>
    </row>
    <row r="441" spans="1:11">
      <c r="A441" s="100"/>
      <c r="B441" s="100"/>
      <c r="C441" s="100"/>
      <c r="D441" s="100"/>
      <c r="E441" s="100"/>
      <c r="J441" s="100"/>
      <c r="K441" s="100"/>
    </row>
    <row r="442" spans="1:11">
      <c r="A442" s="100"/>
      <c r="B442" s="100"/>
      <c r="C442" s="100"/>
      <c r="D442" s="100"/>
      <c r="E442" s="100"/>
      <c r="J442" s="100"/>
      <c r="K442" s="100"/>
    </row>
    <row r="443" spans="1:11">
      <c r="A443" s="100"/>
      <c r="B443" s="100"/>
      <c r="C443" s="100"/>
      <c r="D443" s="100"/>
      <c r="E443" s="100"/>
      <c r="J443" s="100"/>
      <c r="K443" s="100"/>
    </row>
    <row r="444" spans="1:11">
      <c r="A444" s="100"/>
      <c r="B444" s="100"/>
      <c r="C444" s="100"/>
      <c r="D444" s="100"/>
      <c r="E444" s="100"/>
      <c r="J444" s="100"/>
      <c r="K444" s="100"/>
    </row>
    <row r="445" spans="1:11">
      <c r="A445" s="100"/>
      <c r="B445" s="100"/>
      <c r="C445" s="100"/>
      <c r="D445" s="100"/>
      <c r="E445" s="100"/>
      <c r="J445" s="100"/>
      <c r="K445" s="100"/>
    </row>
    <row r="446" spans="1:11">
      <c r="A446" s="100"/>
      <c r="B446" s="100"/>
      <c r="C446" s="100"/>
      <c r="D446" s="100"/>
      <c r="E446" s="100"/>
      <c r="J446" s="100"/>
      <c r="K446" s="100"/>
    </row>
    <row r="447" spans="1:11">
      <c r="A447" s="100"/>
      <c r="B447" s="100"/>
      <c r="C447" s="100"/>
      <c r="D447" s="100"/>
      <c r="E447" s="100"/>
      <c r="J447" s="100"/>
      <c r="K447" s="100"/>
    </row>
    <row r="448" spans="1:11">
      <c r="A448" s="100"/>
      <c r="B448" s="100"/>
      <c r="C448" s="100"/>
      <c r="D448" s="100"/>
      <c r="E448" s="100"/>
      <c r="J448" s="100"/>
      <c r="K448" s="100"/>
    </row>
    <row r="449" spans="1:11">
      <c r="A449" s="100"/>
      <c r="B449" s="100"/>
      <c r="C449" s="100"/>
      <c r="D449" s="100"/>
      <c r="E449" s="100"/>
      <c r="J449" s="100"/>
      <c r="K449" s="100"/>
    </row>
    <row r="450" spans="1:11">
      <c r="A450" s="100"/>
      <c r="B450" s="100"/>
      <c r="C450" s="100"/>
      <c r="D450" s="100"/>
      <c r="E450" s="100"/>
      <c r="J450" s="100"/>
      <c r="K450" s="100"/>
    </row>
    <row r="451" spans="1:11">
      <c r="A451" s="100"/>
      <c r="B451" s="100"/>
      <c r="C451" s="100"/>
      <c r="D451" s="100"/>
      <c r="E451" s="100"/>
      <c r="J451" s="100"/>
      <c r="K451" s="100"/>
    </row>
    <row r="452" spans="1:11">
      <c r="A452" s="100"/>
      <c r="B452" s="100"/>
      <c r="C452" s="100"/>
      <c r="D452" s="100"/>
      <c r="E452" s="100"/>
      <c r="J452" s="100"/>
      <c r="K452" s="100"/>
    </row>
    <row r="453" spans="1:11">
      <c r="A453" s="100"/>
      <c r="B453" s="100"/>
      <c r="C453" s="100"/>
      <c r="D453" s="100"/>
      <c r="E453" s="100"/>
      <c r="J453" s="100"/>
      <c r="K453" s="100"/>
    </row>
    <row r="454" spans="1:11">
      <c r="A454" s="100"/>
      <c r="B454" s="100"/>
      <c r="C454" s="100"/>
      <c r="D454" s="100"/>
      <c r="E454" s="100"/>
      <c r="J454" s="100"/>
      <c r="K454" s="100"/>
    </row>
    <row r="455" spans="1:11">
      <c r="A455" s="100"/>
      <c r="B455" s="100"/>
      <c r="C455" s="100"/>
      <c r="D455" s="100"/>
      <c r="E455" s="100"/>
      <c r="J455" s="100"/>
      <c r="K455" s="100"/>
    </row>
    <row r="456" spans="1:11">
      <c r="A456" s="100"/>
      <c r="B456" s="100"/>
      <c r="C456" s="100"/>
      <c r="D456" s="100"/>
      <c r="E456" s="100"/>
      <c r="J456" s="100"/>
      <c r="K456" s="100"/>
    </row>
    <row r="457" spans="1:11">
      <c r="A457" s="100"/>
      <c r="B457" s="100"/>
      <c r="C457" s="100"/>
      <c r="D457" s="100"/>
      <c r="E457" s="100"/>
      <c r="J457" s="100"/>
      <c r="K457" s="100"/>
    </row>
    <row r="458" spans="1:11">
      <c r="A458" s="100"/>
      <c r="B458" s="100"/>
      <c r="C458" s="100"/>
      <c r="D458" s="100"/>
      <c r="E458" s="100"/>
      <c r="J458" s="100"/>
      <c r="K458" s="100"/>
    </row>
    <row r="459" spans="1:11">
      <c r="A459" s="100"/>
      <c r="B459" s="100"/>
      <c r="C459" s="100"/>
      <c r="D459" s="100"/>
      <c r="E459" s="100"/>
      <c r="J459" s="100"/>
      <c r="K459" s="100"/>
    </row>
    <row r="460" spans="1:11">
      <c r="A460" s="100"/>
      <c r="B460" s="100"/>
      <c r="C460" s="100"/>
      <c r="D460" s="100"/>
      <c r="E460" s="100"/>
      <c r="J460" s="100"/>
      <c r="K460" s="100"/>
    </row>
    <row r="461" spans="1:11">
      <c r="A461" s="100"/>
      <c r="B461" s="100"/>
      <c r="C461" s="100"/>
      <c r="D461" s="100"/>
      <c r="E461" s="100"/>
      <c r="J461" s="100"/>
      <c r="K461" s="100"/>
    </row>
    <row r="462" spans="1:11">
      <c r="A462" s="100"/>
      <c r="B462" s="100"/>
      <c r="C462" s="100"/>
      <c r="D462" s="100"/>
      <c r="E462" s="100"/>
      <c r="J462" s="100"/>
      <c r="K462" s="100"/>
    </row>
    <row r="463" spans="1:11">
      <c r="A463" s="100"/>
      <c r="B463" s="100"/>
      <c r="C463" s="100"/>
      <c r="D463" s="100"/>
      <c r="E463" s="100"/>
      <c r="J463" s="100"/>
      <c r="K463" s="100"/>
    </row>
    <row r="464" spans="1:11">
      <c r="A464" s="100"/>
      <c r="B464" s="100"/>
      <c r="C464" s="100"/>
      <c r="D464" s="100"/>
      <c r="E464" s="100"/>
      <c r="J464" s="100"/>
      <c r="K464" s="100"/>
    </row>
    <row r="465" spans="1:11">
      <c r="A465" s="100"/>
      <c r="B465" s="100"/>
      <c r="C465" s="100"/>
      <c r="D465" s="100"/>
      <c r="E465" s="100"/>
      <c r="J465" s="100"/>
      <c r="K465" s="100"/>
    </row>
    <row r="466" spans="1:11">
      <c r="A466" s="100"/>
      <c r="B466" s="100"/>
      <c r="C466" s="100"/>
      <c r="D466" s="100"/>
      <c r="E466" s="100"/>
      <c r="J466" s="100"/>
      <c r="K466" s="100"/>
    </row>
    <row r="467" spans="1:11">
      <c r="A467" s="100"/>
      <c r="B467" s="100"/>
      <c r="C467" s="100"/>
      <c r="D467" s="100"/>
      <c r="E467" s="100"/>
      <c r="J467" s="100"/>
      <c r="K467" s="100"/>
    </row>
    <row r="468" spans="1:11">
      <c r="A468" s="100"/>
      <c r="B468" s="100"/>
      <c r="C468" s="100"/>
      <c r="D468" s="100"/>
      <c r="E468" s="100"/>
      <c r="J468" s="100"/>
      <c r="K468" s="100"/>
    </row>
    <row r="469" spans="1:11">
      <c r="A469" s="100"/>
      <c r="B469" s="100"/>
      <c r="C469" s="100"/>
      <c r="D469" s="100"/>
      <c r="E469" s="100"/>
      <c r="J469" s="100"/>
      <c r="K469" s="100"/>
    </row>
    <row r="470" spans="1:11">
      <c r="A470" s="100"/>
      <c r="B470" s="100"/>
      <c r="C470" s="100"/>
      <c r="D470" s="100"/>
      <c r="E470" s="100"/>
      <c r="J470" s="100"/>
      <c r="K470" s="100"/>
    </row>
    <row r="471" spans="1:11">
      <c r="A471" s="100"/>
      <c r="B471" s="100"/>
      <c r="C471" s="100"/>
      <c r="D471" s="100"/>
      <c r="E471" s="100"/>
      <c r="J471" s="100"/>
      <c r="K471" s="100"/>
    </row>
    <row r="472" spans="1:11">
      <c r="A472" s="100"/>
      <c r="B472" s="100"/>
      <c r="C472" s="100"/>
      <c r="D472" s="100"/>
      <c r="E472" s="100"/>
      <c r="J472" s="100"/>
      <c r="K472" s="100"/>
    </row>
    <row r="473" spans="1:11">
      <c r="A473" s="100"/>
      <c r="B473" s="100"/>
      <c r="C473" s="100"/>
      <c r="D473" s="100"/>
      <c r="E473" s="100"/>
      <c r="J473" s="100"/>
      <c r="K473" s="100"/>
    </row>
    <row r="474" spans="1:11">
      <c r="A474" s="100"/>
      <c r="B474" s="100"/>
      <c r="C474" s="100"/>
      <c r="D474" s="100"/>
      <c r="E474" s="100"/>
      <c r="J474" s="100"/>
      <c r="K474" s="100"/>
    </row>
    <row r="475" spans="1:11">
      <c r="A475" s="100"/>
      <c r="B475" s="100"/>
      <c r="C475" s="100"/>
      <c r="D475" s="100"/>
      <c r="E475" s="100"/>
      <c r="J475" s="100"/>
      <c r="K475" s="100"/>
    </row>
    <row r="476" spans="1:11">
      <c r="A476" s="100"/>
      <c r="B476" s="100"/>
      <c r="C476" s="100"/>
      <c r="D476" s="100"/>
      <c r="E476" s="100"/>
      <c r="J476" s="100"/>
      <c r="K476" s="100"/>
    </row>
    <row r="477" spans="1:11">
      <c r="A477" s="100"/>
      <c r="B477" s="100"/>
      <c r="C477" s="100"/>
      <c r="D477" s="100"/>
      <c r="E477" s="100"/>
      <c r="J477" s="100"/>
      <c r="K477" s="100"/>
    </row>
    <row r="478" spans="1:11">
      <c r="A478" s="100"/>
      <c r="B478" s="100"/>
      <c r="C478" s="100"/>
      <c r="D478" s="100"/>
      <c r="E478" s="100"/>
      <c r="J478" s="100"/>
      <c r="K478" s="100"/>
    </row>
    <row r="479" spans="1:11">
      <c r="A479" s="100"/>
      <c r="B479" s="100"/>
      <c r="C479" s="100"/>
      <c r="D479" s="100"/>
      <c r="E479" s="100"/>
      <c r="J479" s="100"/>
      <c r="K479" s="100"/>
    </row>
    <row r="480" spans="1:11">
      <c r="A480" s="100"/>
      <c r="B480" s="100"/>
      <c r="C480" s="100"/>
      <c r="D480" s="100"/>
      <c r="E480" s="100"/>
      <c r="J480" s="100"/>
      <c r="K480" s="100"/>
    </row>
    <row r="481" spans="1:11">
      <c r="A481" s="100"/>
      <c r="B481" s="100"/>
      <c r="C481" s="100"/>
      <c r="D481" s="100"/>
      <c r="E481" s="100"/>
      <c r="J481" s="100"/>
      <c r="K481" s="100"/>
    </row>
    <row r="482" spans="1:11">
      <c r="A482" s="100"/>
      <c r="B482" s="100"/>
      <c r="C482" s="100"/>
      <c r="D482" s="100"/>
      <c r="E482" s="100"/>
      <c r="J482" s="100"/>
      <c r="K482" s="100"/>
    </row>
    <row r="483" spans="1:11">
      <c r="A483" s="100"/>
      <c r="B483" s="100"/>
      <c r="C483" s="100"/>
      <c r="D483" s="100"/>
      <c r="E483" s="100"/>
      <c r="J483" s="100"/>
      <c r="K483" s="100"/>
    </row>
    <row r="484" spans="1:11">
      <c r="A484" s="100"/>
      <c r="B484" s="100"/>
      <c r="C484" s="100"/>
      <c r="D484" s="100"/>
      <c r="E484" s="100"/>
      <c r="J484" s="100"/>
      <c r="K484" s="100"/>
    </row>
    <row r="485" spans="1:11">
      <c r="A485" s="100"/>
      <c r="B485" s="100"/>
      <c r="C485" s="100"/>
      <c r="D485" s="100"/>
      <c r="E485" s="100"/>
      <c r="J485" s="100"/>
      <c r="K485" s="100"/>
    </row>
    <row r="486" spans="1:11">
      <c r="A486" s="100"/>
      <c r="B486" s="100"/>
      <c r="C486" s="100"/>
      <c r="D486" s="100"/>
      <c r="E486" s="100"/>
      <c r="J486" s="100"/>
      <c r="K486" s="100"/>
    </row>
    <row r="487" spans="1:11">
      <c r="A487" s="100"/>
      <c r="B487" s="100"/>
      <c r="C487" s="100"/>
      <c r="D487" s="100"/>
      <c r="E487" s="100"/>
      <c r="J487" s="100"/>
      <c r="K487" s="100"/>
    </row>
    <row r="488" spans="1:11">
      <c r="A488" s="100"/>
      <c r="B488" s="100"/>
      <c r="C488" s="100"/>
      <c r="D488" s="100"/>
      <c r="E488" s="100"/>
      <c r="J488" s="100"/>
      <c r="K488" s="100"/>
    </row>
    <row r="489" spans="1:11">
      <c r="A489" s="100"/>
      <c r="B489" s="100"/>
      <c r="C489" s="100"/>
      <c r="D489" s="100"/>
      <c r="E489" s="100"/>
      <c r="J489" s="100"/>
      <c r="K489" s="100"/>
    </row>
    <row r="490" spans="1:11">
      <c r="A490" s="100"/>
      <c r="B490" s="100"/>
      <c r="C490" s="100"/>
      <c r="D490" s="100"/>
      <c r="E490" s="100"/>
      <c r="J490" s="100"/>
      <c r="K490" s="100"/>
    </row>
    <row r="491" spans="1:11">
      <c r="A491" s="100"/>
      <c r="B491" s="100"/>
      <c r="C491" s="100"/>
      <c r="D491" s="100"/>
      <c r="E491" s="100"/>
      <c r="J491" s="100"/>
      <c r="K491" s="100"/>
    </row>
    <row r="492" spans="1:11">
      <c r="A492" s="100"/>
      <c r="B492" s="100"/>
      <c r="C492" s="100"/>
      <c r="D492" s="100"/>
      <c r="E492" s="100"/>
      <c r="J492" s="100"/>
      <c r="K492" s="100"/>
    </row>
    <row r="493" spans="1:11">
      <c r="A493" s="100"/>
      <c r="B493" s="100"/>
      <c r="C493" s="100"/>
      <c r="D493" s="100"/>
      <c r="E493" s="100"/>
      <c r="J493" s="100"/>
      <c r="K493" s="100"/>
    </row>
    <row r="494" spans="1:11">
      <c r="A494" s="100"/>
      <c r="B494" s="100"/>
      <c r="C494" s="100"/>
      <c r="D494" s="100"/>
      <c r="E494" s="100"/>
      <c r="J494" s="100"/>
      <c r="K494" s="100"/>
    </row>
    <row r="495" spans="1:11">
      <c r="A495" s="100"/>
      <c r="B495" s="100"/>
      <c r="C495" s="100"/>
      <c r="D495" s="100"/>
      <c r="E495" s="100"/>
      <c r="J495" s="100"/>
      <c r="K495" s="100"/>
    </row>
    <row r="496" spans="1:11">
      <c r="A496" s="100"/>
      <c r="B496" s="100"/>
      <c r="C496" s="100"/>
      <c r="D496" s="100"/>
      <c r="E496" s="100"/>
      <c r="J496" s="100"/>
      <c r="K496" s="100"/>
    </row>
    <row r="497" spans="1:11">
      <c r="A497" s="100"/>
      <c r="B497" s="100"/>
      <c r="C497" s="100"/>
      <c r="D497" s="100"/>
      <c r="E497" s="100"/>
      <c r="J497" s="100"/>
      <c r="K497" s="100"/>
    </row>
    <row r="498" spans="1:11">
      <c r="A498" s="100"/>
      <c r="B498" s="100"/>
      <c r="C498" s="100"/>
      <c r="D498" s="100"/>
      <c r="E498" s="100"/>
      <c r="J498" s="100"/>
      <c r="K498" s="100"/>
    </row>
    <row r="499" spans="1:11">
      <c r="A499" s="100"/>
      <c r="B499" s="100"/>
      <c r="C499" s="100"/>
      <c r="D499" s="100"/>
      <c r="E499" s="100"/>
      <c r="J499" s="100"/>
      <c r="K499" s="100"/>
    </row>
    <row r="500" spans="1:11">
      <c r="A500" s="100"/>
      <c r="B500" s="100"/>
      <c r="C500" s="100"/>
      <c r="D500" s="100"/>
      <c r="E500" s="100"/>
      <c r="J500" s="100"/>
      <c r="K500" s="100"/>
    </row>
    <row r="501" spans="1:11">
      <c r="A501" s="100"/>
      <c r="B501" s="100"/>
      <c r="C501" s="100"/>
      <c r="D501" s="100"/>
      <c r="E501" s="100"/>
      <c r="J501" s="100"/>
      <c r="K501" s="100"/>
    </row>
    <row r="502" spans="1:11">
      <c r="A502" s="100"/>
      <c r="B502" s="100"/>
      <c r="C502" s="100"/>
      <c r="D502" s="100"/>
      <c r="E502" s="100"/>
      <c r="J502" s="100"/>
      <c r="K502" s="100"/>
    </row>
    <row r="503" spans="1:11">
      <c r="A503" s="100"/>
      <c r="B503" s="100"/>
      <c r="C503" s="100"/>
      <c r="D503" s="100"/>
      <c r="E503" s="100"/>
      <c r="J503" s="100"/>
      <c r="K503" s="100"/>
    </row>
    <row r="504" spans="1:11">
      <c r="A504" s="100"/>
      <c r="B504" s="100"/>
      <c r="C504" s="100"/>
      <c r="D504" s="100"/>
      <c r="E504" s="100"/>
      <c r="J504" s="100"/>
      <c r="K504" s="100"/>
    </row>
    <row r="505" spans="1:11">
      <c r="A505" s="100"/>
      <c r="B505" s="100"/>
      <c r="C505" s="100"/>
      <c r="D505" s="100"/>
      <c r="E505" s="100"/>
      <c r="J505" s="100"/>
      <c r="K505" s="100"/>
    </row>
    <row r="506" spans="1:11">
      <c r="A506" s="100"/>
      <c r="B506" s="100"/>
      <c r="C506" s="100"/>
      <c r="D506" s="100"/>
      <c r="E506" s="100"/>
      <c r="J506" s="100"/>
      <c r="K506" s="100"/>
    </row>
    <row r="507" spans="1:11">
      <c r="A507" s="100"/>
      <c r="B507" s="100"/>
      <c r="C507" s="100"/>
      <c r="D507" s="100"/>
      <c r="E507" s="100"/>
      <c r="J507" s="100"/>
      <c r="K507" s="100"/>
    </row>
    <row r="508" spans="1:11">
      <c r="A508" s="100"/>
      <c r="B508" s="100"/>
      <c r="C508" s="100"/>
      <c r="D508" s="100"/>
      <c r="E508" s="100"/>
      <c r="J508" s="100"/>
      <c r="K508" s="100"/>
    </row>
    <row r="509" spans="1:11">
      <c r="A509" s="100"/>
      <c r="B509" s="100"/>
      <c r="C509" s="100"/>
      <c r="D509" s="100"/>
      <c r="E509" s="100"/>
      <c r="J509" s="100"/>
      <c r="K509" s="100"/>
    </row>
    <row r="510" spans="1:11">
      <c r="A510" s="100"/>
      <c r="B510" s="100"/>
      <c r="C510" s="100"/>
      <c r="D510" s="100"/>
      <c r="E510" s="100"/>
      <c r="J510" s="100"/>
      <c r="K510" s="100"/>
    </row>
    <row r="511" spans="1:11">
      <c r="A511" s="100"/>
      <c r="B511" s="100"/>
      <c r="C511" s="100"/>
      <c r="D511" s="100"/>
      <c r="E511" s="100"/>
      <c r="J511" s="100"/>
      <c r="K511" s="100"/>
    </row>
    <row r="512" spans="1:11">
      <c r="A512" s="100"/>
      <c r="B512" s="100"/>
      <c r="C512" s="100"/>
      <c r="D512" s="100"/>
      <c r="E512" s="100"/>
      <c r="J512" s="100"/>
      <c r="K512" s="100"/>
    </row>
    <row r="513" spans="1:11">
      <c r="A513" s="100"/>
      <c r="B513" s="100"/>
      <c r="C513" s="100"/>
      <c r="D513" s="100"/>
      <c r="E513" s="100"/>
      <c r="J513" s="100"/>
      <c r="K513" s="100"/>
    </row>
    <row r="514" spans="1:11">
      <c r="A514" s="100"/>
      <c r="B514" s="100"/>
      <c r="C514" s="100"/>
      <c r="D514" s="100"/>
      <c r="E514" s="100"/>
      <c r="J514" s="100"/>
      <c r="K514" s="100"/>
    </row>
    <row r="515" spans="1:11">
      <c r="A515" s="100"/>
      <c r="B515" s="100"/>
      <c r="C515" s="100"/>
      <c r="D515" s="100"/>
      <c r="E515" s="100"/>
      <c r="J515" s="100"/>
      <c r="K515" s="100"/>
    </row>
    <row r="516" spans="1:11">
      <c r="A516" s="100"/>
      <c r="B516" s="100"/>
      <c r="C516" s="100"/>
      <c r="D516" s="100"/>
      <c r="E516" s="100"/>
      <c r="J516" s="100"/>
      <c r="K516" s="100"/>
    </row>
    <row r="517" spans="1:11">
      <c r="A517" s="100"/>
      <c r="B517" s="100"/>
      <c r="C517" s="100"/>
      <c r="D517" s="100"/>
      <c r="E517" s="100"/>
      <c r="J517" s="100"/>
      <c r="K517" s="100"/>
    </row>
    <row r="518" spans="1:11">
      <c r="A518" s="100"/>
      <c r="B518" s="100"/>
      <c r="C518" s="100"/>
      <c r="D518" s="100"/>
      <c r="E518" s="100"/>
      <c r="J518" s="100"/>
      <c r="K518" s="100"/>
    </row>
    <row r="519" spans="1:11">
      <c r="A519" s="100"/>
      <c r="B519" s="100"/>
      <c r="C519" s="100"/>
      <c r="D519" s="100"/>
      <c r="E519" s="100"/>
      <c r="J519" s="100"/>
      <c r="K519" s="100"/>
    </row>
    <row r="520" spans="1:11">
      <c r="A520" s="100"/>
      <c r="B520" s="100"/>
      <c r="C520" s="100"/>
      <c r="D520" s="100"/>
      <c r="E520" s="100"/>
      <c r="J520" s="100"/>
      <c r="K520" s="100"/>
    </row>
    <row r="521" spans="1:11">
      <c r="A521" s="100"/>
      <c r="B521" s="100"/>
      <c r="C521" s="100"/>
      <c r="D521" s="100"/>
      <c r="E521" s="100"/>
      <c r="J521" s="100"/>
      <c r="K521" s="100"/>
    </row>
    <row r="522" spans="1:11">
      <c r="A522" s="100"/>
      <c r="B522" s="100"/>
      <c r="C522" s="100"/>
      <c r="D522" s="100"/>
      <c r="E522" s="100"/>
      <c r="J522" s="100"/>
      <c r="K522" s="100"/>
    </row>
    <row r="523" spans="1:11">
      <c r="A523" s="100"/>
      <c r="B523" s="100"/>
      <c r="C523" s="100"/>
      <c r="D523" s="100"/>
      <c r="E523" s="100"/>
      <c r="J523" s="100"/>
      <c r="K523" s="100"/>
    </row>
    <row r="524" spans="1:11">
      <c r="A524" s="100"/>
      <c r="B524" s="100"/>
      <c r="C524" s="100"/>
      <c r="D524" s="100"/>
      <c r="E524" s="100"/>
      <c r="J524" s="100"/>
      <c r="K524" s="100"/>
    </row>
    <row r="525" spans="1:11">
      <c r="A525" s="100"/>
      <c r="B525" s="100"/>
      <c r="C525" s="100"/>
      <c r="D525" s="100"/>
      <c r="E525" s="100"/>
      <c r="J525" s="100"/>
      <c r="K525" s="100"/>
    </row>
    <row r="526" spans="1:11">
      <c r="A526" s="100"/>
      <c r="B526" s="100"/>
      <c r="C526" s="100"/>
      <c r="D526" s="100"/>
      <c r="E526" s="100"/>
      <c r="J526" s="100"/>
      <c r="K526" s="100"/>
    </row>
    <row r="527" spans="1:11">
      <c r="A527" s="100"/>
      <c r="B527" s="100"/>
      <c r="C527" s="100"/>
      <c r="D527" s="100"/>
      <c r="E527" s="100"/>
      <c r="J527" s="100"/>
      <c r="K527" s="100"/>
    </row>
    <row r="528" spans="1:11">
      <c r="A528" s="100"/>
      <c r="B528" s="100"/>
      <c r="C528" s="100"/>
      <c r="D528" s="100"/>
      <c r="E528" s="100"/>
      <c r="J528" s="100"/>
      <c r="K528" s="100"/>
    </row>
    <row r="529" spans="1:11">
      <c r="A529" s="100"/>
      <c r="B529" s="100"/>
      <c r="C529" s="100"/>
      <c r="D529" s="100"/>
      <c r="E529" s="100"/>
      <c r="J529" s="100"/>
      <c r="K529" s="100"/>
    </row>
    <row r="530" spans="1:11">
      <c r="A530" s="100"/>
      <c r="B530" s="100"/>
      <c r="C530" s="100"/>
      <c r="D530" s="100"/>
      <c r="E530" s="100"/>
      <c r="J530" s="100"/>
      <c r="K530" s="100"/>
    </row>
    <row r="531" spans="1:11">
      <c r="A531" s="100"/>
      <c r="B531" s="100"/>
      <c r="C531" s="100"/>
      <c r="D531" s="100"/>
      <c r="E531" s="100"/>
      <c r="J531" s="100"/>
      <c r="K531" s="100"/>
    </row>
    <row r="532" spans="1:11">
      <c r="A532" s="100"/>
      <c r="B532" s="100"/>
      <c r="C532" s="100"/>
      <c r="D532" s="100"/>
      <c r="E532" s="100"/>
      <c r="J532" s="100"/>
      <c r="K532" s="100"/>
    </row>
    <row r="533" spans="1:11">
      <c r="A533" s="100"/>
      <c r="B533" s="100"/>
      <c r="C533" s="100"/>
      <c r="D533" s="100"/>
      <c r="E533" s="100"/>
      <c r="J533" s="100"/>
      <c r="K533" s="100"/>
    </row>
    <row r="534" spans="1:11">
      <c r="A534" s="100"/>
      <c r="B534" s="100"/>
      <c r="C534" s="100"/>
      <c r="D534" s="100"/>
      <c r="E534" s="100"/>
      <c r="J534" s="100"/>
      <c r="K534" s="100"/>
    </row>
    <row r="535" spans="1:11">
      <c r="A535" s="100"/>
      <c r="B535" s="100"/>
      <c r="C535" s="100"/>
      <c r="D535" s="100"/>
      <c r="E535" s="100"/>
      <c r="J535" s="100"/>
      <c r="K535" s="100"/>
    </row>
    <row r="536" spans="1:11">
      <c r="A536" s="100"/>
      <c r="B536" s="100"/>
      <c r="C536" s="100"/>
      <c r="D536" s="100"/>
      <c r="E536" s="100"/>
      <c r="J536" s="100"/>
      <c r="K536" s="100"/>
    </row>
    <row r="537" spans="1:11">
      <c r="A537" s="100"/>
      <c r="B537" s="100"/>
      <c r="C537" s="100"/>
      <c r="D537" s="100"/>
      <c r="E537" s="100"/>
      <c r="J537" s="100"/>
      <c r="K537" s="100"/>
    </row>
    <row r="538" spans="1:11">
      <c r="A538" s="100"/>
      <c r="B538" s="100"/>
      <c r="C538" s="100"/>
      <c r="D538" s="100"/>
      <c r="E538" s="100"/>
      <c r="J538" s="100"/>
      <c r="K538" s="100"/>
    </row>
    <row r="539" spans="1:11">
      <c r="A539" s="100"/>
      <c r="B539" s="100"/>
      <c r="C539" s="100"/>
      <c r="D539" s="100"/>
      <c r="E539" s="100"/>
      <c r="J539" s="100"/>
      <c r="K539" s="100"/>
    </row>
    <row r="540" spans="1:11">
      <c r="A540" s="100"/>
      <c r="B540" s="100"/>
      <c r="C540" s="100"/>
      <c r="D540" s="100"/>
      <c r="E540" s="100"/>
      <c r="J540" s="100"/>
      <c r="K540" s="100"/>
    </row>
    <row r="541" spans="1:11">
      <c r="A541" s="100"/>
      <c r="B541" s="100"/>
      <c r="C541" s="100"/>
      <c r="D541" s="100"/>
      <c r="E541" s="100"/>
      <c r="J541" s="100"/>
      <c r="K541" s="100"/>
    </row>
    <row r="542" spans="1:11">
      <c r="A542" s="100"/>
      <c r="B542" s="100"/>
      <c r="C542" s="100"/>
      <c r="D542" s="100"/>
      <c r="E542" s="100"/>
      <c r="J542" s="100"/>
      <c r="K542" s="100"/>
    </row>
    <row r="543" spans="1:11">
      <c r="A543" s="100"/>
      <c r="B543" s="100"/>
      <c r="C543" s="100"/>
      <c r="D543" s="100"/>
      <c r="E543" s="100"/>
      <c r="J543" s="100"/>
      <c r="K543" s="100"/>
    </row>
    <row r="544" spans="1:11">
      <c r="A544" s="100"/>
      <c r="B544" s="100"/>
      <c r="C544" s="100"/>
      <c r="D544" s="100"/>
      <c r="E544" s="100"/>
      <c r="J544" s="100"/>
      <c r="K544" s="100"/>
    </row>
    <row r="545" spans="1:11">
      <c r="A545" s="100"/>
      <c r="B545" s="100"/>
      <c r="C545" s="100"/>
      <c r="D545" s="100"/>
      <c r="E545" s="100"/>
      <c r="J545" s="100"/>
      <c r="K545" s="100"/>
    </row>
    <row r="546" spans="1:11">
      <c r="A546" s="100"/>
      <c r="B546" s="100"/>
      <c r="C546" s="100"/>
      <c r="D546" s="100"/>
      <c r="E546" s="100"/>
      <c r="J546" s="100"/>
      <c r="K546" s="100"/>
    </row>
    <row r="547" spans="1:11">
      <c r="A547" s="100"/>
      <c r="B547" s="100"/>
      <c r="C547" s="100"/>
      <c r="D547" s="100"/>
      <c r="E547" s="100"/>
      <c r="J547" s="100"/>
      <c r="K547" s="100"/>
    </row>
    <row r="548" spans="1:11">
      <c r="A548" s="100"/>
      <c r="B548" s="100"/>
      <c r="C548" s="100"/>
      <c r="D548" s="100"/>
      <c r="E548" s="100"/>
      <c r="J548" s="100"/>
      <c r="K548" s="100"/>
    </row>
    <row r="549" spans="1:11">
      <c r="A549" s="100"/>
      <c r="B549" s="100"/>
      <c r="C549" s="100"/>
      <c r="D549" s="100"/>
      <c r="E549" s="100"/>
      <c r="J549" s="100"/>
      <c r="K549" s="100"/>
    </row>
    <row r="550" spans="1:11">
      <c r="A550" s="100"/>
      <c r="B550" s="100"/>
      <c r="C550" s="100"/>
      <c r="D550" s="100"/>
      <c r="E550" s="100"/>
      <c r="J550" s="100"/>
      <c r="K550" s="100"/>
    </row>
    <row r="551" spans="1:11">
      <c r="A551" s="100"/>
      <c r="B551" s="100"/>
      <c r="C551" s="100"/>
      <c r="D551" s="100"/>
      <c r="E551" s="100"/>
      <c r="J551" s="100"/>
      <c r="K551" s="100"/>
    </row>
    <row r="552" spans="1:11">
      <c r="A552" s="100"/>
      <c r="B552" s="100"/>
      <c r="C552" s="100"/>
      <c r="D552" s="100"/>
      <c r="E552" s="100"/>
      <c r="J552" s="100"/>
      <c r="K552" s="100"/>
    </row>
    <row r="553" spans="1:11">
      <c r="A553" s="100"/>
      <c r="B553" s="100"/>
      <c r="C553" s="100"/>
      <c r="D553" s="100"/>
      <c r="E553" s="100"/>
      <c r="J553" s="100"/>
      <c r="K553" s="100"/>
    </row>
    <row r="554" spans="1:11">
      <c r="A554" s="100"/>
      <c r="B554" s="100"/>
      <c r="C554" s="100"/>
      <c r="D554" s="100"/>
      <c r="E554" s="100"/>
      <c r="J554" s="100"/>
      <c r="K554" s="100"/>
    </row>
    <row r="555" spans="1:11">
      <c r="A555" s="100"/>
      <c r="B555" s="100"/>
      <c r="C555" s="100"/>
      <c r="D555" s="100"/>
      <c r="E555" s="100"/>
      <c r="J555" s="100"/>
      <c r="K555" s="100"/>
    </row>
    <row r="556" spans="1:11">
      <c r="A556" s="100"/>
      <c r="B556" s="100"/>
      <c r="C556" s="100"/>
      <c r="D556" s="100"/>
      <c r="E556" s="100"/>
      <c r="J556" s="100"/>
      <c r="K556" s="100"/>
    </row>
    <row r="557" spans="1:11">
      <c r="A557" s="100"/>
      <c r="B557" s="100"/>
      <c r="C557" s="100"/>
      <c r="D557" s="100"/>
      <c r="E557" s="100"/>
      <c r="J557" s="100"/>
      <c r="K557" s="100"/>
    </row>
    <row r="558" spans="1:11">
      <c r="A558" s="100"/>
      <c r="B558" s="100"/>
      <c r="C558" s="100"/>
      <c r="D558" s="100"/>
      <c r="E558" s="100"/>
      <c r="J558" s="100"/>
      <c r="K558" s="100"/>
    </row>
    <row r="559" spans="1:11">
      <c r="A559" s="100"/>
      <c r="B559" s="100"/>
      <c r="C559" s="100"/>
      <c r="D559" s="100"/>
      <c r="E559" s="100"/>
      <c r="J559" s="100"/>
      <c r="K559" s="100"/>
    </row>
    <row r="560" spans="1:11">
      <c r="A560" s="100"/>
      <c r="B560" s="100"/>
      <c r="C560" s="100"/>
      <c r="D560" s="100"/>
      <c r="E560" s="100"/>
      <c r="J560" s="100"/>
      <c r="K560" s="100"/>
    </row>
    <row r="561" spans="1:11">
      <c r="A561" s="100"/>
      <c r="B561" s="100"/>
      <c r="C561" s="100"/>
      <c r="D561" s="100"/>
      <c r="E561" s="100"/>
      <c r="J561" s="100"/>
      <c r="K561" s="100"/>
    </row>
    <row r="562" spans="1:11">
      <c r="A562" s="100"/>
      <c r="B562" s="100"/>
      <c r="C562" s="100"/>
      <c r="D562" s="100"/>
      <c r="E562" s="100"/>
      <c r="J562" s="100"/>
      <c r="K562" s="100"/>
    </row>
    <row r="563" spans="1:11">
      <c r="A563" s="100"/>
      <c r="B563" s="100"/>
      <c r="C563" s="100"/>
      <c r="D563" s="100"/>
      <c r="E563" s="100"/>
      <c r="J563" s="100"/>
      <c r="K563" s="100"/>
    </row>
    <row r="564" spans="1:11">
      <c r="A564" s="100"/>
      <c r="B564" s="100"/>
      <c r="C564" s="100"/>
      <c r="D564" s="100"/>
      <c r="E564" s="100"/>
      <c r="J564" s="100"/>
      <c r="K564" s="100"/>
    </row>
    <row r="565" spans="1:11">
      <c r="A565" s="100"/>
      <c r="B565" s="100"/>
      <c r="C565" s="100"/>
      <c r="D565" s="100"/>
      <c r="E565" s="100"/>
      <c r="J565" s="100"/>
      <c r="K565" s="100"/>
    </row>
    <row r="566" spans="1:11">
      <c r="A566" s="100"/>
      <c r="B566" s="100"/>
      <c r="C566" s="100"/>
      <c r="D566" s="100"/>
      <c r="E566" s="100"/>
      <c r="J566" s="100"/>
      <c r="K566" s="100"/>
    </row>
    <row r="567" spans="1:11">
      <c r="A567" s="100"/>
      <c r="B567" s="100"/>
      <c r="C567" s="100"/>
      <c r="D567" s="100"/>
      <c r="E567" s="100"/>
      <c r="J567" s="100"/>
      <c r="K567" s="100"/>
    </row>
    <row r="568" spans="1:11">
      <c r="A568" s="100"/>
      <c r="B568" s="100"/>
      <c r="C568" s="100"/>
      <c r="D568" s="100"/>
      <c r="E568" s="100"/>
      <c r="J568" s="100"/>
      <c r="K568" s="100"/>
    </row>
    <row r="569" spans="1:11">
      <c r="A569" s="100"/>
      <c r="B569" s="100"/>
      <c r="C569" s="100"/>
      <c r="D569" s="100"/>
      <c r="E569" s="100"/>
      <c r="J569" s="100"/>
      <c r="K569" s="100"/>
    </row>
    <row r="570" spans="1:11">
      <c r="A570" s="100"/>
      <c r="B570" s="100"/>
      <c r="C570" s="100"/>
      <c r="D570" s="100"/>
      <c r="E570" s="100"/>
      <c r="J570" s="100"/>
      <c r="K570" s="100"/>
    </row>
    <row r="571" spans="1:11">
      <c r="A571" s="100"/>
      <c r="B571" s="100"/>
      <c r="C571" s="100"/>
      <c r="D571" s="100"/>
      <c r="E571" s="100"/>
      <c r="J571" s="100"/>
      <c r="K571" s="100"/>
    </row>
    <row r="572" spans="1:11">
      <c r="A572" s="100"/>
      <c r="B572" s="100"/>
      <c r="C572" s="100"/>
      <c r="D572" s="100"/>
      <c r="E572" s="100"/>
      <c r="J572" s="100"/>
      <c r="K572" s="100"/>
    </row>
    <row r="573" spans="1:11">
      <c r="A573" s="100"/>
      <c r="B573" s="100"/>
      <c r="C573" s="100"/>
      <c r="D573" s="100"/>
      <c r="E573" s="100"/>
      <c r="J573" s="100"/>
      <c r="K573" s="100"/>
    </row>
    <row r="574" spans="1:11">
      <c r="A574" s="100"/>
      <c r="B574" s="100"/>
      <c r="C574" s="100"/>
      <c r="D574" s="100"/>
      <c r="E574" s="100"/>
      <c r="J574" s="100"/>
      <c r="K574" s="100"/>
    </row>
    <row r="575" spans="1:11">
      <c r="A575" s="100"/>
      <c r="B575" s="100"/>
      <c r="C575" s="100"/>
      <c r="D575" s="100"/>
      <c r="E575" s="100"/>
      <c r="J575" s="100"/>
      <c r="K575" s="100"/>
    </row>
    <row r="576" spans="1:11">
      <c r="A576" s="100"/>
      <c r="B576" s="100"/>
      <c r="C576" s="100"/>
      <c r="D576" s="100"/>
      <c r="E576" s="100"/>
      <c r="J576" s="100"/>
      <c r="K576" s="100"/>
    </row>
    <row r="577" spans="1:11">
      <c r="A577" s="100"/>
      <c r="B577" s="100"/>
      <c r="C577" s="100"/>
      <c r="D577" s="100"/>
      <c r="E577" s="100"/>
      <c r="J577" s="100"/>
      <c r="K577" s="100"/>
    </row>
    <row r="578" spans="1:11">
      <c r="A578" s="100"/>
      <c r="B578" s="100"/>
      <c r="C578" s="100"/>
      <c r="D578" s="100"/>
      <c r="E578" s="100"/>
      <c r="J578" s="100"/>
      <c r="K578" s="100"/>
    </row>
    <row r="579" spans="1:11">
      <c r="A579" s="100"/>
      <c r="B579" s="100"/>
      <c r="C579" s="100"/>
      <c r="D579" s="100"/>
      <c r="E579" s="100"/>
      <c r="J579" s="100"/>
      <c r="K579" s="100"/>
    </row>
    <row r="580" spans="1:11">
      <c r="A580" s="100"/>
      <c r="B580" s="100"/>
      <c r="C580" s="100"/>
      <c r="D580" s="100"/>
      <c r="E580" s="100"/>
      <c r="J580" s="100"/>
      <c r="K580" s="100"/>
    </row>
    <row r="581" spans="1:11">
      <c r="A581" s="100"/>
      <c r="B581" s="100"/>
      <c r="C581" s="100"/>
      <c r="D581" s="100"/>
      <c r="E581" s="100"/>
      <c r="J581" s="100"/>
      <c r="K581" s="100"/>
    </row>
    <row r="582" spans="1:11">
      <c r="A582" s="100"/>
      <c r="B582" s="100"/>
      <c r="C582" s="100"/>
      <c r="D582" s="100"/>
      <c r="E582" s="100"/>
      <c r="J582" s="100"/>
      <c r="K582" s="100"/>
    </row>
    <row r="583" spans="1:11">
      <c r="A583" s="100"/>
      <c r="B583" s="100"/>
      <c r="C583" s="100"/>
      <c r="D583" s="100"/>
      <c r="E583" s="100"/>
      <c r="J583" s="100"/>
      <c r="K583" s="100"/>
    </row>
    <row r="584" spans="1:11">
      <c r="A584" s="100"/>
      <c r="B584" s="100"/>
      <c r="C584" s="100"/>
      <c r="D584" s="100"/>
      <c r="E584" s="100"/>
      <c r="J584" s="100"/>
      <c r="K584" s="100"/>
    </row>
    <row r="585" spans="1:11">
      <c r="A585" s="100"/>
      <c r="B585" s="100"/>
      <c r="C585" s="100"/>
      <c r="D585" s="100"/>
      <c r="E585" s="100"/>
      <c r="J585" s="100"/>
      <c r="K585" s="100"/>
    </row>
    <row r="586" spans="1:11">
      <c r="A586" s="100"/>
      <c r="B586" s="100"/>
      <c r="C586" s="100"/>
      <c r="D586" s="100"/>
      <c r="E586" s="100"/>
      <c r="J586" s="100"/>
      <c r="K586" s="100"/>
    </row>
    <row r="587" spans="1:11">
      <c r="A587" s="100"/>
      <c r="B587" s="100"/>
      <c r="C587" s="100"/>
      <c r="D587" s="100"/>
      <c r="E587" s="100"/>
      <c r="J587" s="100"/>
      <c r="K587" s="100"/>
    </row>
    <row r="588" spans="1:11">
      <c r="A588" s="100"/>
      <c r="B588" s="100"/>
      <c r="C588" s="100"/>
      <c r="D588" s="100"/>
      <c r="E588" s="100"/>
      <c r="J588" s="100"/>
      <c r="K588" s="100"/>
    </row>
    <row r="589" spans="1:11">
      <c r="A589" s="100"/>
      <c r="B589" s="100"/>
      <c r="C589" s="100"/>
      <c r="D589" s="100"/>
      <c r="E589" s="100"/>
      <c r="J589" s="100"/>
      <c r="K589" s="100"/>
    </row>
    <row r="590" spans="1:11">
      <c r="A590" s="100"/>
      <c r="B590" s="100"/>
      <c r="C590" s="100"/>
      <c r="D590" s="100"/>
      <c r="E590" s="100"/>
      <c r="J590" s="100"/>
      <c r="K590" s="100"/>
    </row>
    <row r="591" spans="1:11">
      <c r="A591" s="100"/>
      <c r="B591" s="100"/>
      <c r="C591" s="100"/>
      <c r="D591" s="100"/>
      <c r="E591" s="100"/>
      <c r="J591" s="100"/>
      <c r="K591" s="100"/>
    </row>
    <row r="592" spans="1:11">
      <c r="A592" s="100"/>
      <c r="B592" s="100"/>
      <c r="C592" s="100"/>
      <c r="D592" s="100"/>
      <c r="E592" s="100"/>
      <c r="J592" s="100"/>
      <c r="K592" s="100"/>
    </row>
    <row r="593" spans="1:11">
      <c r="A593" s="100"/>
      <c r="B593" s="100"/>
      <c r="C593" s="100"/>
      <c r="D593" s="100"/>
      <c r="E593" s="100"/>
      <c r="J593" s="100"/>
      <c r="K593" s="100"/>
    </row>
    <row r="594" spans="1:11">
      <c r="A594" s="100"/>
      <c r="B594" s="100"/>
      <c r="C594" s="100"/>
      <c r="D594" s="100"/>
      <c r="E594" s="100"/>
      <c r="J594" s="100"/>
      <c r="K594" s="100"/>
    </row>
    <row r="595" spans="1:11">
      <c r="A595" s="100"/>
      <c r="B595" s="100"/>
      <c r="C595" s="100"/>
      <c r="D595" s="100"/>
      <c r="E595" s="100"/>
      <c r="J595" s="100"/>
      <c r="K595" s="100"/>
    </row>
    <row r="596" spans="1:11">
      <c r="A596" s="100"/>
      <c r="B596" s="100"/>
      <c r="C596" s="100"/>
      <c r="D596" s="100"/>
      <c r="E596" s="100"/>
      <c r="J596" s="100"/>
      <c r="K596" s="100"/>
    </row>
    <row r="597" spans="1:11">
      <c r="A597" s="100"/>
      <c r="B597" s="100"/>
      <c r="C597" s="100"/>
      <c r="D597" s="100"/>
      <c r="E597" s="100"/>
      <c r="J597" s="100"/>
      <c r="K597" s="100"/>
    </row>
    <row r="598" spans="1:11">
      <c r="A598" s="100"/>
      <c r="B598" s="100"/>
      <c r="C598" s="100"/>
      <c r="D598" s="100"/>
      <c r="E598" s="100"/>
      <c r="J598" s="100"/>
      <c r="K598" s="100"/>
    </row>
    <row r="599" spans="1:11">
      <c r="A599" s="100"/>
      <c r="B599" s="100"/>
      <c r="C599" s="100"/>
      <c r="D599" s="100"/>
      <c r="E599" s="100"/>
      <c r="J599" s="100"/>
      <c r="K599" s="100"/>
    </row>
    <row r="600" spans="1:11">
      <c r="A600" s="100"/>
      <c r="B600" s="100"/>
      <c r="C600" s="100"/>
      <c r="D600" s="100"/>
      <c r="E600" s="100"/>
      <c r="J600" s="100"/>
      <c r="K600" s="100"/>
    </row>
    <row r="601" spans="1:11">
      <c r="A601" s="100"/>
      <c r="B601" s="100"/>
      <c r="C601" s="100"/>
      <c r="D601" s="100"/>
      <c r="E601" s="100"/>
      <c r="J601" s="100"/>
      <c r="K601" s="100"/>
    </row>
    <row r="602" spans="1:11">
      <c r="A602" s="100"/>
      <c r="B602" s="100"/>
      <c r="C602" s="100"/>
      <c r="D602" s="100"/>
      <c r="E602" s="100"/>
      <c r="J602" s="100"/>
      <c r="K602" s="100"/>
    </row>
    <row r="603" spans="1:11">
      <c r="A603" s="100"/>
      <c r="B603" s="100"/>
      <c r="C603" s="100"/>
      <c r="D603" s="100"/>
      <c r="E603" s="100"/>
      <c r="J603" s="100"/>
      <c r="K603" s="100"/>
    </row>
    <row r="604" spans="1:11">
      <c r="A604" s="100"/>
      <c r="B604" s="100"/>
      <c r="C604" s="100"/>
      <c r="D604" s="100"/>
      <c r="E604" s="100"/>
      <c r="J604" s="100"/>
      <c r="K604" s="100"/>
    </row>
    <row r="605" spans="1:11">
      <c r="A605" s="100"/>
      <c r="B605" s="100"/>
      <c r="C605" s="100"/>
      <c r="D605" s="100"/>
      <c r="E605" s="100"/>
      <c r="J605" s="100"/>
      <c r="K605" s="100"/>
    </row>
    <row r="606" spans="1:11">
      <c r="A606" s="100"/>
      <c r="B606" s="100"/>
      <c r="C606" s="100"/>
      <c r="D606" s="100"/>
      <c r="E606" s="100"/>
      <c r="J606" s="100"/>
      <c r="K606" s="100"/>
    </row>
    <row r="607" spans="1:11">
      <c r="A607" s="100"/>
      <c r="B607" s="100"/>
      <c r="C607" s="100"/>
      <c r="D607" s="100"/>
      <c r="E607" s="100"/>
      <c r="J607" s="100"/>
      <c r="K607" s="100"/>
    </row>
    <row r="608" spans="1:11">
      <c r="A608" s="100"/>
      <c r="B608" s="100"/>
      <c r="C608" s="100"/>
      <c r="D608" s="100"/>
      <c r="E608" s="100"/>
      <c r="J608" s="100"/>
      <c r="K608" s="100"/>
    </row>
    <row r="609" spans="1:11">
      <c r="A609" s="100"/>
      <c r="B609" s="100"/>
      <c r="C609" s="100"/>
      <c r="D609" s="100"/>
      <c r="E609" s="100"/>
      <c r="J609" s="100"/>
      <c r="K609" s="100"/>
    </row>
    <row r="610" spans="1:11">
      <c r="A610" s="100"/>
      <c r="B610" s="100"/>
      <c r="C610" s="100"/>
      <c r="D610" s="100"/>
      <c r="E610" s="100"/>
      <c r="J610" s="100"/>
      <c r="K610" s="100"/>
    </row>
    <row r="611" spans="1:11">
      <c r="A611" s="100"/>
      <c r="B611" s="100"/>
      <c r="C611" s="100"/>
      <c r="D611" s="100"/>
      <c r="E611" s="100"/>
      <c r="J611" s="100"/>
      <c r="K611" s="100"/>
    </row>
    <row r="612" spans="1:11">
      <c r="A612" s="100"/>
      <c r="B612" s="100"/>
      <c r="C612" s="100"/>
      <c r="D612" s="100"/>
      <c r="E612" s="100"/>
      <c r="J612" s="100"/>
      <c r="K612" s="100"/>
    </row>
    <row r="613" spans="1:11">
      <c r="A613" s="100"/>
      <c r="B613" s="100"/>
      <c r="C613" s="100"/>
      <c r="D613" s="100"/>
      <c r="E613" s="100"/>
      <c r="J613" s="100"/>
      <c r="K613" s="100"/>
    </row>
    <row r="614" spans="1:11">
      <c r="A614" s="100"/>
      <c r="B614" s="100"/>
      <c r="C614" s="100"/>
      <c r="D614" s="100"/>
      <c r="E614" s="100"/>
      <c r="J614" s="100"/>
      <c r="K614" s="100"/>
    </row>
    <row r="615" spans="1:11">
      <c r="A615" s="100"/>
      <c r="B615" s="100"/>
      <c r="C615" s="100"/>
      <c r="D615" s="100"/>
      <c r="E615" s="100"/>
      <c r="J615" s="100"/>
      <c r="K615" s="100"/>
    </row>
    <row r="616" spans="1:11">
      <c r="A616" s="100"/>
      <c r="B616" s="100"/>
      <c r="C616" s="100"/>
      <c r="D616" s="100"/>
      <c r="E616" s="100"/>
      <c r="J616" s="100"/>
      <c r="K616" s="100"/>
    </row>
    <row r="617" spans="1:11">
      <c r="A617" s="100"/>
      <c r="B617" s="100"/>
      <c r="C617" s="100"/>
      <c r="D617" s="100"/>
      <c r="E617" s="100"/>
      <c r="J617" s="100"/>
      <c r="K617" s="100"/>
    </row>
    <row r="618" spans="1:11">
      <c r="A618" s="100"/>
      <c r="B618" s="100"/>
      <c r="C618" s="100"/>
      <c r="D618" s="100"/>
      <c r="E618" s="100"/>
      <c r="J618" s="100"/>
      <c r="K618" s="100"/>
    </row>
    <row r="619" spans="1:11">
      <c r="A619" s="100"/>
      <c r="B619" s="100"/>
      <c r="C619" s="100"/>
      <c r="D619" s="100"/>
      <c r="E619" s="100"/>
      <c r="J619" s="100"/>
      <c r="K619" s="100"/>
    </row>
    <row r="620" spans="1:11">
      <c r="A620" s="100"/>
      <c r="B620" s="100"/>
      <c r="C620" s="100"/>
      <c r="D620" s="100"/>
      <c r="E620" s="100"/>
      <c r="J620" s="100"/>
      <c r="K620" s="100"/>
    </row>
    <row r="621" spans="1:11">
      <c r="A621" s="100"/>
      <c r="B621" s="100"/>
      <c r="C621" s="100"/>
      <c r="D621" s="100"/>
      <c r="E621" s="100"/>
      <c r="J621" s="100"/>
      <c r="K621" s="100"/>
    </row>
    <row r="622" spans="1:11">
      <c r="A622" s="100"/>
      <c r="B622" s="100"/>
      <c r="C622" s="100"/>
      <c r="D622" s="100"/>
      <c r="E622" s="100"/>
      <c r="J622" s="100"/>
      <c r="K622" s="100"/>
    </row>
    <row r="623" spans="1:11">
      <c r="A623" s="100"/>
      <c r="B623" s="100"/>
      <c r="C623" s="100"/>
      <c r="D623" s="100"/>
      <c r="E623" s="100"/>
      <c r="J623" s="100"/>
      <c r="K623" s="100"/>
    </row>
    <row r="624" spans="1:11">
      <c r="A624" s="100"/>
      <c r="B624" s="100"/>
      <c r="C624" s="100"/>
      <c r="D624" s="100"/>
      <c r="E624" s="100"/>
      <c r="J624" s="100"/>
      <c r="K624" s="100"/>
    </row>
    <row r="625" spans="1:11">
      <c r="A625" s="100"/>
      <c r="B625" s="100"/>
      <c r="C625" s="100"/>
      <c r="D625" s="100"/>
      <c r="E625" s="100"/>
      <c r="J625" s="100"/>
      <c r="K625" s="100"/>
    </row>
    <row r="626" spans="1:11">
      <c r="A626" s="100"/>
      <c r="B626" s="100"/>
      <c r="C626" s="100"/>
      <c r="D626" s="100"/>
      <c r="E626" s="100"/>
      <c r="J626" s="100"/>
      <c r="K626" s="100"/>
    </row>
    <row r="627" spans="1:11">
      <c r="A627" s="100"/>
      <c r="B627" s="100"/>
      <c r="C627" s="100"/>
      <c r="D627" s="100"/>
      <c r="E627" s="100"/>
      <c r="J627" s="100"/>
      <c r="K627" s="100"/>
    </row>
    <row r="628" spans="1:11">
      <c r="A628" s="100"/>
      <c r="B628" s="100"/>
      <c r="C628" s="100"/>
      <c r="D628" s="100"/>
      <c r="E628" s="100"/>
      <c r="J628" s="100"/>
      <c r="K628" s="100"/>
    </row>
    <row r="629" spans="1:11">
      <c r="A629" s="100"/>
      <c r="B629" s="100"/>
      <c r="C629" s="100"/>
      <c r="D629" s="100"/>
      <c r="E629" s="100"/>
      <c r="J629" s="100"/>
      <c r="K629" s="100"/>
    </row>
    <row r="630" spans="1:11">
      <c r="A630" s="100"/>
      <c r="B630" s="100"/>
      <c r="C630" s="100"/>
      <c r="D630" s="100"/>
      <c r="E630" s="100"/>
      <c r="J630" s="100"/>
      <c r="K630" s="100"/>
    </row>
    <row r="631" spans="1:11">
      <c r="A631" s="100"/>
      <c r="B631" s="100"/>
      <c r="C631" s="100"/>
      <c r="D631" s="100"/>
      <c r="E631" s="100"/>
      <c r="J631" s="100"/>
      <c r="K631" s="100"/>
    </row>
    <row r="632" spans="1:11">
      <c r="A632" s="100"/>
      <c r="B632" s="100"/>
      <c r="C632" s="100"/>
      <c r="D632" s="100"/>
      <c r="E632" s="100"/>
      <c r="J632" s="100"/>
      <c r="K632" s="100"/>
    </row>
    <row r="633" spans="1:11">
      <c r="A633" s="100"/>
      <c r="B633" s="100"/>
      <c r="C633" s="100"/>
      <c r="D633" s="100"/>
      <c r="E633" s="100"/>
      <c r="J633" s="100"/>
      <c r="K633" s="100"/>
    </row>
    <row r="634" spans="1:11">
      <c r="A634" s="100"/>
      <c r="B634" s="100"/>
      <c r="C634" s="100"/>
      <c r="D634" s="100"/>
      <c r="E634" s="100"/>
      <c r="J634" s="100"/>
      <c r="K634" s="100"/>
    </row>
    <row r="635" spans="1:11">
      <c r="A635" s="100"/>
      <c r="B635" s="100"/>
      <c r="C635" s="100"/>
      <c r="D635" s="100"/>
      <c r="E635" s="100"/>
      <c r="J635" s="100"/>
      <c r="K635" s="100"/>
    </row>
    <row r="636" spans="1:11">
      <c r="A636" s="100"/>
      <c r="B636" s="100"/>
      <c r="C636" s="100"/>
      <c r="D636" s="100"/>
      <c r="E636" s="100"/>
      <c r="J636" s="100"/>
      <c r="K636" s="100"/>
    </row>
    <row r="637" spans="1:11">
      <c r="A637" s="100"/>
      <c r="B637" s="100"/>
      <c r="C637" s="100"/>
      <c r="D637" s="100"/>
      <c r="E637" s="100"/>
      <c r="J637" s="100"/>
      <c r="K637" s="100"/>
    </row>
    <row r="638" spans="1:11">
      <c r="A638" s="100"/>
      <c r="B638" s="100"/>
      <c r="C638" s="100"/>
      <c r="D638" s="100"/>
      <c r="E638" s="100"/>
      <c r="J638" s="100"/>
      <c r="K638" s="100"/>
    </row>
    <row r="639" spans="1:11">
      <c r="A639" s="100"/>
      <c r="B639" s="100"/>
      <c r="C639" s="100"/>
      <c r="D639" s="100"/>
      <c r="E639" s="100"/>
      <c r="J639" s="100"/>
      <c r="K639" s="100"/>
    </row>
    <row r="640" spans="1:11">
      <c r="A640" s="100"/>
      <c r="B640" s="100"/>
      <c r="C640" s="100"/>
      <c r="D640" s="100"/>
      <c r="E640" s="100"/>
      <c r="J640" s="100"/>
      <c r="K640" s="100"/>
    </row>
    <row r="641" spans="1:11">
      <c r="A641" s="100"/>
      <c r="B641" s="100"/>
      <c r="C641" s="100"/>
      <c r="D641" s="100"/>
      <c r="E641" s="100"/>
      <c r="J641" s="100"/>
      <c r="K641" s="100"/>
    </row>
    <row r="642" spans="1:11">
      <c r="A642" s="100"/>
      <c r="B642" s="100"/>
      <c r="C642" s="100"/>
      <c r="D642" s="100"/>
      <c r="E642" s="100"/>
      <c r="J642" s="100"/>
      <c r="K642" s="100"/>
    </row>
    <row r="643" spans="1:11">
      <c r="A643" s="100"/>
      <c r="B643" s="100"/>
      <c r="C643" s="100"/>
      <c r="D643" s="100"/>
      <c r="E643" s="100"/>
      <c r="J643" s="100"/>
      <c r="K643" s="100"/>
    </row>
    <row r="644" spans="1:11">
      <c r="A644" s="100"/>
      <c r="B644" s="100"/>
      <c r="C644" s="100"/>
      <c r="D644" s="100"/>
      <c r="E644" s="100"/>
      <c r="J644" s="100"/>
      <c r="K644" s="100"/>
    </row>
    <row r="645" spans="1:11">
      <c r="A645" s="100"/>
      <c r="B645" s="100"/>
      <c r="C645" s="100"/>
      <c r="D645" s="100"/>
      <c r="E645" s="100"/>
      <c r="J645" s="100"/>
      <c r="K645" s="100"/>
    </row>
    <row r="646" spans="1:11">
      <c r="A646" s="100"/>
      <c r="B646" s="100"/>
      <c r="C646" s="100"/>
      <c r="D646" s="100"/>
      <c r="E646" s="100"/>
      <c r="J646" s="100"/>
      <c r="K646" s="100"/>
    </row>
    <row r="647" spans="1:11">
      <c r="A647" s="100"/>
      <c r="B647" s="100"/>
      <c r="C647" s="100"/>
      <c r="D647" s="100"/>
      <c r="E647" s="100"/>
      <c r="J647" s="100"/>
      <c r="K647" s="100"/>
    </row>
    <row r="648" spans="1:11">
      <c r="A648" s="100"/>
      <c r="B648" s="100"/>
      <c r="C648" s="100"/>
      <c r="D648" s="100"/>
      <c r="E648" s="100"/>
      <c r="J648" s="100"/>
      <c r="K648" s="100"/>
    </row>
    <row r="649" spans="1:11">
      <c r="A649" s="100"/>
      <c r="B649" s="100"/>
      <c r="C649" s="100"/>
      <c r="D649" s="100"/>
      <c r="E649" s="100"/>
      <c r="J649" s="100"/>
      <c r="K649" s="100"/>
    </row>
    <row r="650" spans="1:11">
      <c r="A650" s="100"/>
      <c r="B650" s="100"/>
      <c r="C650" s="100"/>
      <c r="D650" s="100"/>
      <c r="E650" s="100"/>
      <c r="J650" s="100"/>
      <c r="K650" s="100"/>
    </row>
    <row r="651" spans="1:11">
      <c r="A651" s="100"/>
      <c r="B651" s="100"/>
      <c r="C651" s="100"/>
      <c r="D651" s="100"/>
      <c r="E651" s="100"/>
      <c r="J651" s="100"/>
      <c r="K651" s="100"/>
    </row>
    <row r="652" spans="1:11">
      <c r="A652" s="100"/>
      <c r="B652" s="100"/>
      <c r="C652" s="100"/>
      <c r="D652" s="100"/>
      <c r="E652" s="100"/>
      <c r="J652" s="100"/>
      <c r="K652" s="100"/>
    </row>
    <row r="653" spans="1:11">
      <c r="A653" s="100"/>
      <c r="B653" s="100"/>
      <c r="C653" s="100"/>
      <c r="D653" s="100"/>
      <c r="E653" s="100"/>
      <c r="J653" s="100"/>
      <c r="K653" s="100"/>
    </row>
    <row r="654" spans="1:11">
      <c r="A654" s="100"/>
      <c r="B654" s="100"/>
      <c r="C654" s="100"/>
      <c r="D654" s="100"/>
      <c r="E654" s="100"/>
      <c r="J654" s="100"/>
      <c r="K654" s="100"/>
    </row>
    <row r="655" spans="1:11">
      <c r="A655" s="100"/>
      <c r="B655" s="100"/>
      <c r="C655" s="100"/>
      <c r="D655" s="100"/>
      <c r="E655" s="100"/>
      <c r="J655" s="100"/>
      <c r="K655" s="100"/>
    </row>
    <row r="656" spans="1:11">
      <c r="A656" s="100"/>
      <c r="B656" s="100"/>
      <c r="C656" s="100"/>
      <c r="D656" s="100"/>
      <c r="E656" s="100"/>
      <c r="J656" s="100"/>
      <c r="K656" s="100"/>
    </row>
    <row r="657" spans="1:11">
      <c r="A657" s="100"/>
      <c r="B657" s="100"/>
      <c r="C657" s="100"/>
      <c r="D657" s="100"/>
      <c r="E657" s="100"/>
      <c r="J657" s="100"/>
      <c r="K657" s="100"/>
    </row>
    <row r="658" spans="1:11">
      <c r="A658" s="100"/>
      <c r="B658" s="100"/>
      <c r="C658" s="100"/>
      <c r="D658" s="100"/>
      <c r="E658" s="100"/>
      <c r="J658" s="100"/>
      <c r="K658" s="100"/>
    </row>
    <row r="659" spans="1:11">
      <c r="A659" s="100"/>
      <c r="B659" s="100"/>
      <c r="C659" s="100"/>
      <c r="D659" s="100"/>
      <c r="E659" s="100"/>
      <c r="J659" s="100"/>
      <c r="K659" s="100"/>
    </row>
    <row r="660" spans="1:11">
      <c r="A660" s="100"/>
      <c r="B660" s="100"/>
      <c r="C660" s="100"/>
      <c r="D660" s="100"/>
      <c r="E660" s="100"/>
      <c r="J660" s="100"/>
      <c r="K660" s="100"/>
    </row>
    <row r="661" spans="1:11">
      <c r="A661" s="100"/>
      <c r="B661" s="100"/>
      <c r="C661" s="100"/>
      <c r="D661" s="100"/>
      <c r="E661" s="100"/>
      <c r="J661" s="100"/>
      <c r="K661" s="100"/>
    </row>
    <row r="662" spans="1:11">
      <c r="A662" s="100"/>
      <c r="B662" s="100"/>
      <c r="C662" s="100"/>
      <c r="D662" s="100"/>
      <c r="E662" s="100"/>
      <c r="J662" s="100"/>
      <c r="K662" s="100"/>
    </row>
    <row r="663" spans="1:11">
      <c r="A663" s="100"/>
      <c r="B663" s="100"/>
      <c r="C663" s="100"/>
      <c r="D663" s="100"/>
      <c r="E663" s="100"/>
      <c r="J663" s="100"/>
      <c r="K663" s="100"/>
    </row>
    <row r="664" spans="1:11">
      <c r="A664" s="100"/>
      <c r="B664" s="100"/>
      <c r="C664" s="100"/>
      <c r="D664" s="100"/>
      <c r="E664" s="100"/>
      <c r="J664" s="100"/>
      <c r="K664" s="100"/>
    </row>
    <row r="665" spans="1:11">
      <c r="A665" s="100"/>
      <c r="B665" s="100"/>
      <c r="C665" s="100"/>
      <c r="D665" s="100"/>
      <c r="E665" s="100"/>
      <c r="J665" s="100"/>
      <c r="K665" s="100"/>
    </row>
    <row r="666" spans="1:11">
      <c r="A666" s="100"/>
      <c r="B666" s="100"/>
      <c r="C666" s="100"/>
      <c r="D666" s="100"/>
      <c r="E666" s="100"/>
      <c r="J666" s="100"/>
      <c r="K666" s="100"/>
    </row>
    <row r="667" spans="1:11">
      <c r="A667" s="100"/>
      <c r="B667" s="100"/>
      <c r="C667" s="100"/>
      <c r="D667" s="100"/>
      <c r="E667" s="100"/>
      <c r="J667" s="100"/>
      <c r="K667" s="100"/>
    </row>
    <row r="668" spans="1:11">
      <c r="A668" s="100"/>
      <c r="B668" s="100"/>
      <c r="C668" s="100"/>
      <c r="D668" s="100"/>
      <c r="E668" s="100"/>
      <c r="J668" s="100"/>
      <c r="K668" s="100"/>
    </row>
    <row r="669" spans="1:11">
      <c r="A669" s="100"/>
      <c r="B669" s="100"/>
      <c r="C669" s="100"/>
      <c r="D669" s="100"/>
      <c r="E669" s="100"/>
      <c r="J669" s="100"/>
      <c r="K669" s="100"/>
    </row>
    <row r="670" spans="1:11">
      <c r="A670" s="100"/>
      <c r="B670" s="100"/>
      <c r="C670" s="100"/>
      <c r="D670" s="100"/>
      <c r="E670" s="100"/>
      <c r="J670" s="100"/>
      <c r="K670" s="100"/>
    </row>
    <row r="671" spans="1:11">
      <c r="A671" s="100"/>
      <c r="B671" s="100"/>
      <c r="C671" s="100"/>
      <c r="D671" s="100"/>
      <c r="E671" s="100"/>
      <c r="J671" s="100"/>
      <c r="K671" s="100"/>
    </row>
    <row r="672" spans="1:11">
      <c r="A672" s="100"/>
      <c r="B672" s="100"/>
      <c r="C672" s="100"/>
      <c r="D672" s="100"/>
      <c r="E672" s="100"/>
      <c r="J672" s="100"/>
      <c r="K672" s="100"/>
    </row>
    <row r="673" spans="1:11">
      <c r="A673" s="100"/>
      <c r="B673" s="100"/>
      <c r="C673" s="100"/>
      <c r="D673" s="100"/>
      <c r="E673" s="100"/>
      <c r="J673" s="100"/>
      <c r="K673" s="100"/>
    </row>
    <row r="674" spans="1:11">
      <c r="A674" s="100"/>
      <c r="B674" s="100"/>
      <c r="C674" s="100"/>
      <c r="D674" s="100"/>
      <c r="E674" s="100"/>
      <c r="J674" s="100"/>
      <c r="K674" s="100"/>
    </row>
    <row r="675" spans="1:11">
      <c r="A675" s="100"/>
      <c r="B675" s="100"/>
      <c r="C675" s="100"/>
      <c r="D675" s="100"/>
      <c r="E675" s="100"/>
      <c r="J675" s="100"/>
      <c r="K675" s="100"/>
    </row>
    <row r="676" spans="1:11">
      <c r="A676" s="100"/>
      <c r="B676" s="100"/>
      <c r="C676" s="100"/>
      <c r="D676" s="100"/>
      <c r="E676" s="100"/>
      <c r="J676" s="100"/>
      <c r="K676" s="100"/>
    </row>
    <row r="677" spans="1:11">
      <c r="A677" s="100"/>
      <c r="B677" s="100"/>
      <c r="C677" s="100"/>
      <c r="D677" s="100"/>
      <c r="E677" s="100"/>
      <c r="J677" s="100"/>
      <c r="K677" s="100"/>
    </row>
    <row r="678" spans="1:11">
      <c r="A678" s="100"/>
      <c r="B678" s="100"/>
      <c r="C678" s="100"/>
      <c r="D678" s="100"/>
      <c r="E678" s="100"/>
      <c r="J678" s="100"/>
      <c r="K678" s="100"/>
    </row>
    <row r="679" spans="1:11">
      <c r="A679" s="100"/>
      <c r="B679" s="100"/>
      <c r="C679" s="100"/>
      <c r="D679" s="100"/>
      <c r="E679" s="100"/>
      <c r="J679" s="100"/>
      <c r="K679" s="100"/>
    </row>
    <row r="680" spans="1:11">
      <c r="A680" s="100"/>
      <c r="B680" s="100"/>
      <c r="C680" s="100"/>
      <c r="D680" s="100"/>
      <c r="E680" s="100"/>
      <c r="J680" s="100"/>
      <c r="K680" s="100"/>
    </row>
    <row r="681" spans="1:11">
      <c r="A681" s="100"/>
      <c r="B681" s="100"/>
      <c r="C681" s="100"/>
      <c r="D681" s="100"/>
      <c r="E681" s="100"/>
      <c r="J681" s="100"/>
      <c r="K681" s="100"/>
    </row>
    <row r="682" spans="1:11">
      <c r="A682" s="100"/>
      <c r="B682" s="100"/>
      <c r="C682" s="100"/>
      <c r="D682" s="100"/>
      <c r="E682" s="100"/>
      <c r="J682" s="100"/>
      <c r="K682" s="100"/>
    </row>
    <row r="683" spans="1:11">
      <c r="A683" s="100"/>
      <c r="B683" s="100"/>
      <c r="C683" s="100"/>
      <c r="D683" s="100"/>
      <c r="E683" s="100"/>
      <c r="J683" s="100"/>
      <c r="K683" s="100"/>
    </row>
    <row r="684" spans="1:11">
      <c r="A684" s="100"/>
      <c r="B684" s="100"/>
      <c r="C684" s="100"/>
      <c r="D684" s="100"/>
      <c r="E684" s="100"/>
      <c r="J684" s="100"/>
      <c r="K684" s="100"/>
    </row>
    <row r="685" spans="1:11">
      <c r="A685" s="100"/>
      <c r="B685" s="100"/>
      <c r="C685" s="100"/>
      <c r="D685" s="100"/>
      <c r="E685" s="100"/>
      <c r="J685" s="100"/>
      <c r="K685" s="100"/>
    </row>
    <row r="686" spans="1:11">
      <c r="A686" s="100"/>
      <c r="B686" s="100"/>
      <c r="C686" s="100"/>
      <c r="D686" s="100"/>
      <c r="E686" s="100"/>
      <c r="J686" s="100"/>
      <c r="K686" s="100"/>
    </row>
    <row r="687" spans="1:11">
      <c r="A687" s="100"/>
      <c r="B687" s="100"/>
      <c r="C687" s="100"/>
      <c r="D687" s="100"/>
      <c r="E687" s="100"/>
      <c r="J687" s="100"/>
      <c r="K687" s="100"/>
    </row>
    <row r="688" spans="1:11">
      <c r="A688" s="100"/>
      <c r="B688" s="100"/>
      <c r="C688" s="100"/>
      <c r="D688" s="100"/>
      <c r="E688" s="100"/>
      <c r="J688" s="100"/>
      <c r="K688" s="100"/>
    </row>
    <row r="689" spans="1:11">
      <c r="A689" s="100"/>
      <c r="B689" s="100"/>
      <c r="C689" s="100"/>
      <c r="D689" s="100"/>
      <c r="E689" s="100"/>
      <c r="J689" s="100"/>
      <c r="K689" s="100"/>
    </row>
    <row r="690" spans="1:11">
      <c r="A690" s="100"/>
      <c r="B690" s="100"/>
      <c r="C690" s="100"/>
      <c r="D690" s="100"/>
      <c r="E690" s="100"/>
      <c r="J690" s="100"/>
      <c r="K690" s="100"/>
    </row>
    <row r="691" spans="1:11">
      <c r="A691" s="100"/>
      <c r="B691" s="100"/>
      <c r="C691" s="100"/>
      <c r="D691" s="100"/>
      <c r="E691" s="100"/>
      <c r="J691" s="100"/>
      <c r="K691" s="100"/>
    </row>
    <row r="692" spans="1:11">
      <c r="A692" s="100"/>
      <c r="B692" s="100"/>
      <c r="C692" s="100"/>
      <c r="D692" s="100"/>
      <c r="E692" s="100"/>
      <c r="J692" s="100"/>
      <c r="K692" s="100"/>
    </row>
    <row r="693" spans="1:11">
      <c r="A693" s="100"/>
      <c r="B693" s="100"/>
      <c r="C693" s="100"/>
      <c r="D693" s="100"/>
      <c r="E693" s="100"/>
      <c r="J693" s="100"/>
      <c r="K693" s="100"/>
    </row>
    <row r="694" spans="1:11">
      <c r="A694" s="100"/>
      <c r="B694" s="100"/>
      <c r="C694" s="100"/>
      <c r="D694" s="100"/>
      <c r="E694" s="100"/>
      <c r="J694" s="100"/>
      <c r="K694" s="100"/>
    </row>
    <row r="695" spans="1:11">
      <c r="A695" s="100"/>
      <c r="B695" s="100"/>
      <c r="C695" s="100"/>
      <c r="D695" s="100"/>
      <c r="E695" s="100"/>
      <c r="J695" s="100"/>
      <c r="K695" s="100"/>
    </row>
    <row r="696" spans="1:11">
      <c r="A696" s="100"/>
      <c r="B696" s="100"/>
      <c r="C696" s="100"/>
      <c r="D696" s="100"/>
      <c r="E696" s="100"/>
      <c r="J696" s="100"/>
      <c r="K696" s="100"/>
    </row>
    <row r="697" spans="1:11">
      <c r="A697" s="100"/>
      <c r="B697" s="100"/>
      <c r="C697" s="100"/>
      <c r="D697" s="100"/>
      <c r="E697" s="100"/>
      <c r="J697" s="100"/>
      <c r="K697" s="100"/>
    </row>
    <row r="698" spans="1:11">
      <c r="A698" s="100"/>
      <c r="B698" s="100"/>
      <c r="C698" s="100"/>
      <c r="D698" s="100"/>
      <c r="E698" s="100"/>
      <c r="J698" s="100"/>
      <c r="K698" s="100"/>
    </row>
    <row r="699" spans="1:11">
      <c r="A699" s="100"/>
      <c r="B699" s="100"/>
      <c r="C699" s="100"/>
      <c r="D699" s="100"/>
      <c r="E699" s="100"/>
      <c r="J699" s="100"/>
      <c r="K699" s="100"/>
    </row>
    <row r="700" spans="1:11">
      <c r="A700" s="100"/>
      <c r="B700" s="100"/>
      <c r="C700" s="100"/>
      <c r="D700" s="100"/>
      <c r="E700" s="100"/>
      <c r="J700" s="100"/>
      <c r="K700" s="100"/>
    </row>
    <row r="701" spans="1:11">
      <c r="A701" s="100"/>
      <c r="B701" s="100"/>
      <c r="C701" s="100"/>
      <c r="D701" s="100"/>
      <c r="E701" s="100"/>
      <c r="J701" s="100"/>
      <c r="K701" s="100"/>
    </row>
    <row r="702" spans="1:11">
      <c r="A702" s="100"/>
      <c r="B702" s="100"/>
      <c r="C702" s="100"/>
      <c r="D702" s="100"/>
      <c r="E702" s="100"/>
      <c r="J702" s="100"/>
      <c r="K702" s="100"/>
    </row>
    <row r="703" spans="1:11">
      <c r="A703" s="100"/>
      <c r="B703" s="100"/>
      <c r="C703" s="100"/>
      <c r="D703" s="100"/>
      <c r="E703" s="100"/>
      <c r="J703" s="100"/>
      <c r="K703" s="100"/>
    </row>
    <row r="704" spans="1:11">
      <c r="A704" s="100"/>
      <c r="B704" s="100"/>
      <c r="C704" s="100"/>
      <c r="D704" s="100"/>
      <c r="E704" s="100"/>
      <c r="J704" s="100"/>
      <c r="K704" s="100"/>
    </row>
    <row r="705" spans="1:11">
      <c r="A705" s="100"/>
      <c r="B705" s="100"/>
      <c r="C705" s="100"/>
      <c r="D705" s="100"/>
      <c r="E705" s="100"/>
      <c r="J705" s="100"/>
      <c r="K705" s="100"/>
    </row>
    <row r="706" spans="1:11">
      <c r="A706" s="100"/>
      <c r="B706" s="100"/>
      <c r="C706" s="100"/>
      <c r="D706" s="100"/>
      <c r="E706" s="100"/>
      <c r="J706" s="100"/>
      <c r="K706" s="100"/>
    </row>
    <row r="707" spans="1:11">
      <c r="A707" s="100"/>
      <c r="B707" s="100"/>
      <c r="C707" s="100"/>
      <c r="D707" s="100"/>
      <c r="E707" s="100"/>
      <c r="J707" s="100"/>
      <c r="K707" s="100"/>
    </row>
    <row r="708" spans="1:11">
      <c r="A708" s="100"/>
      <c r="B708" s="100"/>
      <c r="C708" s="100"/>
      <c r="D708" s="100"/>
      <c r="E708" s="100"/>
      <c r="J708" s="100"/>
      <c r="K708" s="100"/>
    </row>
    <row r="709" spans="1:11">
      <c r="A709" s="100"/>
      <c r="B709" s="100"/>
      <c r="C709" s="100"/>
      <c r="D709" s="100"/>
      <c r="E709" s="100"/>
      <c r="J709" s="100"/>
      <c r="K709" s="100"/>
    </row>
    <row r="710" spans="1:11">
      <c r="A710" s="100"/>
      <c r="B710" s="100"/>
      <c r="C710" s="100"/>
      <c r="D710" s="100"/>
      <c r="E710" s="100"/>
      <c r="J710" s="100"/>
      <c r="K710" s="100"/>
    </row>
    <row r="711" spans="1:11">
      <c r="A711" s="100"/>
      <c r="B711" s="100"/>
      <c r="C711" s="100"/>
      <c r="D711" s="100"/>
      <c r="E711" s="100"/>
      <c r="J711" s="100"/>
      <c r="K711" s="100"/>
    </row>
    <row r="712" spans="1:11">
      <c r="A712" s="100"/>
      <c r="B712" s="100"/>
      <c r="C712" s="100"/>
      <c r="D712" s="100"/>
      <c r="E712" s="100"/>
      <c r="J712" s="100"/>
      <c r="K712" s="100"/>
    </row>
    <row r="713" spans="1:11">
      <c r="A713" s="100"/>
      <c r="B713" s="100"/>
      <c r="C713" s="100"/>
      <c r="D713" s="100"/>
      <c r="E713" s="100"/>
      <c r="J713" s="100"/>
      <c r="K713" s="100"/>
    </row>
    <row r="714" spans="1:11">
      <c r="A714" s="100"/>
      <c r="B714" s="100"/>
      <c r="C714" s="100"/>
      <c r="D714" s="100"/>
      <c r="E714" s="100"/>
      <c r="J714" s="100"/>
      <c r="K714" s="100"/>
    </row>
    <row r="715" spans="1:11">
      <c r="A715" s="100"/>
      <c r="B715" s="100"/>
      <c r="C715" s="100"/>
      <c r="D715" s="100"/>
      <c r="E715" s="100"/>
      <c r="J715" s="100"/>
      <c r="K715" s="100"/>
    </row>
    <row r="716" spans="1:11">
      <c r="A716" s="100"/>
      <c r="B716" s="100"/>
      <c r="C716" s="100"/>
      <c r="D716" s="100"/>
      <c r="E716" s="100"/>
      <c r="J716" s="100"/>
      <c r="K716" s="100"/>
    </row>
    <row r="717" spans="1:11">
      <c r="A717" s="100"/>
      <c r="B717" s="100"/>
      <c r="C717" s="100"/>
      <c r="D717" s="100"/>
      <c r="E717" s="100"/>
      <c r="J717" s="100"/>
      <c r="K717" s="100"/>
    </row>
    <row r="718" spans="1:11">
      <c r="A718" s="100"/>
      <c r="B718" s="100"/>
      <c r="C718" s="100"/>
      <c r="D718" s="100"/>
      <c r="E718" s="100"/>
      <c r="J718" s="100"/>
      <c r="K718" s="100"/>
    </row>
    <row r="719" spans="1:11">
      <c r="A719" s="100"/>
      <c r="B719" s="100"/>
      <c r="C719" s="100"/>
      <c r="D719" s="100"/>
      <c r="E719" s="100"/>
      <c r="J719" s="100"/>
      <c r="K719" s="100"/>
    </row>
    <row r="720" spans="1:11">
      <c r="A720" s="100"/>
      <c r="B720" s="100"/>
      <c r="C720" s="100"/>
      <c r="D720" s="100"/>
      <c r="E720" s="100"/>
      <c r="J720" s="100"/>
      <c r="K720" s="100"/>
    </row>
    <row r="721" spans="1:11">
      <c r="A721" s="100"/>
      <c r="B721" s="100"/>
      <c r="C721" s="100"/>
      <c r="D721" s="100"/>
      <c r="E721" s="100"/>
      <c r="J721" s="100"/>
      <c r="K721" s="100"/>
    </row>
    <row r="722" spans="1:11">
      <c r="A722" s="100"/>
      <c r="B722" s="100"/>
      <c r="C722" s="100"/>
      <c r="D722" s="100"/>
      <c r="E722" s="100"/>
      <c r="J722" s="100"/>
      <c r="K722" s="100"/>
    </row>
    <row r="723" spans="1:11">
      <c r="A723" s="100"/>
      <c r="B723" s="100"/>
      <c r="C723" s="100"/>
      <c r="D723" s="100"/>
      <c r="E723" s="100"/>
      <c r="J723" s="100"/>
      <c r="K723" s="100"/>
    </row>
    <row r="724" spans="1:11">
      <c r="A724" s="100"/>
      <c r="B724" s="100"/>
      <c r="C724" s="100"/>
      <c r="D724" s="100"/>
      <c r="E724" s="100"/>
      <c r="J724" s="100"/>
      <c r="K724" s="100"/>
    </row>
    <row r="725" spans="1:11">
      <c r="A725" s="100"/>
      <c r="B725" s="100"/>
      <c r="C725" s="100"/>
      <c r="D725" s="100"/>
      <c r="E725" s="100"/>
      <c r="J725" s="100"/>
      <c r="K725" s="100"/>
    </row>
    <row r="726" spans="1:11">
      <c r="A726" s="100"/>
      <c r="B726" s="100"/>
      <c r="C726" s="100"/>
      <c r="D726" s="100"/>
      <c r="E726" s="100"/>
      <c r="J726" s="100"/>
      <c r="K726" s="100"/>
    </row>
    <row r="727" spans="1:11">
      <c r="A727" s="100"/>
      <c r="B727" s="100"/>
      <c r="C727" s="100"/>
      <c r="D727" s="100"/>
      <c r="E727" s="100"/>
      <c r="J727" s="100"/>
      <c r="K727" s="100"/>
    </row>
    <row r="728" spans="1:11">
      <c r="A728" s="100"/>
      <c r="B728" s="100"/>
      <c r="C728" s="100"/>
      <c r="D728" s="100"/>
      <c r="E728" s="100"/>
      <c r="J728" s="100"/>
      <c r="K728" s="100"/>
    </row>
    <row r="729" spans="1:11">
      <c r="A729" s="100"/>
      <c r="B729" s="100"/>
      <c r="C729" s="100"/>
      <c r="D729" s="100"/>
      <c r="E729" s="100"/>
      <c r="J729" s="100"/>
      <c r="K729" s="100"/>
    </row>
    <row r="730" spans="1:11">
      <c r="A730" s="100"/>
      <c r="B730" s="100"/>
      <c r="C730" s="100"/>
      <c r="D730" s="100"/>
      <c r="E730" s="100"/>
      <c r="J730" s="100"/>
      <c r="K730" s="100"/>
    </row>
    <row r="731" spans="1:11">
      <c r="A731" s="100"/>
      <c r="B731" s="100"/>
      <c r="C731" s="100"/>
      <c r="D731" s="100"/>
      <c r="E731" s="100"/>
      <c r="J731" s="100"/>
      <c r="K731" s="100"/>
    </row>
    <row r="732" spans="1:11">
      <c r="A732" s="100"/>
      <c r="B732" s="100"/>
      <c r="C732" s="100"/>
      <c r="D732" s="100"/>
      <c r="E732" s="100"/>
      <c r="J732" s="100"/>
      <c r="K732" s="100"/>
    </row>
    <row r="733" spans="1:11">
      <c r="A733" s="100"/>
      <c r="B733" s="100"/>
      <c r="C733" s="100"/>
      <c r="D733" s="100"/>
      <c r="E733" s="100"/>
      <c r="J733" s="100"/>
      <c r="K733" s="100"/>
    </row>
    <row r="734" spans="1:11">
      <c r="A734" s="100"/>
      <c r="B734" s="100"/>
      <c r="C734" s="100"/>
      <c r="D734" s="100"/>
      <c r="E734" s="100"/>
      <c r="J734" s="100"/>
      <c r="K734" s="100"/>
    </row>
    <row r="735" spans="1:11">
      <c r="A735" s="100"/>
      <c r="B735" s="100"/>
      <c r="C735" s="100"/>
      <c r="D735" s="100"/>
      <c r="E735" s="100"/>
      <c r="J735" s="100"/>
      <c r="K735" s="100"/>
    </row>
    <row r="736" spans="1:11">
      <c r="A736" s="100"/>
      <c r="B736" s="100"/>
      <c r="C736" s="100"/>
      <c r="D736" s="100"/>
      <c r="E736" s="100"/>
      <c r="J736" s="100"/>
      <c r="K736" s="100"/>
    </row>
    <row r="737" spans="1:11">
      <c r="A737" s="100"/>
      <c r="B737" s="100"/>
      <c r="C737" s="100"/>
      <c r="D737" s="100"/>
      <c r="E737" s="100"/>
      <c r="J737" s="100"/>
      <c r="K737" s="100"/>
    </row>
    <row r="738" spans="1:11">
      <c r="A738" s="100"/>
      <c r="B738" s="100"/>
      <c r="C738" s="100"/>
      <c r="D738" s="100"/>
      <c r="E738" s="100"/>
      <c r="J738" s="100"/>
      <c r="K738" s="100"/>
    </row>
    <row r="739" spans="1:11">
      <c r="A739" s="100"/>
      <c r="B739" s="100"/>
      <c r="C739" s="100"/>
      <c r="D739" s="100"/>
      <c r="E739" s="100"/>
      <c r="J739" s="100"/>
      <c r="K739" s="100"/>
    </row>
    <row r="740" spans="1:11">
      <c r="A740" s="100"/>
      <c r="B740" s="100"/>
      <c r="C740" s="100"/>
      <c r="D740" s="100"/>
      <c r="E740" s="100"/>
      <c r="J740" s="100"/>
      <c r="K740" s="100"/>
    </row>
    <row r="741" spans="1:11">
      <c r="A741" s="100"/>
      <c r="B741" s="100"/>
      <c r="C741" s="100"/>
      <c r="D741" s="100"/>
      <c r="E741" s="100"/>
      <c r="J741" s="100"/>
      <c r="K741" s="100"/>
    </row>
    <row r="742" spans="1:11">
      <c r="A742" s="100"/>
      <c r="B742" s="100"/>
      <c r="C742" s="100"/>
      <c r="D742" s="100"/>
      <c r="E742" s="100"/>
      <c r="J742" s="100"/>
      <c r="K742" s="100"/>
    </row>
    <row r="743" spans="1:11">
      <c r="A743" s="100"/>
      <c r="B743" s="100"/>
      <c r="C743" s="100"/>
      <c r="D743" s="100"/>
      <c r="E743" s="100"/>
      <c r="J743" s="100"/>
      <c r="K743" s="100"/>
    </row>
    <row r="744" spans="1:11">
      <c r="A744" s="100"/>
      <c r="B744" s="100"/>
      <c r="C744" s="100"/>
      <c r="D744" s="100"/>
      <c r="E744" s="100"/>
      <c r="J744" s="100"/>
      <c r="K744" s="100"/>
    </row>
    <row r="745" spans="1:11">
      <c r="A745" s="100"/>
      <c r="B745" s="100"/>
      <c r="C745" s="100"/>
      <c r="D745" s="100"/>
      <c r="E745" s="100"/>
      <c r="J745" s="100"/>
      <c r="K745" s="100"/>
    </row>
    <row r="746" spans="1:11">
      <c r="A746" s="100"/>
      <c r="B746" s="100"/>
      <c r="C746" s="100"/>
      <c r="D746" s="100"/>
      <c r="E746" s="100"/>
      <c r="J746" s="100"/>
      <c r="K746" s="100"/>
    </row>
    <row r="747" spans="1:11">
      <c r="A747" s="100"/>
      <c r="B747" s="100"/>
      <c r="C747" s="100"/>
      <c r="D747" s="100"/>
      <c r="E747" s="100"/>
      <c r="J747" s="100"/>
      <c r="K747" s="100"/>
    </row>
    <row r="748" spans="1:11">
      <c r="A748" s="100"/>
      <c r="B748" s="100"/>
      <c r="C748" s="100"/>
      <c r="D748" s="100"/>
      <c r="E748" s="100"/>
      <c r="J748" s="100"/>
      <c r="K748" s="100"/>
    </row>
    <row r="749" spans="1:11">
      <c r="A749" s="100"/>
      <c r="B749" s="100"/>
      <c r="C749" s="100"/>
      <c r="D749" s="100"/>
      <c r="E749" s="100"/>
      <c r="J749" s="100"/>
      <c r="K749" s="100"/>
    </row>
    <row r="750" spans="1:11">
      <c r="A750" s="100"/>
      <c r="B750" s="100"/>
      <c r="C750" s="100"/>
      <c r="D750" s="100"/>
      <c r="E750" s="100"/>
      <c r="J750" s="100"/>
      <c r="K750" s="100"/>
    </row>
    <row r="751" spans="1:11">
      <c r="A751" s="100"/>
      <c r="B751" s="100"/>
      <c r="C751" s="100"/>
      <c r="D751" s="100"/>
      <c r="E751" s="100"/>
      <c r="J751" s="100"/>
      <c r="K751" s="100"/>
    </row>
    <row r="752" spans="1:11">
      <c r="A752" s="100"/>
      <c r="B752" s="100"/>
      <c r="C752" s="100"/>
      <c r="D752" s="100"/>
      <c r="E752" s="100"/>
      <c r="J752" s="100"/>
      <c r="K752" s="100"/>
    </row>
    <row r="753" spans="1:11">
      <c r="A753" s="100"/>
      <c r="B753" s="100"/>
      <c r="C753" s="100"/>
      <c r="D753" s="100"/>
      <c r="E753" s="100"/>
      <c r="J753" s="100"/>
      <c r="K753" s="100"/>
    </row>
    <row r="754" spans="1:11">
      <c r="A754" s="100"/>
      <c r="B754" s="100"/>
      <c r="C754" s="100"/>
      <c r="D754" s="100"/>
      <c r="E754" s="100"/>
      <c r="J754" s="100"/>
      <c r="K754" s="100"/>
    </row>
    <row r="755" spans="1:11">
      <c r="A755" s="100"/>
      <c r="B755" s="100"/>
      <c r="C755" s="100"/>
      <c r="D755" s="100"/>
      <c r="E755" s="100"/>
      <c r="J755" s="100"/>
      <c r="K755" s="100"/>
    </row>
    <row r="756" spans="1:11">
      <c r="A756" s="100"/>
      <c r="B756" s="100"/>
      <c r="C756" s="100"/>
      <c r="D756" s="100"/>
      <c r="E756" s="100"/>
      <c r="J756" s="100"/>
      <c r="K756" s="100"/>
    </row>
    <row r="757" spans="1:11">
      <c r="A757" s="100"/>
      <c r="B757" s="100"/>
      <c r="C757" s="100"/>
      <c r="D757" s="100"/>
      <c r="E757" s="100"/>
      <c r="J757" s="100"/>
      <c r="K757" s="100"/>
    </row>
    <row r="758" spans="1:11">
      <c r="A758" s="100"/>
      <c r="B758" s="100"/>
      <c r="C758" s="100"/>
      <c r="D758" s="100"/>
      <c r="E758" s="100"/>
      <c r="J758" s="100"/>
      <c r="K758" s="100"/>
    </row>
    <row r="759" spans="1:11">
      <c r="A759" s="100"/>
      <c r="B759" s="100"/>
      <c r="C759" s="100"/>
      <c r="D759" s="100"/>
      <c r="E759" s="100"/>
      <c r="J759" s="100"/>
      <c r="K759" s="100"/>
    </row>
    <row r="760" spans="1:11">
      <c r="A760" s="100"/>
      <c r="B760" s="100"/>
      <c r="C760" s="100"/>
      <c r="D760" s="100"/>
      <c r="E760" s="100"/>
      <c r="J760" s="100"/>
      <c r="K760" s="100"/>
    </row>
    <row r="761" spans="1:11">
      <c r="A761" s="100"/>
      <c r="B761" s="100"/>
      <c r="C761" s="100"/>
      <c r="D761" s="100"/>
      <c r="E761" s="100"/>
      <c r="J761" s="100"/>
      <c r="K761" s="100"/>
    </row>
    <row r="762" spans="1:11">
      <c r="A762" s="100"/>
      <c r="B762" s="100"/>
      <c r="C762" s="100"/>
      <c r="D762" s="100"/>
      <c r="E762" s="100"/>
      <c r="J762" s="100"/>
      <c r="K762" s="100"/>
    </row>
    <row r="763" spans="1:11">
      <c r="A763" s="100"/>
      <c r="B763" s="100"/>
      <c r="C763" s="100"/>
      <c r="D763" s="100"/>
      <c r="E763" s="100"/>
      <c r="J763" s="100"/>
      <c r="K763" s="100"/>
    </row>
    <row r="764" spans="1:11">
      <c r="A764" s="100"/>
      <c r="B764" s="100"/>
      <c r="C764" s="100"/>
      <c r="D764" s="100"/>
      <c r="E764" s="100"/>
      <c r="J764" s="100"/>
      <c r="K764" s="100"/>
    </row>
    <row r="765" spans="1:11">
      <c r="A765" s="100"/>
      <c r="B765" s="100"/>
      <c r="C765" s="100"/>
      <c r="D765" s="100"/>
      <c r="E765" s="100"/>
      <c r="J765" s="100"/>
      <c r="K765" s="100"/>
    </row>
    <row r="766" spans="1:11">
      <c r="A766" s="100"/>
      <c r="B766" s="100"/>
      <c r="C766" s="100"/>
      <c r="D766" s="100"/>
      <c r="E766" s="100"/>
      <c r="J766" s="100"/>
      <c r="K766" s="100"/>
    </row>
    <row r="767" spans="1:11">
      <c r="A767" s="100"/>
      <c r="B767" s="100"/>
      <c r="C767" s="100"/>
      <c r="D767" s="100"/>
      <c r="E767" s="100"/>
      <c r="J767" s="100"/>
      <c r="K767" s="100"/>
    </row>
    <row r="768" spans="1:11">
      <c r="A768" s="100"/>
      <c r="B768" s="100"/>
      <c r="C768" s="100"/>
      <c r="D768" s="100"/>
      <c r="E768" s="100"/>
      <c r="J768" s="100"/>
      <c r="K768" s="100"/>
    </row>
    <row r="769" spans="1:11">
      <c r="A769" s="100"/>
      <c r="B769" s="100"/>
      <c r="C769" s="100"/>
      <c r="D769" s="100"/>
      <c r="E769" s="100"/>
      <c r="J769" s="100"/>
      <c r="K769" s="100"/>
    </row>
    <row r="770" spans="1:11">
      <c r="A770" s="100"/>
      <c r="B770" s="100"/>
      <c r="C770" s="100"/>
      <c r="D770" s="100"/>
      <c r="E770" s="100"/>
      <c r="J770" s="100"/>
      <c r="K770" s="100"/>
    </row>
    <row r="771" spans="1:11">
      <c r="A771" s="100"/>
      <c r="B771" s="100"/>
      <c r="C771" s="100"/>
      <c r="D771" s="100"/>
      <c r="E771" s="100"/>
      <c r="J771" s="100"/>
      <c r="K771" s="100"/>
    </row>
    <row r="772" spans="1:11">
      <c r="A772" s="100"/>
      <c r="B772" s="100"/>
      <c r="C772" s="100"/>
      <c r="D772" s="100"/>
      <c r="E772" s="100"/>
      <c r="J772" s="100"/>
      <c r="K772" s="100"/>
    </row>
    <row r="773" spans="1:11">
      <c r="A773" s="100"/>
      <c r="B773" s="100"/>
      <c r="C773" s="100"/>
      <c r="D773" s="100"/>
      <c r="E773" s="100"/>
      <c r="J773" s="100"/>
      <c r="K773" s="100"/>
    </row>
    <row r="774" spans="1:11">
      <c r="A774" s="100"/>
      <c r="B774" s="100"/>
      <c r="C774" s="100"/>
      <c r="D774" s="100"/>
      <c r="E774" s="100"/>
      <c r="J774" s="100"/>
      <c r="K774" s="100"/>
    </row>
    <row r="775" spans="1:11">
      <c r="A775" s="100"/>
      <c r="B775" s="100"/>
      <c r="C775" s="100"/>
      <c r="D775" s="100"/>
      <c r="E775" s="100"/>
      <c r="J775" s="100"/>
      <c r="K775" s="100"/>
    </row>
    <row r="776" spans="1:11">
      <c r="A776" s="100"/>
      <c r="B776" s="100"/>
      <c r="C776" s="100"/>
      <c r="D776" s="100"/>
      <c r="E776" s="100"/>
      <c r="J776" s="100"/>
      <c r="K776" s="100"/>
    </row>
    <row r="777" spans="1:11">
      <c r="A777" s="100"/>
      <c r="B777" s="100"/>
      <c r="C777" s="100"/>
      <c r="D777" s="100"/>
      <c r="E777" s="100"/>
      <c r="J777" s="100"/>
      <c r="K777" s="100"/>
    </row>
    <row r="778" spans="1:11">
      <c r="A778" s="100"/>
      <c r="B778" s="100"/>
      <c r="C778" s="100"/>
      <c r="D778" s="100"/>
      <c r="E778" s="100"/>
      <c r="J778" s="100"/>
      <c r="K778" s="100"/>
    </row>
    <row r="779" spans="1:11">
      <c r="A779" s="100"/>
      <c r="B779" s="100"/>
      <c r="C779" s="100"/>
      <c r="D779" s="100"/>
      <c r="E779" s="100"/>
      <c r="J779" s="100"/>
      <c r="K779" s="100"/>
    </row>
    <row r="780" spans="1:11">
      <c r="A780" s="100"/>
      <c r="B780" s="100"/>
      <c r="C780" s="100"/>
      <c r="D780" s="100"/>
      <c r="E780" s="100"/>
      <c r="J780" s="100"/>
      <c r="K780" s="100"/>
    </row>
    <row r="781" spans="1:11">
      <c r="A781" s="100"/>
      <c r="B781" s="100"/>
      <c r="C781" s="100"/>
      <c r="D781" s="100"/>
      <c r="E781" s="100"/>
      <c r="J781" s="100"/>
      <c r="K781" s="100"/>
    </row>
    <row r="782" spans="1:11">
      <c r="A782" s="100"/>
      <c r="B782" s="100"/>
      <c r="C782" s="100"/>
      <c r="D782" s="100"/>
      <c r="E782" s="100"/>
      <c r="J782" s="100"/>
      <c r="K782" s="100"/>
    </row>
    <row r="783" spans="1:11">
      <c r="A783" s="100"/>
      <c r="B783" s="100"/>
      <c r="C783" s="100"/>
      <c r="D783" s="100"/>
      <c r="E783" s="100"/>
      <c r="J783" s="100"/>
      <c r="K783" s="100"/>
    </row>
    <row r="784" spans="1:11">
      <c r="A784" s="100"/>
      <c r="B784" s="100"/>
      <c r="C784" s="100"/>
      <c r="D784" s="100"/>
      <c r="E784" s="100"/>
      <c r="J784" s="100"/>
      <c r="K784" s="100"/>
    </row>
    <row r="785" spans="1:11">
      <c r="A785" s="100"/>
      <c r="B785" s="100"/>
      <c r="C785" s="100"/>
      <c r="D785" s="100"/>
      <c r="E785" s="100"/>
      <c r="J785" s="100"/>
      <c r="K785" s="100"/>
    </row>
    <row r="786" spans="1:11">
      <c r="A786" s="100"/>
      <c r="B786" s="100"/>
      <c r="C786" s="100"/>
      <c r="D786" s="100"/>
      <c r="E786" s="100"/>
      <c r="J786" s="100"/>
      <c r="K786" s="100"/>
    </row>
    <row r="787" spans="1:11">
      <c r="A787" s="100"/>
      <c r="B787" s="100"/>
      <c r="C787" s="100"/>
      <c r="D787" s="100"/>
      <c r="E787" s="100"/>
      <c r="J787" s="100"/>
      <c r="K787" s="100"/>
    </row>
    <row r="788" spans="1:11">
      <c r="A788" s="100"/>
      <c r="B788" s="100"/>
      <c r="C788" s="100"/>
      <c r="D788" s="100"/>
      <c r="E788" s="100"/>
      <c r="J788" s="100"/>
      <c r="K788" s="100"/>
    </row>
    <row r="789" spans="1:11">
      <c r="A789" s="100"/>
      <c r="B789" s="100"/>
      <c r="C789" s="100"/>
      <c r="D789" s="100"/>
      <c r="E789" s="100"/>
      <c r="J789" s="100"/>
      <c r="K789" s="100"/>
    </row>
    <row r="790" spans="1:11">
      <c r="A790" s="100"/>
      <c r="B790" s="100"/>
      <c r="C790" s="100"/>
      <c r="D790" s="100"/>
      <c r="E790" s="100"/>
      <c r="J790" s="100"/>
      <c r="K790" s="100"/>
    </row>
    <row r="791" spans="1:11">
      <c r="A791" s="100"/>
      <c r="B791" s="100"/>
      <c r="C791" s="100"/>
      <c r="D791" s="100"/>
      <c r="E791" s="100"/>
      <c r="J791" s="100"/>
      <c r="K791" s="100"/>
    </row>
    <row r="792" spans="1:11">
      <c r="A792" s="100"/>
      <c r="B792" s="100"/>
      <c r="C792" s="100"/>
      <c r="D792" s="100"/>
      <c r="E792" s="100"/>
      <c r="J792" s="100"/>
      <c r="K792" s="100"/>
    </row>
    <row r="793" spans="1:11">
      <c r="A793" s="100"/>
      <c r="B793" s="100"/>
      <c r="C793" s="100"/>
      <c r="D793" s="100"/>
      <c r="E793" s="100"/>
      <c r="J793" s="100"/>
      <c r="K793" s="100"/>
    </row>
    <row r="794" spans="1:11">
      <c r="A794" s="100"/>
      <c r="B794" s="100"/>
      <c r="C794" s="100"/>
      <c r="D794" s="100"/>
      <c r="E794" s="100"/>
      <c r="J794" s="100"/>
      <c r="K794" s="100"/>
    </row>
    <row r="795" spans="1:11">
      <c r="A795" s="100"/>
      <c r="B795" s="100"/>
      <c r="C795" s="100"/>
      <c r="D795" s="100"/>
      <c r="E795" s="100"/>
      <c r="J795" s="100"/>
      <c r="K795" s="100"/>
    </row>
    <row r="796" spans="1:11">
      <c r="A796" s="100"/>
      <c r="B796" s="100"/>
      <c r="C796" s="100"/>
      <c r="D796" s="100"/>
      <c r="E796" s="100"/>
      <c r="J796" s="100"/>
      <c r="K796" s="100"/>
    </row>
    <row r="797" spans="1:11">
      <c r="A797" s="100"/>
      <c r="B797" s="100"/>
      <c r="C797" s="100"/>
      <c r="D797" s="100"/>
      <c r="E797" s="100"/>
      <c r="J797" s="100"/>
      <c r="K797" s="100"/>
    </row>
    <row r="798" spans="1:11">
      <c r="A798" s="100"/>
      <c r="B798" s="100"/>
      <c r="C798" s="100"/>
      <c r="D798" s="100"/>
      <c r="E798" s="100"/>
      <c r="J798" s="100"/>
      <c r="K798" s="100"/>
    </row>
    <row r="799" spans="1:11">
      <c r="A799" s="100"/>
      <c r="B799" s="100"/>
      <c r="C799" s="100"/>
      <c r="D799" s="100"/>
      <c r="E799" s="100"/>
      <c r="J799" s="100"/>
      <c r="K799" s="100"/>
    </row>
    <row r="800" spans="1:11">
      <c r="A800" s="100"/>
      <c r="B800" s="100"/>
      <c r="C800" s="100"/>
      <c r="D800" s="100"/>
      <c r="E800" s="100"/>
      <c r="J800" s="100"/>
      <c r="K800" s="100"/>
    </row>
    <row r="801" spans="1:11">
      <c r="A801" s="100"/>
      <c r="B801" s="100"/>
      <c r="C801" s="100"/>
      <c r="D801" s="100"/>
      <c r="E801" s="100"/>
      <c r="J801" s="100"/>
      <c r="K801" s="100"/>
    </row>
    <row r="802" spans="1:11">
      <c r="A802" s="100"/>
      <c r="B802" s="100"/>
      <c r="C802" s="100"/>
      <c r="D802" s="100"/>
      <c r="E802" s="100"/>
      <c r="J802" s="100"/>
      <c r="K802" s="100"/>
    </row>
    <row r="803" spans="1:11">
      <c r="A803" s="100"/>
      <c r="B803" s="100"/>
      <c r="C803" s="100"/>
      <c r="D803" s="100"/>
      <c r="E803" s="100"/>
      <c r="J803" s="100"/>
      <c r="K803" s="100"/>
    </row>
    <row r="804" spans="1:11">
      <c r="A804" s="100"/>
      <c r="B804" s="100"/>
      <c r="C804" s="100"/>
      <c r="D804" s="100"/>
      <c r="E804" s="100"/>
      <c r="J804" s="100"/>
      <c r="K804" s="100"/>
    </row>
    <row r="805" spans="1:11">
      <c r="A805" s="100"/>
      <c r="B805" s="100"/>
      <c r="C805" s="100"/>
      <c r="D805" s="100"/>
      <c r="E805" s="100"/>
      <c r="J805" s="100"/>
      <c r="K805" s="100"/>
    </row>
    <row r="806" spans="1:11">
      <c r="A806" s="100"/>
      <c r="B806" s="100"/>
      <c r="C806" s="100"/>
      <c r="D806" s="100"/>
      <c r="E806" s="100"/>
      <c r="J806" s="100"/>
      <c r="K806" s="100"/>
    </row>
    <row r="807" spans="1:11">
      <c r="A807" s="100"/>
      <c r="B807" s="100"/>
      <c r="C807" s="100"/>
      <c r="D807" s="100"/>
      <c r="E807" s="100"/>
      <c r="J807" s="100"/>
      <c r="K807" s="100"/>
    </row>
    <row r="808" spans="1:11">
      <c r="A808" s="100"/>
      <c r="B808" s="100"/>
      <c r="C808" s="100"/>
      <c r="D808" s="100"/>
      <c r="E808" s="100"/>
      <c r="J808" s="100"/>
      <c r="K808" s="100"/>
    </row>
    <row r="809" spans="1:11">
      <c r="A809" s="100"/>
      <c r="B809" s="100"/>
      <c r="C809" s="100"/>
      <c r="D809" s="100"/>
      <c r="E809" s="100"/>
      <c r="J809" s="100"/>
      <c r="K809" s="100"/>
    </row>
    <row r="810" spans="1:11">
      <c r="A810" s="100"/>
      <c r="B810" s="100"/>
      <c r="C810" s="100"/>
      <c r="D810" s="100"/>
      <c r="E810" s="100"/>
      <c r="J810" s="100"/>
      <c r="K810" s="100"/>
    </row>
    <row r="811" spans="1:11">
      <c r="A811" s="100"/>
      <c r="B811" s="100"/>
      <c r="C811" s="100"/>
      <c r="D811" s="100"/>
      <c r="E811" s="100"/>
      <c r="J811" s="100"/>
      <c r="K811" s="100"/>
    </row>
    <row r="812" spans="1:11">
      <c r="A812" s="100"/>
      <c r="B812" s="100"/>
      <c r="C812" s="100"/>
      <c r="D812" s="100"/>
      <c r="E812" s="100"/>
      <c r="J812" s="100"/>
      <c r="K812" s="100"/>
    </row>
    <row r="813" spans="1:11">
      <c r="A813" s="100"/>
      <c r="B813" s="100"/>
      <c r="C813" s="100"/>
      <c r="D813" s="100"/>
      <c r="E813" s="100"/>
      <c r="J813" s="100"/>
      <c r="K813" s="100"/>
    </row>
    <row r="814" spans="1:11">
      <c r="A814" s="100"/>
      <c r="B814" s="100"/>
      <c r="C814" s="100"/>
      <c r="D814" s="100"/>
      <c r="E814" s="100"/>
      <c r="J814" s="100"/>
      <c r="K814" s="100"/>
    </row>
    <row r="815" spans="1:11">
      <c r="A815" s="100"/>
      <c r="B815" s="100"/>
      <c r="C815" s="100"/>
      <c r="D815" s="100"/>
      <c r="E815" s="100"/>
      <c r="J815" s="100"/>
      <c r="K815" s="100"/>
    </row>
    <row r="816" spans="1:11">
      <c r="A816" s="100"/>
      <c r="B816" s="100"/>
      <c r="C816" s="100"/>
      <c r="D816" s="100"/>
      <c r="E816" s="100"/>
      <c r="J816" s="100"/>
      <c r="K816" s="100"/>
    </row>
    <row r="817" spans="1:11">
      <c r="A817" s="100"/>
      <c r="B817" s="100"/>
      <c r="C817" s="100"/>
      <c r="D817" s="100"/>
      <c r="E817" s="100"/>
      <c r="J817" s="100"/>
      <c r="K817" s="100"/>
    </row>
    <row r="818" spans="1:11">
      <c r="A818" s="100"/>
      <c r="B818" s="100"/>
      <c r="C818" s="100"/>
      <c r="D818" s="100"/>
      <c r="E818" s="100"/>
      <c r="J818" s="100"/>
      <c r="K818" s="100"/>
    </row>
    <row r="819" spans="1:11">
      <c r="A819" s="100"/>
      <c r="B819" s="100"/>
      <c r="C819" s="100"/>
      <c r="D819" s="100"/>
      <c r="E819" s="100"/>
      <c r="J819" s="100"/>
      <c r="K819" s="100"/>
    </row>
    <row r="820" spans="1:11">
      <c r="A820" s="100"/>
      <c r="B820" s="100"/>
      <c r="C820" s="100"/>
      <c r="D820" s="100"/>
      <c r="E820" s="100"/>
      <c r="J820" s="100"/>
      <c r="K820" s="100"/>
    </row>
    <row r="821" spans="1:11">
      <c r="A821" s="100"/>
      <c r="B821" s="100"/>
      <c r="C821" s="100"/>
      <c r="D821" s="100"/>
      <c r="E821" s="100"/>
      <c r="J821" s="100"/>
      <c r="K821" s="100"/>
    </row>
    <row r="822" spans="1:11">
      <c r="A822" s="100"/>
      <c r="B822" s="100"/>
      <c r="C822" s="100"/>
      <c r="D822" s="100"/>
      <c r="E822" s="100"/>
      <c r="J822" s="100"/>
      <c r="K822" s="100"/>
    </row>
    <row r="823" spans="1:11">
      <c r="A823" s="100"/>
      <c r="B823" s="100"/>
      <c r="C823" s="100"/>
      <c r="D823" s="100"/>
      <c r="E823" s="100"/>
      <c r="J823" s="100"/>
      <c r="K823" s="100"/>
    </row>
    <row r="824" spans="1:11">
      <c r="A824" s="100"/>
      <c r="B824" s="100"/>
      <c r="C824" s="100"/>
      <c r="D824" s="100"/>
      <c r="E824" s="100"/>
      <c r="J824" s="100"/>
      <c r="K824" s="100"/>
    </row>
    <row r="825" spans="1:11">
      <c r="A825" s="100"/>
      <c r="B825" s="100"/>
      <c r="C825" s="100"/>
      <c r="D825" s="100"/>
      <c r="E825" s="100"/>
      <c r="J825" s="100"/>
      <c r="K825" s="100"/>
    </row>
    <row r="826" spans="1:11">
      <c r="A826" s="100"/>
      <c r="B826" s="100"/>
      <c r="C826" s="100"/>
      <c r="D826" s="100"/>
      <c r="E826" s="100"/>
      <c r="J826" s="100"/>
      <c r="K826" s="100"/>
    </row>
    <row r="827" spans="1:11">
      <c r="A827" s="100"/>
      <c r="B827" s="100"/>
      <c r="C827" s="100"/>
      <c r="D827" s="100"/>
      <c r="E827" s="100"/>
      <c r="J827" s="100"/>
      <c r="K827" s="100"/>
    </row>
    <row r="828" spans="1:11">
      <c r="A828" s="100"/>
      <c r="B828" s="100"/>
      <c r="C828" s="100"/>
      <c r="D828" s="100"/>
      <c r="E828" s="100"/>
      <c r="J828" s="100"/>
      <c r="K828" s="100"/>
    </row>
    <row r="829" spans="1:11">
      <c r="A829" s="100"/>
      <c r="B829" s="100"/>
      <c r="C829" s="100"/>
      <c r="D829" s="100"/>
      <c r="E829" s="100"/>
      <c r="J829" s="100"/>
      <c r="K829" s="100"/>
    </row>
    <row r="830" spans="1:11">
      <c r="A830" s="100"/>
      <c r="B830" s="100"/>
      <c r="C830" s="100"/>
      <c r="D830" s="100"/>
      <c r="E830" s="100"/>
      <c r="J830" s="100"/>
      <c r="K830" s="100"/>
    </row>
    <row r="831" spans="1:11">
      <c r="A831" s="100"/>
      <c r="B831" s="100"/>
      <c r="C831" s="100"/>
      <c r="D831" s="100"/>
      <c r="E831" s="100"/>
      <c r="J831" s="100"/>
      <c r="K831" s="100"/>
    </row>
    <row r="832" spans="1:11">
      <c r="A832" s="100"/>
      <c r="B832" s="100"/>
      <c r="C832" s="100"/>
      <c r="D832" s="100"/>
      <c r="E832" s="100"/>
      <c r="J832" s="100"/>
      <c r="K832" s="100"/>
    </row>
    <row r="833" spans="1:11">
      <c r="A833" s="100"/>
      <c r="B833" s="100"/>
      <c r="C833" s="100"/>
      <c r="D833" s="100"/>
      <c r="E833" s="100"/>
      <c r="J833" s="100"/>
      <c r="K833" s="100"/>
    </row>
    <row r="834" spans="1:11">
      <c r="A834" s="100"/>
      <c r="B834" s="100"/>
      <c r="C834" s="100"/>
      <c r="D834" s="100"/>
      <c r="E834" s="100"/>
      <c r="J834" s="100"/>
      <c r="K834" s="100"/>
    </row>
    <row r="835" spans="1:11">
      <c r="A835" s="100"/>
      <c r="B835" s="100"/>
      <c r="C835" s="100"/>
      <c r="D835" s="100"/>
      <c r="E835" s="100"/>
      <c r="J835" s="100"/>
      <c r="K835" s="100"/>
    </row>
    <row r="836" spans="1:11">
      <c r="A836" s="100"/>
      <c r="B836" s="100"/>
      <c r="C836" s="100"/>
      <c r="D836" s="100"/>
      <c r="E836" s="100"/>
      <c r="J836" s="100"/>
      <c r="K836" s="100"/>
    </row>
    <row r="837" spans="1:11">
      <c r="A837" s="100"/>
      <c r="B837" s="100"/>
      <c r="C837" s="100"/>
      <c r="D837" s="100"/>
      <c r="E837" s="100"/>
      <c r="J837" s="100"/>
      <c r="K837" s="100"/>
    </row>
    <row r="838" spans="1:11">
      <c r="A838" s="100"/>
      <c r="B838" s="100"/>
      <c r="C838" s="100"/>
      <c r="D838" s="100"/>
      <c r="E838" s="100"/>
      <c r="J838" s="100"/>
      <c r="K838" s="100"/>
    </row>
    <row r="839" spans="1:11">
      <c r="A839" s="100"/>
      <c r="B839" s="100"/>
      <c r="C839" s="100"/>
      <c r="D839" s="100"/>
      <c r="E839" s="100"/>
      <c r="J839" s="100"/>
      <c r="K839" s="100"/>
    </row>
    <row r="840" spans="1:11">
      <c r="A840" s="100"/>
      <c r="B840" s="100"/>
      <c r="C840" s="100"/>
      <c r="D840" s="100"/>
      <c r="E840" s="100"/>
      <c r="J840" s="100"/>
      <c r="K840" s="100"/>
    </row>
    <row r="841" spans="1:11">
      <c r="A841" s="100"/>
      <c r="B841" s="100"/>
      <c r="C841" s="100"/>
      <c r="D841" s="100"/>
      <c r="E841" s="100"/>
      <c r="J841" s="100"/>
      <c r="K841" s="100"/>
    </row>
    <row r="842" spans="1:11">
      <c r="A842" s="100"/>
      <c r="B842" s="100"/>
      <c r="C842" s="100"/>
      <c r="D842" s="100"/>
      <c r="E842" s="100"/>
      <c r="J842" s="100"/>
      <c r="K842" s="100"/>
    </row>
    <row r="843" spans="1:11">
      <c r="A843" s="100"/>
      <c r="B843" s="100"/>
      <c r="C843" s="100"/>
      <c r="D843" s="100"/>
      <c r="E843" s="100"/>
      <c r="J843" s="100"/>
      <c r="K843" s="100"/>
    </row>
    <row r="844" spans="1:11">
      <c r="A844" s="100"/>
      <c r="B844" s="100"/>
      <c r="C844" s="100"/>
      <c r="D844" s="100"/>
      <c r="E844" s="100"/>
      <c r="J844" s="100"/>
      <c r="K844" s="100"/>
    </row>
    <row r="845" spans="1:11">
      <c r="A845" s="100"/>
      <c r="B845" s="100"/>
      <c r="C845" s="100"/>
      <c r="D845" s="100"/>
      <c r="E845" s="100"/>
      <c r="J845" s="100"/>
      <c r="K845" s="100"/>
    </row>
    <row r="846" spans="1:11">
      <c r="A846" s="100"/>
      <c r="B846" s="100"/>
      <c r="C846" s="100"/>
      <c r="D846" s="100"/>
      <c r="E846" s="100"/>
      <c r="J846" s="100"/>
      <c r="K846" s="100"/>
    </row>
    <row r="847" spans="1:11">
      <c r="A847" s="100"/>
      <c r="B847" s="100"/>
      <c r="C847" s="100"/>
      <c r="D847" s="100"/>
      <c r="E847" s="100"/>
      <c r="J847" s="100"/>
      <c r="K847" s="100"/>
    </row>
    <row r="848" spans="1:11">
      <c r="A848" s="100"/>
      <c r="B848" s="100"/>
      <c r="C848" s="100"/>
      <c r="D848" s="100"/>
      <c r="E848" s="100"/>
      <c r="J848" s="100"/>
      <c r="K848" s="100"/>
    </row>
    <row r="849" spans="1:11">
      <c r="A849" s="100"/>
      <c r="B849" s="100"/>
      <c r="C849" s="100"/>
      <c r="D849" s="100"/>
      <c r="E849" s="100"/>
      <c r="J849" s="100"/>
      <c r="K849" s="100"/>
    </row>
    <row r="850" spans="1:11">
      <c r="A850" s="100"/>
      <c r="B850" s="100"/>
      <c r="C850" s="100"/>
      <c r="D850" s="100"/>
      <c r="E850" s="100"/>
      <c r="J850" s="100"/>
      <c r="K850" s="100"/>
    </row>
    <row r="851" spans="1:11">
      <c r="A851" s="100"/>
      <c r="B851" s="100"/>
      <c r="C851" s="100"/>
      <c r="D851" s="100"/>
      <c r="E851" s="100"/>
      <c r="J851" s="100"/>
      <c r="K851" s="100"/>
    </row>
    <row r="852" spans="1:11">
      <c r="A852" s="100"/>
      <c r="B852" s="100"/>
      <c r="C852" s="100"/>
      <c r="D852" s="100"/>
      <c r="E852" s="100"/>
      <c r="J852" s="100"/>
      <c r="K852" s="100"/>
    </row>
    <row r="853" spans="1:11">
      <c r="A853" s="100"/>
      <c r="B853" s="100"/>
      <c r="C853" s="100"/>
      <c r="D853" s="100"/>
      <c r="E853" s="100"/>
      <c r="J853" s="100"/>
      <c r="K853" s="100"/>
    </row>
    <row r="854" spans="1:11">
      <c r="A854" s="100"/>
      <c r="B854" s="100"/>
      <c r="C854" s="100"/>
      <c r="D854" s="100"/>
      <c r="E854" s="100"/>
      <c r="J854" s="100"/>
      <c r="K854" s="100"/>
    </row>
    <row r="855" spans="1:11">
      <c r="A855" s="100"/>
      <c r="B855" s="100"/>
      <c r="C855" s="100"/>
      <c r="D855" s="100"/>
      <c r="E855" s="100"/>
      <c r="J855" s="100"/>
      <c r="K855" s="100"/>
    </row>
    <row r="856" spans="1:11">
      <c r="A856" s="100"/>
      <c r="B856" s="100"/>
      <c r="C856" s="100"/>
      <c r="D856" s="100"/>
      <c r="E856" s="100"/>
      <c r="J856" s="100"/>
      <c r="K856" s="100"/>
    </row>
    <row r="857" spans="1:11">
      <c r="A857" s="100"/>
      <c r="B857" s="100"/>
      <c r="C857" s="100"/>
      <c r="D857" s="100"/>
      <c r="E857" s="100"/>
      <c r="J857" s="100"/>
      <c r="K857" s="100"/>
    </row>
    <row r="858" spans="1:11">
      <c r="A858" s="100"/>
      <c r="B858" s="100"/>
      <c r="C858" s="100"/>
      <c r="D858" s="100"/>
      <c r="E858" s="100"/>
      <c r="J858" s="100"/>
      <c r="K858" s="100"/>
    </row>
    <row r="859" spans="1:11">
      <c r="A859" s="100"/>
      <c r="B859" s="100"/>
      <c r="C859" s="100"/>
      <c r="D859" s="100"/>
      <c r="E859" s="100"/>
      <c r="J859" s="100"/>
      <c r="K859" s="100"/>
    </row>
    <row r="860" spans="1:11">
      <c r="A860" s="100"/>
      <c r="B860" s="100"/>
      <c r="C860" s="100"/>
      <c r="D860" s="100"/>
      <c r="E860" s="100"/>
      <c r="J860" s="100"/>
      <c r="K860" s="100"/>
    </row>
    <row r="861" spans="1:11">
      <c r="A861" s="100"/>
      <c r="B861" s="100"/>
      <c r="C861" s="100"/>
      <c r="D861" s="100"/>
      <c r="E861" s="100"/>
      <c r="J861" s="100"/>
      <c r="K861" s="100"/>
    </row>
    <row r="862" spans="1:11">
      <c r="A862" s="100"/>
      <c r="B862" s="100"/>
      <c r="C862" s="100"/>
      <c r="D862" s="100"/>
      <c r="E862" s="100"/>
      <c r="J862" s="100"/>
      <c r="K862" s="100"/>
    </row>
    <row r="863" spans="1:11">
      <c r="A863" s="100"/>
      <c r="B863" s="100"/>
      <c r="C863" s="100"/>
      <c r="D863" s="100"/>
      <c r="E863" s="100"/>
      <c r="J863" s="100"/>
      <c r="K863" s="100"/>
    </row>
    <row r="864" spans="1:11">
      <c r="A864" s="100"/>
      <c r="B864" s="100"/>
      <c r="C864" s="100"/>
      <c r="D864" s="100"/>
      <c r="E864" s="100"/>
      <c r="J864" s="100"/>
      <c r="K864" s="100"/>
    </row>
    <row r="865" spans="1:11">
      <c r="A865" s="100"/>
      <c r="B865" s="100"/>
      <c r="C865" s="100"/>
      <c r="D865" s="100"/>
      <c r="E865" s="100"/>
      <c r="J865" s="100"/>
      <c r="K865" s="100"/>
    </row>
    <row r="866" spans="1:11">
      <c r="A866" s="100"/>
      <c r="B866" s="100"/>
      <c r="C866" s="100"/>
      <c r="D866" s="100"/>
      <c r="E866" s="100"/>
      <c r="J866" s="100"/>
      <c r="K866" s="100"/>
    </row>
    <row r="867" spans="1:11">
      <c r="A867" s="100"/>
      <c r="B867" s="100"/>
      <c r="C867" s="100"/>
      <c r="D867" s="100"/>
      <c r="E867" s="100"/>
      <c r="J867" s="100"/>
      <c r="K867" s="100"/>
    </row>
    <row r="868" spans="1:11">
      <c r="A868" s="100"/>
      <c r="B868" s="100"/>
      <c r="C868" s="100"/>
      <c r="D868" s="100"/>
      <c r="E868" s="100"/>
      <c r="J868" s="100"/>
      <c r="K868" s="100"/>
    </row>
    <row r="869" spans="1:11">
      <c r="A869" s="100"/>
      <c r="B869" s="100"/>
      <c r="C869" s="100"/>
      <c r="D869" s="100"/>
      <c r="E869" s="100"/>
      <c r="J869" s="100"/>
      <c r="K869" s="100"/>
    </row>
    <row r="870" spans="1:11">
      <c r="A870" s="100"/>
      <c r="B870" s="100"/>
      <c r="C870" s="100"/>
      <c r="D870" s="100"/>
      <c r="E870" s="100"/>
      <c r="J870" s="100"/>
      <c r="K870" s="100"/>
    </row>
    <row r="871" spans="1:11">
      <c r="A871" s="100"/>
      <c r="B871" s="100"/>
      <c r="C871" s="100"/>
      <c r="D871" s="100"/>
      <c r="E871" s="100"/>
      <c r="J871" s="100"/>
      <c r="K871" s="100"/>
    </row>
    <row r="872" spans="1:11">
      <c r="A872" s="100"/>
      <c r="B872" s="100"/>
      <c r="C872" s="100"/>
      <c r="D872" s="100"/>
      <c r="E872" s="100"/>
      <c r="J872" s="100"/>
      <c r="K872" s="100"/>
    </row>
    <row r="873" spans="1:11">
      <c r="A873" s="100"/>
      <c r="B873" s="100"/>
      <c r="C873" s="100"/>
      <c r="D873" s="100"/>
      <c r="E873" s="100"/>
      <c r="J873" s="100"/>
      <c r="K873" s="100"/>
    </row>
    <row r="874" spans="1:11">
      <c r="A874" s="100"/>
      <c r="B874" s="100"/>
      <c r="C874" s="100"/>
      <c r="D874" s="100"/>
      <c r="E874" s="100"/>
      <c r="J874" s="100"/>
      <c r="K874" s="100"/>
    </row>
    <row r="875" spans="1:11">
      <c r="A875" s="100"/>
      <c r="B875" s="100"/>
      <c r="C875" s="100"/>
      <c r="D875" s="100"/>
      <c r="E875" s="100"/>
      <c r="J875" s="100"/>
      <c r="K875" s="100"/>
    </row>
    <row r="876" spans="1:11">
      <c r="A876" s="100"/>
      <c r="B876" s="100"/>
      <c r="C876" s="100"/>
      <c r="D876" s="100"/>
      <c r="E876" s="100"/>
      <c r="J876" s="100"/>
      <c r="K876" s="100"/>
    </row>
    <row r="877" spans="1:11">
      <c r="A877" s="100"/>
      <c r="B877" s="100"/>
      <c r="C877" s="100"/>
      <c r="D877" s="100"/>
      <c r="E877" s="100"/>
      <c r="J877" s="100"/>
      <c r="K877" s="100"/>
    </row>
    <row r="878" spans="1:11">
      <c r="A878" s="100"/>
      <c r="B878" s="100"/>
      <c r="C878" s="100"/>
      <c r="D878" s="100"/>
      <c r="E878" s="100"/>
      <c r="J878" s="100"/>
      <c r="K878" s="100"/>
    </row>
    <row r="879" spans="1:11">
      <c r="A879" s="100"/>
      <c r="B879" s="100"/>
      <c r="C879" s="100"/>
      <c r="D879" s="100"/>
      <c r="E879" s="100"/>
      <c r="J879" s="100"/>
      <c r="K879" s="100"/>
    </row>
    <row r="880" spans="1:11">
      <c r="A880" s="100"/>
      <c r="B880" s="100"/>
      <c r="C880" s="100"/>
      <c r="D880" s="100"/>
      <c r="E880" s="100"/>
      <c r="J880" s="100"/>
      <c r="K880" s="100"/>
    </row>
    <row r="881" spans="1:11">
      <c r="A881" s="100"/>
      <c r="B881" s="100"/>
      <c r="C881" s="100"/>
      <c r="D881" s="100"/>
      <c r="E881" s="100"/>
      <c r="J881" s="100"/>
      <c r="K881" s="100"/>
    </row>
    <row r="882" spans="1:11">
      <c r="A882" s="100"/>
      <c r="B882" s="100"/>
      <c r="C882" s="100"/>
      <c r="D882" s="100"/>
      <c r="E882" s="100"/>
      <c r="J882" s="100"/>
      <c r="K882" s="100"/>
    </row>
    <row r="883" spans="1:11">
      <c r="A883" s="100"/>
      <c r="B883" s="100"/>
      <c r="C883" s="100"/>
      <c r="D883" s="100"/>
      <c r="E883" s="100"/>
      <c r="J883" s="100"/>
      <c r="K883" s="100"/>
    </row>
    <row r="884" spans="1:11">
      <c r="A884" s="100"/>
      <c r="B884" s="100"/>
      <c r="C884" s="100"/>
      <c r="D884" s="100"/>
      <c r="E884" s="100"/>
      <c r="J884" s="100"/>
      <c r="K884" s="100"/>
    </row>
    <row r="885" spans="1:11">
      <c r="A885" s="100"/>
      <c r="B885" s="100"/>
      <c r="C885" s="100"/>
      <c r="D885" s="100"/>
      <c r="E885" s="100"/>
      <c r="J885" s="100"/>
      <c r="K885" s="100"/>
    </row>
    <row r="886" spans="1:11">
      <c r="A886" s="100"/>
      <c r="B886" s="100"/>
      <c r="C886" s="100"/>
      <c r="D886" s="100"/>
      <c r="E886" s="100"/>
      <c r="J886" s="100"/>
      <c r="K886" s="100"/>
    </row>
    <row r="887" spans="1:11">
      <c r="A887" s="100"/>
      <c r="B887" s="100"/>
      <c r="C887" s="100"/>
      <c r="D887" s="100"/>
      <c r="E887" s="100"/>
      <c r="J887" s="100"/>
      <c r="K887" s="100"/>
    </row>
    <row r="888" spans="1:11">
      <c r="A888" s="100"/>
      <c r="B888" s="100"/>
      <c r="C888" s="100"/>
      <c r="D888" s="100"/>
      <c r="E888" s="100"/>
      <c r="J888" s="100"/>
      <c r="K888" s="100"/>
    </row>
    <row r="889" spans="1:11">
      <c r="A889" s="100"/>
      <c r="B889" s="100"/>
      <c r="C889" s="100"/>
      <c r="D889" s="100"/>
      <c r="E889" s="100"/>
      <c r="J889" s="100"/>
      <c r="K889" s="100"/>
    </row>
    <row r="890" spans="1:11">
      <c r="A890" s="100"/>
      <c r="B890" s="100"/>
      <c r="C890" s="100"/>
      <c r="D890" s="100"/>
      <c r="E890" s="100"/>
      <c r="J890" s="100"/>
      <c r="K890" s="100"/>
    </row>
    <row r="891" spans="1:11">
      <c r="A891" s="100"/>
      <c r="B891" s="100"/>
      <c r="C891" s="100"/>
      <c r="D891" s="100"/>
      <c r="E891" s="100"/>
      <c r="J891" s="100"/>
      <c r="K891" s="100"/>
    </row>
    <row r="892" spans="1:11">
      <c r="A892" s="100"/>
      <c r="B892" s="100"/>
      <c r="C892" s="100"/>
      <c r="D892" s="100"/>
      <c r="E892" s="100"/>
      <c r="J892" s="100"/>
      <c r="K892" s="100"/>
    </row>
    <row r="893" spans="1:11">
      <c r="A893" s="100"/>
      <c r="B893" s="100"/>
      <c r="C893" s="100"/>
      <c r="D893" s="100"/>
      <c r="E893" s="100"/>
      <c r="J893" s="100"/>
      <c r="K893" s="100"/>
    </row>
    <row r="894" spans="1:11">
      <c r="A894" s="100"/>
      <c r="B894" s="100"/>
      <c r="C894" s="100"/>
      <c r="D894" s="100"/>
      <c r="E894" s="100"/>
      <c r="J894" s="100"/>
      <c r="K894" s="100"/>
    </row>
    <row r="895" spans="1:11">
      <c r="A895" s="100"/>
      <c r="B895" s="100"/>
      <c r="C895" s="100"/>
      <c r="D895" s="100"/>
      <c r="E895" s="100"/>
      <c r="J895" s="100"/>
      <c r="K895" s="100"/>
    </row>
    <row r="896" spans="1:11">
      <c r="A896" s="100"/>
      <c r="B896" s="100"/>
      <c r="C896" s="100"/>
      <c r="D896" s="100"/>
      <c r="E896" s="100"/>
      <c r="J896" s="100"/>
      <c r="K896" s="100"/>
    </row>
    <row r="897" spans="1:11">
      <c r="A897" s="100"/>
      <c r="B897" s="100"/>
      <c r="C897" s="100"/>
      <c r="D897" s="100"/>
      <c r="E897" s="100"/>
      <c r="J897" s="100"/>
      <c r="K897" s="100"/>
    </row>
    <row r="898" spans="1:11">
      <c r="A898" s="100"/>
      <c r="B898" s="100"/>
      <c r="C898" s="100"/>
      <c r="D898" s="100"/>
      <c r="E898" s="100"/>
      <c r="J898" s="100"/>
      <c r="K898" s="100"/>
    </row>
    <row r="899" spans="1:11">
      <c r="A899" s="100"/>
      <c r="B899" s="100"/>
      <c r="C899" s="100"/>
      <c r="D899" s="100"/>
      <c r="E899" s="100"/>
      <c r="J899" s="100"/>
      <c r="K899" s="100"/>
    </row>
    <row r="900" spans="1:11">
      <c r="A900" s="100"/>
      <c r="B900" s="100"/>
      <c r="C900" s="100"/>
      <c r="D900" s="100"/>
      <c r="E900" s="100"/>
      <c r="J900" s="100"/>
      <c r="K900" s="100"/>
    </row>
    <row r="901" spans="1:11">
      <c r="A901" s="100"/>
      <c r="B901" s="100"/>
      <c r="C901" s="100"/>
      <c r="D901" s="100"/>
      <c r="E901" s="100"/>
      <c r="J901" s="100"/>
      <c r="K901" s="100"/>
    </row>
    <row r="902" spans="1:11">
      <c r="A902" s="100"/>
      <c r="B902" s="100"/>
      <c r="C902" s="100"/>
      <c r="D902" s="100"/>
      <c r="E902" s="100"/>
      <c r="J902" s="100"/>
      <c r="K902" s="100"/>
    </row>
    <row r="903" spans="1:11">
      <c r="A903" s="100"/>
      <c r="B903" s="100"/>
      <c r="C903" s="100"/>
      <c r="D903" s="100"/>
      <c r="E903" s="100"/>
      <c r="J903" s="100"/>
      <c r="K903" s="100"/>
    </row>
    <row r="904" spans="1:11">
      <c r="A904" s="100"/>
      <c r="B904" s="100"/>
      <c r="C904" s="100"/>
      <c r="D904" s="100"/>
      <c r="E904" s="100"/>
      <c r="J904" s="100"/>
      <c r="K904" s="100"/>
    </row>
    <row r="905" spans="1:11">
      <c r="A905" s="100"/>
      <c r="B905" s="100"/>
      <c r="C905" s="100"/>
      <c r="D905" s="100"/>
      <c r="E905" s="100"/>
      <c r="J905" s="100"/>
      <c r="K905" s="100"/>
    </row>
    <row r="906" spans="1:11">
      <c r="A906" s="100"/>
      <c r="B906" s="100"/>
      <c r="C906" s="100"/>
      <c r="D906" s="100"/>
      <c r="E906" s="100"/>
      <c r="J906" s="100"/>
      <c r="K906" s="100"/>
    </row>
    <row r="907" spans="1:11">
      <c r="A907" s="100"/>
      <c r="B907" s="100"/>
      <c r="C907" s="100"/>
      <c r="D907" s="100"/>
      <c r="E907" s="100"/>
      <c r="J907" s="100"/>
      <c r="K907" s="100"/>
    </row>
    <row r="908" spans="1:11">
      <c r="A908" s="100"/>
      <c r="B908" s="100"/>
      <c r="C908" s="100"/>
      <c r="D908" s="100"/>
      <c r="E908" s="100"/>
      <c r="J908" s="100"/>
      <c r="K908" s="100"/>
    </row>
    <row r="909" spans="1:11">
      <c r="A909" s="100"/>
      <c r="B909" s="100"/>
      <c r="C909" s="100"/>
      <c r="D909" s="100"/>
      <c r="E909" s="100"/>
      <c r="J909" s="100"/>
      <c r="K909" s="100"/>
    </row>
    <row r="910" spans="1:11">
      <c r="A910" s="100"/>
      <c r="B910" s="100"/>
      <c r="C910" s="100"/>
      <c r="D910" s="100"/>
      <c r="E910" s="100"/>
      <c r="J910" s="100"/>
      <c r="K910" s="100"/>
    </row>
    <row r="911" spans="1:11">
      <c r="A911" s="100"/>
      <c r="B911" s="100"/>
      <c r="C911" s="100"/>
      <c r="D911" s="100"/>
      <c r="E911" s="100"/>
      <c r="J911" s="100"/>
      <c r="K911" s="100"/>
    </row>
    <row r="912" spans="1:11">
      <c r="A912" s="100"/>
      <c r="B912" s="100"/>
      <c r="C912" s="100"/>
      <c r="D912" s="100"/>
      <c r="E912" s="100"/>
      <c r="J912" s="100"/>
      <c r="K912" s="100"/>
    </row>
    <row r="913" spans="1:11">
      <c r="A913" s="100"/>
      <c r="B913" s="100"/>
      <c r="C913" s="100"/>
      <c r="D913" s="100"/>
      <c r="E913" s="100"/>
      <c r="J913" s="100"/>
      <c r="K913" s="100"/>
    </row>
    <row r="914" spans="1:11">
      <c r="A914" s="100"/>
      <c r="B914" s="100"/>
      <c r="C914" s="100"/>
      <c r="D914" s="100"/>
      <c r="E914" s="100"/>
      <c r="J914" s="100"/>
      <c r="K914" s="100"/>
    </row>
    <row r="915" spans="1:11">
      <c r="A915" s="100"/>
      <c r="B915" s="100"/>
      <c r="C915" s="100"/>
      <c r="D915" s="100"/>
      <c r="E915" s="100"/>
      <c r="J915" s="100"/>
      <c r="K915" s="100"/>
    </row>
    <row r="916" spans="1:11">
      <c r="A916" s="100"/>
      <c r="B916" s="100"/>
      <c r="C916" s="100"/>
      <c r="D916" s="100"/>
      <c r="E916" s="100"/>
      <c r="J916" s="100"/>
      <c r="K916" s="100"/>
    </row>
    <row r="917" spans="1:11">
      <c r="A917" s="100"/>
      <c r="B917" s="100"/>
      <c r="C917" s="100"/>
      <c r="D917" s="100"/>
      <c r="E917" s="100"/>
      <c r="J917" s="100"/>
      <c r="K917" s="100"/>
    </row>
    <row r="918" spans="1:11">
      <c r="A918" s="100"/>
      <c r="B918" s="100"/>
      <c r="C918" s="100"/>
      <c r="D918" s="100"/>
      <c r="E918" s="100"/>
      <c r="J918" s="100"/>
      <c r="K918" s="100"/>
    </row>
    <row r="919" spans="1:11">
      <c r="A919" s="100"/>
      <c r="B919" s="100"/>
      <c r="C919" s="100"/>
      <c r="D919" s="100"/>
      <c r="E919" s="100"/>
      <c r="J919" s="100"/>
      <c r="K919" s="100"/>
    </row>
    <row r="920" spans="1:11">
      <c r="A920" s="100"/>
      <c r="B920" s="100"/>
      <c r="C920" s="100"/>
      <c r="D920" s="100"/>
      <c r="E920" s="100"/>
      <c r="J920" s="100"/>
      <c r="K920" s="100"/>
    </row>
    <row r="921" spans="1:11">
      <c r="A921" s="100"/>
      <c r="B921" s="100"/>
      <c r="C921" s="100"/>
      <c r="D921" s="100"/>
      <c r="E921" s="100"/>
      <c r="J921" s="100"/>
      <c r="K921" s="100"/>
    </row>
    <row r="922" spans="1:11">
      <c r="A922" s="100"/>
      <c r="B922" s="100"/>
      <c r="C922" s="100"/>
      <c r="D922" s="100"/>
      <c r="E922" s="100"/>
      <c r="J922" s="100"/>
      <c r="K922" s="100"/>
    </row>
    <row r="923" spans="1:11">
      <c r="A923" s="100"/>
      <c r="B923" s="100"/>
      <c r="C923" s="100"/>
      <c r="D923" s="100"/>
      <c r="E923" s="100"/>
      <c r="J923" s="100"/>
      <c r="K923" s="100"/>
    </row>
    <row r="924" spans="1:11">
      <c r="A924" s="100"/>
      <c r="B924" s="100"/>
      <c r="C924" s="100"/>
      <c r="D924" s="100"/>
      <c r="E924" s="100"/>
      <c r="J924" s="100"/>
      <c r="K924" s="100"/>
    </row>
    <row r="925" spans="1:11">
      <c r="A925" s="100"/>
      <c r="B925" s="100"/>
      <c r="C925" s="100"/>
      <c r="D925" s="100"/>
      <c r="E925" s="100"/>
      <c r="J925" s="100"/>
      <c r="K925" s="100"/>
    </row>
    <row r="926" spans="1:11">
      <c r="A926" s="100"/>
      <c r="B926" s="100"/>
      <c r="C926" s="100"/>
      <c r="D926" s="100"/>
      <c r="E926" s="100"/>
      <c r="J926" s="100"/>
      <c r="K926" s="100"/>
    </row>
    <row r="927" spans="1:11">
      <c r="A927" s="100"/>
      <c r="B927" s="100"/>
      <c r="C927" s="100"/>
      <c r="D927" s="100"/>
      <c r="E927" s="100"/>
      <c r="J927" s="100"/>
      <c r="K927" s="100"/>
    </row>
    <row r="928" spans="1:11">
      <c r="A928" s="100"/>
      <c r="B928" s="100"/>
      <c r="C928" s="100"/>
      <c r="D928" s="100"/>
      <c r="E928" s="100"/>
      <c r="J928" s="100"/>
      <c r="K928" s="100"/>
    </row>
    <row r="929" spans="1:11">
      <c r="A929" s="100"/>
      <c r="B929" s="100"/>
      <c r="C929" s="100"/>
      <c r="D929" s="100"/>
      <c r="E929" s="100"/>
      <c r="J929" s="100"/>
      <c r="K929" s="100"/>
    </row>
    <row r="930" spans="1:11">
      <c r="A930" s="100"/>
      <c r="B930" s="100"/>
      <c r="C930" s="100"/>
      <c r="D930" s="100"/>
      <c r="E930" s="100"/>
      <c r="J930" s="100"/>
      <c r="K930" s="100"/>
    </row>
    <row r="931" spans="1:11">
      <c r="A931" s="100"/>
      <c r="B931" s="100"/>
      <c r="C931" s="100"/>
      <c r="D931" s="100"/>
      <c r="E931" s="100"/>
      <c r="J931" s="100"/>
      <c r="K931" s="100"/>
    </row>
    <row r="932" spans="1:11">
      <c r="A932" s="100"/>
      <c r="B932" s="100"/>
      <c r="C932" s="100"/>
      <c r="D932" s="100"/>
      <c r="E932" s="100"/>
      <c r="J932" s="100"/>
      <c r="K932" s="100"/>
    </row>
    <row r="933" spans="1:11">
      <c r="A933" s="100"/>
      <c r="B933" s="100"/>
      <c r="C933" s="100"/>
      <c r="D933" s="100"/>
      <c r="E933" s="100"/>
      <c r="J933" s="100"/>
      <c r="K933" s="100"/>
    </row>
    <row r="934" spans="1:11">
      <c r="A934" s="100"/>
      <c r="B934" s="100"/>
      <c r="C934" s="100"/>
      <c r="D934" s="100"/>
      <c r="E934" s="100"/>
      <c r="J934" s="100"/>
      <c r="K934" s="100"/>
    </row>
    <row r="935" spans="1:11">
      <c r="A935" s="100"/>
      <c r="B935" s="100"/>
      <c r="C935" s="100"/>
      <c r="D935" s="100"/>
      <c r="E935" s="100"/>
      <c r="J935" s="100"/>
      <c r="K935" s="100"/>
    </row>
    <row r="936" spans="1:11">
      <c r="A936" s="100"/>
      <c r="B936" s="100"/>
      <c r="C936" s="100"/>
      <c r="D936" s="100"/>
      <c r="E936" s="100"/>
      <c r="J936" s="100"/>
      <c r="K936" s="100"/>
    </row>
    <row r="937" spans="1:11">
      <c r="A937" s="100"/>
      <c r="B937" s="100"/>
      <c r="C937" s="100"/>
      <c r="D937" s="100"/>
      <c r="E937" s="100"/>
      <c r="J937" s="100"/>
      <c r="K937" s="100"/>
    </row>
    <row r="938" spans="1:11">
      <c r="A938" s="100"/>
      <c r="B938" s="100"/>
      <c r="C938" s="100"/>
      <c r="D938" s="100"/>
      <c r="E938" s="100"/>
      <c r="J938" s="100"/>
      <c r="K938" s="100"/>
    </row>
    <row r="939" spans="1:11">
      <c r="A939" s="100"/>
      <c r="B939" s="100"/>
      <c r="C939" s="100"/>
      <c r="D939" s="100"/>
      <c r="E939" s="100"/>
      <c r="J939" s="100"/>
      <c r="K939" s="100"/>
    </row>
    <row r="940" spans="1:11">
      <c r="A940" s="100"/>
      <c r="B940" s="100"/>
      <c r="C940" s="100"/>
      <c r="D940" s="100"/>
      <c r="E940" s="100"/>
      <c r="J940" s="100"/>
      <c r="K940" s="100"/>
    </row>
    <row r="941" spans="1:11">
      <c r="A941" s="100"/>
      <c r="B941" s="100"/>
      <c r="C941" s="100"/>
      <c r="D941" s="100"/>
      <c r="E941" s="100"/>
      <c r="J941" s="100"/>
      <c r="K941" s="100"/>
    </row>
    <row r="942" spans="1:11">
      <c r="A942" s="100"/>
      <c r="B942" s="100"/>
      <c r="C942" s="100"/>
      <c r="D942" s="100"/>
      <c r="E942" s="100"/>
      <c r="J942" s="100"/>
      <c r="K942" s="100"/>
    </row>
    <row r="943" spans="1:11">
      <c r="A943" s="100"/>
      <c r="B943" s="100"/>
      <c r="C943" s="100"/>
      <c r="D943" s="100"/>
      <c r="E943" s="100"/>
      <c r="J943" s="100"/>
      <c r="K943" s="100"/>
    </row>
    <row r="944" spans="1:11">
      <c r="A944" s="100"/>
      <c r="B944" s="100"/>
      <c r="C944" s="100"/>
      <c r="D944" s="100"/>
      <c r="E944" s="100"/>
      <c r="J944" s="100"/>
      <c r="K944" s="100"/>
    </row>
    <row r="945" spans="1:11">
      <c r="A945" s="100"/>
      <c r="B945" s="100"/>
      <c r="C945" s="100"/>
      <c r="D945" s="100"/>
      <c r="E945" s="100"/>
      <c r="J945" s="100"/>
      <c r="K945" s="100"/>
    </row>
    <row r="946" spans="1:11">
      <c r="A946" s="100"/>
      <c r="B946" s="100"/>
      <c r="C946" s="100"/>
      <c r="D946" s="100"/>
      <c r="E946" s="100"/>
      <c r="J946" s="100"/>
      <c r="K946" s="100"/>
    </row>
    <row r="947" spans="1:11">
      <c r="A947" s="100"/>
      <c r="B947" s="100"/>
      <c r="C947" s="100"/>
      <c r="D947" s="100"/>
      <c r="E947" s="100"/>
      <c r="J947" s="100"/>
      <c r="K947" s="100"/>
    </row>
    <row r="948" spans="1:11">
      <c r="A948" s="100"/>
      <c r="B948" s="100"/>
      <c r="C948" s="100"/>
      <c r="D948" s="100"/>
      <c r="E948" s="100"/>
      <c r="J948" s="100"/>
      <c r="K948" s="100"/>
    </row>
    <row r="949" spans="1:11">
      <c r="A949" s="100"/>
      <c r="B949" s="100"/>
      <c r="C949" s="100"/>
      <c r="D949" s="100"/>
      <c r="E949" s="100"/>
      <c r="J949" s="100"/>
      <c r="K949" s="100"/>
    </row>
    <row r="950" spans="1:11">
      <c r="A950" s="100"/>
      <c r="B950" s="100"/>
      <c r="C950" s="100"/>
      <c r="D950" s="100"/>
      <c r="E950" s="100"/>
      <c r="J950" s="100"/>
      <c r="K950" s="100"/>
    </row>
    <row r="951" spans="1:11">
      <c r="A951" s="100"/>
      <c r="B951" s="100"/>
      <c r="C951" s="100"/>
      <c r="D951" s="100"/>
      <c r="E951" s="100"/>
      <c r="J951" s="100"/>
      <c r="K951" s="100"/>
    </row>
    <row r="952" spans="1:11">
      <c r="A952" s="100"/>
      <c r="B952" s="100"/>
      <c r="C952" s="100"/>
      <c r="D952" s="100"/>
      <c r="E952" s="100"/>
      <c r="J952" s="100"/>
      <c r="K952" s="100"/>
    </row>
    <row r="953" spans="1:11">
      <c r="A953" s="100"/>
      <c r="B953" s="100"/>
      <c r="C953" s="100"/>
      <c r="D953" s="100"/>
      <c r="E953" s="100"/>
      <c r="J953" s="100"/>
      <c r="K953" s="100"/>
    </row>
    <row r="954" spans="1:11">
      <c r="A954" s="100"/>
      <c r="B954" s="100"/>
      <c r="C954" s="100"/>
      <c r="D954" s="100"/>
      <c r="E954" s="100"/>
      <c r="J954" s="100"/>
      <c r="K954" s="100"/>
    </row>
    <row r="955" spans="1:11">
      <c r="A955" s="100"/>
      <c r="B955" s="100"/>
      <c r="C955" s="100"/>
      <c r="D955" s="100"/>
      <c r="E955" s="100"/>
      <c r="J955" s="100"/>
      <c r="K955" s="100"/>
    </row>
    <row r="956" spans="1:11">
      <c r="A956" s="100"/>
      <c r="B956" s="100"/>
      <c r="C956" s="100"/>
      <c r="D956" s="100"/>
      <c r="E956" s="100"/>
      <c r="J956" s="100"/>
      <c r="K956" s="100"/>
    </row>
    <row r="957" spans="1:11">
      <c r="A957" s="100"/>
      <c r="B957" s="100"/>
      <c r="C957" s="100"/>
      <c r="D957" s="100"/>
      <c r="E957" s="100"/>
      <c r="J957" s="100"/>
      <c r="K957" s="100"/>
    </row>
    <row r="958" spans="1:11">
      <c r="A958" s="100"/>
      <c r="B958" s="100"/>
      <c r="C958" s="100"/>
      <c r="D958" s="100"/>
      <c r="E958" s="100"/>
      <c r="J958" s="100"/>
      <c r="K958" s="100"/>
    </row>
    <row r="959" spans="1:11">
      <c r="A959" s="100"/>
      <c r="B959" s="100"/>
      <c r="C959" s="100"/>
      <c r="D959" s="100"/>
      <c r="E959" s="100"/>
      <c r="J959" s="100"/>
      <c r="K959" s="100"/>
    </row>
    <row r="960" spans="1:11">
      <c r="A960" s="100"/>
      <c r="B960" s="100"/>
      <c r="C960" s="100"/>
      <c r="D960" s="100"/>
      <c r="E960" s="100"/>
      <c r="J960" s="100"/>
      <c r="K960" s="100"/>
    </row>
    <row r="961" spans="1:11">
      <c r="A961" s="100"/>
      <c r="B961" s="100"/>
      <c r="C961" s="100"/>
      <c r="D961" s="100"/>
      <c r="E961" s="100"/>
      <c r="J961" s="100"/>
      <c r="K961" s="100"/>
    </row>
    <row r="962" spans="1:11">
      <c r="A962" s="100"/>
      <c r="B962" s="100"/>
      <c r="C962" s="100"/>
      <c r="D962" s="100"/>
      <c r="E962" s="100"/>
      <c r="J962" s="100"/>
      <c r="K962" s="100"/>
    </row>
    <row r="963" spans="1:11">
      <c r="A963" s="100"/>
      <c r="B963" s="100"/>
      <c r="C963" s="100"/>
      <c r="D963" s="100"/>
      <c r="E963" s="100"/>
      <c r="J963" s="100"/>
      <c r="K963" s="100"/>
    </row>
    <row r="964" spans="1:11">
      <c r="A964" s="100"/>
      <c r="B964" s="100"/>
      <c r="C964" s="100"/>
      <c r="D964" s="100"/>
      <c r="E964" s="100"/>
      <c r="J964" s="100"/>
      <c r="K964" s="100"/>
    </row>
    <row r="965" spans="1:11">
      <c r="A965" s="100"/>
      <c r="B965" s="100"/>
      <c r="C965" s="100"/>
      <c r="D965" s="100"/>
      <c r="E965" s="100"/>
      <c r="J965" s="100"/>
      <c r="K965" s="100"/>
    </row>
    <row r="966" spans="1:11">
      <c r="A966" s="100"/>
      <c r="B966" s="100"/>
      <c r="C966" s="100"/>
      <c r="D966" s="100"/>
      <c r="E966" s="100"/>
      <c r="J966" s="100"/>
      <c r="K966" s="100"/>
    </row>
    <row r="967" spans="1:11">
      <c r="A967" s="100"/>
      <c r="B967" s="100"/>
      <c r="C967" s="100"/>
      <c r="D967" s="100"/>
      <c r="E967" s="100"/>
      <c r="J967" s="100"/>
      <c r="K967" s="100"/>
    </row>
    <row r="968" spans="1:11">
      <c r="A968" s="100"/>
      <c r="B968" s="100"/>
      <c r="C968" s="100"/>
      <c r="D968" s="100"/>
      <c r="E968" s="100"/>
      <c r="J968" s="100"/>
      <c r="K968" s="100"/>
    </row>
    <row r="969" spans="1:11">
      <c r="A969" s="100"/>
      <c r="B969" s="100"/>
      <c r="C969" s="100"/>
      <c r="D969" s="100"/>
      <c r="E969" s="100"/>
      <c r="J969" s="100"/>
      <c r="K969" s="100"/>
    </row>
    <row r="970" spans="1:11">
      <c r="A970" s="100"/>
      <c r="B970" s="100"/>
      <c r="C970" s="100"/>
      <c r="D970" s="100"/>
      <c r="E970" s="100"/>
      <c r="J970" s="100"/>
      <c r="K970" s="100"/>
    </row>
    <row r="971" spans="1:11">
      <c r="A971" s="100"/>
      <c r="B971" s="100"/>
      <c r="C971" s="100"/>
      <c r="D971" s="100"/>
      <c r="E971" s="100"/>
      <c r="J971" s="100"/>
      <c r="K971" s="100"/>
    </row>
    <row r="972" spans="1:11">
      <c r="A972" s="100"/>
      <c r="B972" s="100"/>
      <c r="C972" s="100"/>
      <c r="D972" s="100"/>
      <c r="E972" s="100"/>
      <c r="J972" s="100"/>
      <c r="K972" s="100"/>
    </row>
    <row r="973" spans="1:11">
      <c r="A973" s="100"/>
      <c r="B973" s="100"/>
      <c r="C973" s="100"/>
      <c r="D973" s="100"/>
      <c r="E973" s="100"/>
      <c r="J973" s="100"/>
      <c r="K973" s="100"/>
    </row>
    <row r="974" spans="1:11">
      <c r="A974" s="100"/>
      <c r="B974" s="100"/>
      <c r="C974" s="100"/>
      <c r="D974" s="100"/>
      <c r="E974" s="100"/>
      <c r="J974" s="100"/>
      <c r="K974" s="100"/>
    </row>
    <row r="975" spans="1:11">
      <c r="A975" s="100"/>
      <c r="B975" s="100"/>
      <c r="C975" s="100"/>
      <c r="D975" s="100"/>
      <c r="E975" s="100"/>
      <c r="J975" s="100"/>
      <c r="K975" s="100"/>
    </row>
    <row r="976" spans="1:11">
      <c r="A976" s="100"/>
      <c r="B976" s="100"/>
      <c r="C976" s="100"/>
      <c r="D976" s="100"/>
      <c r="E976" s="100"/>
      <c r="J976" s="100"/>
      <c r="K976" s="100"/>
    </row>
    <row r="977" spans="1:11">
      <c r="A977" s="100"/>
      <c r="B977" s="100"/>
      <c r="C977" s="100"/>
      <c r="D977" s="100"/>
      <c r="E977" s="100"/>
      <c r="J977" s="100"/>
      <c r="K977" s="100"/>
    </row>
    <row r="978" spans="1:11">
      <c r="A978" s="100"/>
      <c r="B978" s="100"/>
      <c r="C978" s="100"/>
      <c r="D978" s="100"/>
      <c r="E978" s="100"/>
      <c r="J978" s="100"/>
      <c r="K978" s="100"/>
    </row>
    <row r="979" spans="1:11">
      <c r="A979" s="100"/>
      <c r="B979" s="100"/>
      <c r="C979" s="100"/>
      <c r="D979" s="100"/>
      <c r="E979" s="100"/>
      <c r="J979" s="100"/>
      <c r="K979" s="100"/>
    </row>
    <row r="980" spans="1:11">
      <c r="A980" s="100"/>
      <c r="B980" s="100"/>
      <c r="C980" s="100"/>
      <c r="D980" s="100"/>
      <c r="E980" s="100"/>
      <c r="J980" s="100"/>
      <c r="K980" s="100"/>
    </row>
    <row r="981" spans="1:11">
      <c r="A981" s="100"/>
      <c r="B981" s="100"/>
      <c r="C981" s="100"/>
      <c r="D981" s="100"/>
      <c r="E981" s="100"/>
      <c r="J981" s="100"/>
      <c r="K981" s="100"/>
    </row>
    <row r="982" spans="1:11">
      <c r="A982" s="100"/>
      <c r="B982" s="100"/>
      <c r="C982" s="100"/>
      <c r="D982" s="100"/>
      <c r="E982" s="100"/>
      <c r="J982" s="100"/>
      <c r="K982" s="100"/>
    </row>
    <row r="983" spans="1:11">
      <c r="A983" s="100"/>
      <c r="B983" s="100"/>
      <c r="C983" s="100"/>
      <c r="D983" s="100"/>
      <c r="E983" s="100"/>
      <c r="J983" s="100"/>
      <c r="K983" s="100"/>
    </row>
    <row r="984" spans="1:11">
      <c r="A984" s="100"/>
      <c r="B984" s="100"/>
      <c r="C984" s="100"/>
      <c r="D984" s="100"/>
      <c r="E984" s="100"/>
      <c r="J984" s="100"/>
      <c r="K984" s="100"/>
    </row>
    <row r="985" spans="1:11">
      <c r="A985" s="100"/>
      <c r="B985" s="100"/>
      <c r="C985" s="100"/>
      <c r="D985" s="100"/>
      <c r="E985" s="100"/>
      <c r="J985" s="100"/>
      <c r="K985" s="100"/>
    </row>
  </sheetData>
  <mergeCells count="13">
    <mergeCell ref="A5:K5"/>
    <mergeCell ref="A1:D1"/>
    <mergeCell ref="E1:K1"/>
    <mergeCell ref="A2:D2"/>
    <mergeCell ref="E2:K2"/>
    <mergeCell ref="A3:D3"/>
    <mergeCell ref="B59:D59"/>
    <mergeCell ref="A6:K6"/>
    <mergeCell ref="A7:K7"/>
    <mergeCell ref="C9:D9"/>
    <mergeCell ref="B46:C46"/>
    <mergeCell ref="B55:D55"/>
    <mergeCell ref="H55:K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59"/>
  <sheetViews>
    <sheetView topLeftCell="A10" workbookViewId="0">
      <selection activeCell="H10" sqref="H10"/>
    </sheetView>
  </sheetViews>
  <sheetFormatPr defaultRowHeight="15.75"/>
  <cols>
    <col min="1" max="1" width="3.7109375" style="240" customWidth="1"/>
    <col min="2" max="2" width="21.5703125" style="240" customWidth="1"/>
    <col min="3" max="3" width="18.42578125" style="9" customWidth="1"/>
    <col min="4" max="4" width="10" style="9" customWidth="1"/>
    <col min="5" max="5" width="10.5703125" style="240" bestFit="1" customWidth="1"/>
    <col min="6" max="6" width="11.85546875" style="240" bestFit="1" customWidth="1"/>
    <col min="7" max="7" width="9.5703125" style="240" customWidth="1"/>
    <col min="8" max="8" width="11.85546875" style="10" bestFit="1" customWidth="1"/>
    <col min="9" max="9" width="11.5703125" style="10" customWidth="1"/>
    <col min="10" max="10" width="10.140625" style="240" bestFit="1" customWidth="1"/>
    <col min="11" max="11" width="18.42578125" style="9" customWidth="1"/>
    <col min="12" max="258" width="9.140625" style="9"/>
    <col min="259" max="259" width="3.7109375" style="9" bestFit="1" customWidth="1"/>
    <col min="260" max="260" width="17.140625" style="9" bestFit="1" customWidth="1"/>
    <col min="261" max="261" width="14.42578125" style="9" customWidth="1"/>
    <col min="262" max="262" width="7.7109375" style="9" bestFit="1" customWidth="1"/>
    <col min="263" max="263" width="11.28515625" style="9" bestFit="1" customWidth="1"/>
    <col min="264" max="264" width="11" style="9" bestFit="1" customWidth="1"/>
    <col min="265" max="265" width="10.140625" style="9" customWidth="1"/>
    <col min="266" max="266" width="21.42578125" style="9" customWidth="1"/>
    <col min="267" max="514" width="9.140625" style="9"/>
    <col min="515" max="515" width="3.7109375" style="9" bestFit="1" customWidth="1"/>
    <col min="516" max="516" width="17.140625" style="9" bestFit="1" customWidth="1"/>
    <col min="517" max="517" width="14.42578125" style="9" customWidth="1"/>
    <col min="518" max="518" width="7.7109375" style="9" bestFit="1" customWidth="1"/>
    <col min="519" max="519" width="11.28515625" style="9" bestFit="1" customWidth="1"/>
    <col min="520" max="520" width="11" style="9" bestFit="1" customWidth="1"/>
    <col min="521" max="521" width="10.140625" style="9" customWidth="1"/>
    <col min="522" max="522" width="21.42578125" style="9" customWidth="1"/>
    <col min="523" max="770" width="9.140625" style="9"/>
    <col min="771" max="771" width="3.7109375" style="9" bestFit="1" customWidth="1"/>
    <col min="772" max="772" width="17.140625" style="9" bestFit="1" customWidth="1"/>
    <col min="773" max="773" width="14.42578125" style="9" customWidth="1"/>
    <col min="774" max="774" width="7.7109375" style="9" bestFit="1" customWidth="1"/>
    <col min="775" max="775" width="11.28515625" style="9" bestFit="1" customWidth="1"/>
    <col min="776" max="776" width="11" style="9" bestFit="1" customWidth="1"/>
    <col min="777" max="777" width="10.140625" style="9" customWidth="1"/>
    <col min="778" max="778" width="21.42578125" style="9" customWidth="1"/>
    <col min="779" max="1026" width="9.140625" style="9"/>
    <col min="1027" max="1027" width="3.7109375" style="9" bestFit="1" customWidth="1"/>
    <col min="1028" max="1028" width="17.140625" style="9" bestFit="1" customWidth="1"/>
    <col min="1029" max="1029" width="14.42578125" style="9" customWidth="1"/>
    <col min="1030" max="1030" width="7.7109375" style="9" bestFit="1" customWidth="1"/>
    <col min="1031" max="1031" width="11.28515625" style="9" bestFit="1" customWidth="1"/>
    <col min="1032" max="1032" width="11" style="9" bestFit="1" customWidth="1"/>
    <col min="1033" max="1033" width="10.140625" style="9" customWidth="1"/>
    <col min="1034" max="1034" width="21.42578125" style="9" customWidth="1"/>
    <col min="1035" max="1282" width="9.140625" style="9"/>
    <col min="1283" max="1283" width="3.7109375" style="9" bestFit="1" customWidth="1"/>
    <col min="1284" max="1284" width="17.140625" style="9" bestFit="1" customWidth="1"/>
    <col min="1285" max="1285" width="14.42578125" style="9" customWidth="1"/>
    <col min="1286" max="1286" width="7.7109375" style="9" bestFit="1" customWidth="1"/>
    <col min="1287" max="1287" width="11.28515625" style="9" bestFit="1" customWidth="1"/>
    <col min="1288" max="1288" width="11" style="9" bestFit="1" customWidth="1"/>
    <col min="1289" max="1289" width="10.140625" style="9" customWidth="1"/>
    <col min="1290" max="1290" width="21.42578125" style="9" customWidth="1"/>
    <col min="1291" max="1538" width="9.140625" style="9"/>
    <col min="1539" max="1539" width="3.7109375" style="9" bestFit="1" customWidth="1"/>
    <col min="1540" max="1540" width="17.140625" style="9" bestFit="1" customWidth="1"/>
    <col min="1541" max="1541" width="14.42578125" style="9" customWidth="1"/>
    <col min="1542" max="1542" width="7.7109375" style="9" bestFit="1" customWidth="1"/>
    <col min="1543" max="1543" width="11.28515625" style="9" bestFit="1" customWidth="1"/>
    <col min="1544" max="1544" width="11" style="9" bestFit="1" customWidth="1"/>
    <col min="1545" max="1545" width="10.140625" style="9" customWidth="1"/>
    <col min="1546" max="1546" width="21.42578125" style="9" customWidth="1"/>
    <col min="1547" max="1794" width="9.140625" style="9"/>
    <col min="1795" max="1795" width="3.7109375" style="9" bestFit="1" customWidth="1"/>
    <col min="1796" max="1796" width="17.140625" style="9" bestFit="1" customWidth="1"/>
    <col min="1797" max="1797" width="14.42578125" style="9" customWidth="1"/>
    <col min="1798" max="1798" width="7.7109375" style="9" bestFit="1" customWidth="1"/>
    <col min="1799" max="1799" width="11.28515625" style="9" bestFit="1" customWidth="1"/>
    <col min="1800" max="1800" width="11" style="9" bestFit="1" customWidth="1"/>
    <col min="1801" max="1801" width="10.140625" style="9" customWidth="1"/>
    <col min="1802" max="1802" width="21.42578125" style="9" customWidth="1"/>
    <col min="1803" max="2050" width="9.140625" style="9"/>
    <col min="2051" max="2051" width="3.7109375" style="9" bestFit="1" customWidth="1"/>
    <col min="2052" max="2052" width="17.140625" style="9" bestFit="1" customWidth="1"/>
    <col min="2053" max="2053" width="14.42578125" style="9" customWidth="1"/>
    <col min="2054" max="2054" width="7.7109375" style="9" bestFit="1" customWidth="1"/>
    <col min="2055" max="2055" width="11.28515625" style="9" bestFit="1" customWidth="1"/>
    <col min="2056" max="2056" width="11" style="9" bestFit="1" customWidth="1"/>
    <col min="2057" max="2057" width="10.140625" style="9" customWidth="1"/>
    <col min="2058" max="2058" width="21.42578125" style="9" customWidth="1"/>
    <col min="2059" max="2306" width="9.140625" style="9"/>
    <col min="2307" max="2307" width="3.7109375" style="9" bestFit="1" customWidth="1"/>
    <col min="2308" max="2308" width="17.140625" style="9" bestFit="1" customWidth="1"/>
    <col min="2309" max="2309" width="14.42578125" style="9" customWidth="1"/>
    <col min="2310" max="2310" width="7.7109375" style="9" bestFit="1" customWidth="1"/>
    <col min="2311" max="2311" width="11.28515625" style="9" bestFit="1" customWidth="1"/>
    <col min="2312" max="2312" width="11" style="9" bestFit="1" customWidth="1"/>
    <col min="2313" max="2313" width="10.140625" style="9" customWidth="1"/>
    <col min="2314" max="2314" width="21.42578125" style="9" customWidth="1"/>
    <col min="2315" max="2562" width="9.140625" style="9"/>
    <col min="2563" max="2563" width="3.7109375" style="9" bestFit="1" customWidth="1"/>
    <col min="2564" max="2564" width="17.140625" style="9" bestFit="1" customWidth="1"/>
    <col min="2565" max="2565" width="14.42578125" style="9" customWidth="1"/>
    <col min="2566" max="2566" width="7.7109375" style="9" bestFit="1" customWidth="1"/>
    <col min="2567" max="2567" width="11.28515625" style="9" bestFit="1" customWidth="1"/>
    <col min="2568" max="2568" width="11" style="9" bestFit="1" customWidth="1"/>
    <col min="2569" max="2569" width="10.140625" style="9" customWidth="1"/>
    <col min="2570" max="2570" width="21.42578125" style="9" customWidth="1"/>
    <col min="2571" max="2818" width="9.140625" style="9"/>
    <col min="2819" max="2819" width="3.7109375" style="9" bestFit="1" customWidth="1"/>
    <col min="2820" max="2820" width="17.140625" style="9" bestFit="1" customWidth="1"/>
    <col min="2821" max="2821" width="14.42578125" style="9" customWidth="1"/>
    <col min="2822" max="2822" width="7.7109375" style="9" bestFit="1" customWidth="1"/>
    <col min="2823" max="2823" width="11.28515625" style="9" bestFit="1" customWidth="1"/>
    <col min="2824" max="2824" width="11" style="9" bestFit="1" customWidth="1"/>
    <col min="2825" max="2825" width="10.140625" style="9" customWidth="1"/>
    <col min="2826" max="2826" width="21.42578125" style="9" customWidth="1"/>
    <col min="2827" max="3074" width="9.140625" style="9"/>
    <col min="3075" max="3075" width="3.7109375" style="9" bestFit="1" customWidth="1"/>
    <col min="3076" max="3076" width="17.140625" style="9" bestFit="1" customWidth="1"/>
    <col min="3077" max="3077" width="14.42578125" style="9" customWidth="1"/>
    <col min="3078" max="3078" width="7.7109375" style="9" bestFit="1" customWidth="1"/>
    <col min="3079" max="3079" width="11.28515625" style="9" bestFit="1" customWidth="1"/>
    <col min="3080" max="3080" width="11" style="9" bestFit="1" customWidth="1"/>
    <col min="3081" max="3081" width="10.140625" style="9" customWidth="1"/>
    <col min="3082" max="3082" width="21.42578125" style="9" customWidth="1"/>
    <col min="3083" max="3330" width="9.140625" style="9"/>
    <col min="3331" max="3331" width="3.7109375" style="9" bestFit="1" customWidth="1"/>
    <col min="3332" max="3332" width="17.140625" style="9" bestFit="1" customWidth="1"/>
    <col min="3333" max="3333" width="14.42578125" style="9" customWidth="1"/>
    <col min="3334" max="3334" width="7.7109375" style="9" bestFit="1" customWidth="1"/>
    <col min="3335" max="3335" width="11.28515625" style="9" bestFit="1" customWidth="1"/>
    <col min="3336" max="3336" width="11" style="9" bestFit="1" customWidth="1"/>
    <col min="3337" max="3337" width="10.140625" style="9" customWidth="1"/>
    <col min="3338" max="3338" width="21.42578125" style="9" customWidth="1"/>
    <col min="3339" max="3586" width="9.140625" style="9"/>
    <col min="3587" max="3587" width="3.7109375" style="9" bestFit="1" customWidth="1"/>
    <col min="3588" max="3588" width="17.140625" style="9" bestFit="1" customWidth="1"/>
    <col min="3589" max="3589" width="14.42578125" style="9" customWidth="1"/>
    <col min="3590" max="3590" width="7.7109375" style="9" bestFit="1" customWidth="1"/>
    <col min="3591" max="3591" width="11.28515625" style="9" bestFit="1" customWidth="1"/>
    <col min="3592" max="3592" width="11" style="9" bestFit="1" customWidth="1"/>
    <col min="3593" max="3593" width="10.140625" style="9" customWidth="1"/>
    <col min="3594" max="3594" width="21.42578125" style="9" customWidth="1"/>
    <col min="3595" max="3842" width="9.140625" style="9"/>
    <col min="3843" max="3843" width="3.7109375" style="9" bestFit="1" customWidth="1"/>
    <col min="3844" max="3844" width="17.140625" style="9" bestFit="1" customWidth="1"/>
    <col min="3845" max="3845" width="14.42578125" style="9" customWidth="1"/>
    <col min="3846" max="3846" width="7.7109375" style="9" bestFit="1" customWidth="1"/>
    <col min="3847" max="3847" width="11.28515625" style="9" bestFit="1" customWidth="1"/>
    <col min="3848" max="3848" width="11" style="9" bestFit="1" customWidth="1"/>
    <col min="3849" max="3849" width="10.140625" style="9" customWidth="1"/>
    <col min="3850" max="3850" width="21.42578125" style="9" customWidth="1"/>
    <col min="3851" max="4098" width="9.140625" style="9"/>
    <col min="4099" max="4099" width="3.7109375" style="9" bestFit="1" customWidth="1"/>
    <col min="4100" max="4100" width="17.140625" style="9" bestFit="1" customWidth="1"/>
    <col min="4101" max="4101" width="14.42578125" style="9" customWidth="1"/>
    <col min="4102" max="4102" width="7.7109375" style="9" bestFit="1" customWidth="1"/>
    <col min="4103" max="4103" width="11.28515625" style="9" bestFit="1" customWidth="1"/>
    <col min="4104" max="4104" width="11" style="9" bestFit="1" customWidth="1"/>
    <col min="4105" max="4105" width="10.140625" style="9" customWidth="1"/>
    <col min="4106" max="4106" width="21.42578125" style="9" customWidth="1"/>
    <col min="4107" max="4354" width="9.140625" style="9"/>
    <col min="4355" max="4355" width="3.7109375" style="9" bestFit="1" customWidth="1"/>
    <col min="4356" max="4356" width="17.140625" style="9" bestFit="1" customWidth="1"/>
    <col min="4357" max="4357" width="14.42578125" style="9" customWidth="1"/>
    <col min="4358" max="4358" width="7.7109375" style="9" bestFit="1" customWidth="1"/>
    <col min="4359" max="4359" width="11.28515625" style="9" bestFit="1" customWidth="1"/>
    <col min="4360" max="4360" width="11" style="9" bestFit="1" customWidth="1"/>
    <col min="4361" max="4361" width="10.140625" style="9" customWidth="1"/>
    <col min="4362" max="4362" width="21.42578125" style="9" customWidth="1"/>
    <col min="4363" max="4610" width="9.140625" style="9"/>
    <col min="4611" max="4611" width="3.7109375" style="9" bestFit="1" customWidth="1"/>
    <col min="4612" max="4612" width="17.140625" style="9" bestFit="1" customWidth="1"/>
    <col min="4613" max="4613" width="14.42578125" style="9" customWidth="1"/>
    <col min="4614" max="4614" width="7.7109375" style="9" bestFit="1" customWidth="1"/>
    <col min="4615" max="4615" width="11.28515625" style="9" bestFit="1" customWidth="1"/>
    <col min="4616" max="4616" width="11" style="9" bestFit="1" customWidth="1"/>
    <col min="4617" max="4617" width="10.140625" style="9" customWidth="1"/>
    <col min="4618" max="4618" width="21.42578125" style="9" customWidth="1"/>
    <col min="4619" max="4866" width="9.140625" style="9"/>
    <col min="4867" max="4867" width="3.7109375" style="9" bestFit="1" customWidth="1"/>
    <col min="4868" max="4868" width="17.140625" style="9" bestFit="1" customWidth="1"/>
    <col min="4869" max="4869" width="14.42578125" style="9" customWidth="1"/>
    <col min="4870" max="4870" width="7.7109375" style="9" bestFit="1" customWidth="1"/>
    <col min="4871" max="4871" width="11.28515625" style="9" bestFit="1" customWidth="1"/>
    <col min="4872" max="4872" width="11" style="9" bestFit="1" customWidth="1"/>
    <col min="4873" max="4873" width="10.140625" style="9" customWidth="1"/>
    <col min="4874" max="4874" width="21.42578125" style="9" customWidth="1"/>
    <col min="4875" max="5122" width="9.140625" style="9"/>
    <col min="5123" max="5123" width="3.7109375" style="9" bestFit="1" customWidth="1"/>
    <col min="5124" max="5124" width="17.140625" style="9" bestFit="1" customWidth="1"/>
    <col min="5125" max="5125" width="14.42578125" style="9" customWidth="1"/>
    <col min="5126" max="5126" width="7.7109375" style="9" bestFit="1" customWidth="1"/>
    <col min="5127" max="5127" width="11.28515625" style="9" bestFit="1" customWidth="1"/>
    <col min="5128" max="5128" width="11" style="9" bestFit="1" customWidth="1"/>
    <col min="5129" max="5129" width="10.140625" style="9" customWidth="1"/>
    <col min="5130" max="5130" width="21.42578125" style="9" customWidth="1"/>
    <col min="5131" max="5378" width="9.140625" style="9"/>
    <col min="5379" max="5379" width="3.7109375" style="9" bestFit="1" customWidth="1"/>
    <col min="5380" max="5380" width="17.140625" style="9" bestFit="1" customWidth="1"/>
    <col min="5381" max="5381" width="14.42578125" style="9" customWidth="1"/>
    <col min="5382" max="5382" width="7.7109375" style="9" bestFit="1" customWidth="1"/>
    <col min="5383" max="5383" width="11.28515625" style="9" bestFit="1" customWidth="1"/>
    <col min="5384" max="5384" width="11" style="9" bestFit="1" customWidth="1"/>
    <col min="5385" max="5385" width="10.140625" style="9" customWidth="1"/>
    <col min="5386" max="5386" width="21.42578125" style="9" customWidth="1"/>
    <col min="5387" max="5634" width="9.140625" style="9"/>
    <col min="5635" max="5635" width="3.7109375" style="9" bestFit="1" customWidth="1"/>
    <col min="5636" max="5636" width="17.140625" style="9" bestFit="1" customWidth="1"/>
    <col min="5637" max="5637" width="14.42578125" style="9" customWidth="1"/>
    <col min="5638" max="5638" width="7.7109375" style="9" bestFit="1" customWidth="1"/>
    <col min="5639" max="5639" width="11.28515625" style="9" bestFit="1" customWidth="1"/>
    <col min="5640" max="5640" width="11" style="9" bestFit="1" customWidth="1"/>
    <col min="5641" max="5641" width="10.140625" style="9" customWidth="1"/>
    <col min="5642" max="5642" width="21.42578125" style="9" customWidth="1"/>
    <col min="5643" max="5890" width="9.140625" style="9"/>
    <col min="5891" max="5891" width="3.7109375" style="9" bestFit="1" customWidth="1"/>
    <col min="5892" max="5892" width="17.140625" style="9" bestFit="1" customWidth="1"/>
    <col min="5893" max="5893" width="14.42578125" style="9" customWidth="1"/>
    <col min="5894" max="5894" width="7.7109375" style="9" bestFit="1" customWidth="1"/>
    <col min="5895" max="5895" width="11.28515625" style="9" bestFit="1" customWidth="1"/>
    <col min="5896" max="5896" width="11" style="9" bestFit="1" customWidth="1"/>
    <col min="5897" max="5897" width="10.140625" style="9" customWidth="1"/>
    <col min="5898" max="5898" width="21.42578125" style="9" customWidth="1"/>
    <col min="5899" max="6146" width="9.140625" style="9"/>
    <col min="6147" max="6147" width="3.7109375" style="9" bestFit="1" customWidth="1"/>
    <col min="6148" max="6148" width="17.140625" style="9" bestFit="1" customWidth="1"/>
    <col min="6149" max="6149" width="14.42578125" style="9" customWidth="1"/>
    <col min="6150" max="6150" width="7.7109375" style="9" bestFit="1" customWidth="1"/>
    <col min="6151" max="6151" width="11.28515625" style="9" bestFit="1" customWidth="1"/>
    <col min="6152" max="6152" width="11" style="9" bestFit="1" customWidth="1"/>
    <col min="6153" max="6153" width="10.140625" style="9" customWidth="1"/>
    <col min="6154" max="6154" width="21.42578125" style="9" customWidth="1"/>
    <col min="6155" max="6402" width="9.140625" style="9"/>
    <col min="6403" max="6403" width="3.7109375" style="9" bestFit="1" customWidth="1"/>
    <col min="6404" max="6404" width="17.140625" style="9" bestFit="1" customWidth="1"/>
    <col min="6405" max="6405" width="14.42578125" style="9" customWidth="1"/>
    <col min="6406" max="6406" width="7.7109375" style="9" bestFit="1" customWidth="1"/>
    <col min="6407" max="6407" width="11.28515625" style="9" bestFit="1" customWidth="1"/>
    <col min="6408" max="6408" width="11" style="9" bestFit="1" customWidth="1"/>
    <col min="6409" max="6409" width="10.140625" style="9" customWidth="1"/>
    <col min="6410" max="6410" width="21.42578125" style="9" customWidth="1"/>
    <col min="6411" max="6658" width="9.140625" style="9"/>
    <col min="6659" max="6659" width="3.7109375" style="9" bestFit="1" customWidth="1"/>
    <col min="6660" max="6660" width="17.140625" style="9" bestFit="1" customWidth="1"/>
    <col min="6661" max="6661" width="14.42578125" style="9" customWidth="1"/>
    <col min="6662" max="6662" width="7.7109375" style="9" bestFit="1" customWidth="1"/>
    <col min="6663" max="6663" width="11.28515625" style="9" bestFit="1" customWidth="1"/>
    <col min="6664" max="6664" width="11" style="9" bestFit="1" customWidth="1"/>
    <col min="6665" max="6665" width="10.140625" style="9" customWidth="1"/>
    <col min="6666" max="6666" width="21.42578125" style="9" customWidth="1"/>
    <col min="6667" max="6914" width="9.140625" style="9"/>
    <col min="6915" max="6915" width="3.7109375" style="9" bestFit="1" customWidth="1"/>
    <col min="6916" max="6916" width="17.140625" style="9" bestFit="1" customWidth="1"/>
    <col min="6917" max="6917" width="14.42578125" style="9" customWidth="1"/>
    <col min="6918" max="6918" width="7.7109375" style="9" bestFit="1" customWidth="1"/>
    <col min="6919" max="6919" width="11.28515625" style="9" bestFit="1" customWidth="1"/>
    <col min="6920" max="6920" width="11" style="9" bestFit="1" customWidth="1"/>
    <col min="6921" max="6921" width="10.140625" style="9" customWidth="1"/>
    <col min="6922" max="6922" width="21.42578125" style="9" customWidth="1"/>
    <col min="6923" max="7170" width="9.140625" style="9"/>
    <col min="7171" max="7171" width="3.7109375" style="9" bestFit="1" customWidth="1"/>
    <col min="7172" max="7172" width="17.140625" style="9" bestFit="1" customWidth="1"/>
    <col min="7173" max="7173" width="14.42578125" style="9" customWidth="1"/>
    <col min="7174" max="7174" width="7.7109375" style="9" bestFit="1" customWidth="1"/>
    <col min="7175" max="7175" width="11.28515625" style="9" bestFit="1" customWidth="1"/>
    <col min="7176" max="7176" width="11" style="9" bestFit="1" customWidth="1"/>
    <col min="7177" max="7177" width="10.140625" style="9" customWidth="1"/>
    <col min="7178" max="7178" width="21.42578125" style="9" customWidth="1"/>
    <col min="7179" max="7426" width="9.140625" style="9"/>
    <col min="7427" max="7427" width="3.7109375" style="9" bestFit="1" customWidth="1"/>
    <col min="7428" max="7428" width="17.140625" style="9" bestFit="1" customWidth="1"/>
    <col min="7429" max="7429" width="14.42578125" style="9" customWidth="1"/>
    <col min="7430" max="7430" width="7.7109375" style="9" bestFit="1" customWidth="1"/>
    <col min="7431" max="7431" width="11.28515625" style="9" bestFit="1" customWidth="1"/>
    <col min="7432" max="7432" width="11" style="9" bestFit="1" customWidth="1"/>
    <col min="7433" max="7433" width="10.140625" style="9" customWidth="1"/>
    <col min="7434" max="7434" width="21.42578125" style="9" customWidth="1"/>
    <col min="7435" max="7682" width="9.140625" style="9"/>
    <col min="7683" max="7683" width="3.7109375" style="9" bestFit="1" customWidth="1"/>
    <col min="7684" max="7684" width="17.140625" style="9" bestFit="1" customWidth="1"/>
    <col min="7685" max="7685" width="14.42578125" style="9" customWidth="1"/>
    <col min="7686" max="7686" width="7.7109375" style="9" bestFit="1" customWidth="1"/>
    <col min="7687" max="7687" width="11.28515625" style="9" bestFit="1" customWidth="1"/>
    <col min="7688" max="7688" width="11" style="9" bestFit="1" customWidth="1"/>
    <col min="7689" max="7689" width="10.140625" style="9" customWidth="1"/>
    <col min="7690" max="7690" width="21.42578125" style="9" customWidth="1"/>
    <col min="7691" max="7938" width="9.140625" style="9"/>
    <col min="7939" max="7939" width="3.7109375" style="9" bestFit="1" customWidth="1"/>
    <col min="7940" max="7940" width="17.140625" style="9" bestFit="1" customWidth="1"/>
    <col min="7941" max="7941" width="14.42578125" style="9" customWidth="1"/>
    <col min="7942" max="7942" width="7.7109375" style="9" bestFit="1" customWidth="1"/>
    <col min="7943" max="7943" width="11.28515625" style="9" bestFit="1" customWidth="1"/>
    <col min="7944" max="7944" width="11" style="9" bestFit="1" customWidth="1"/>
    <col min="7945" max="7945" width="10.140625" style="9" customWidth="1"/>
    <col min="7946" max="7946" width="21.42578125" style="9" customWidth="1"/>
    <col min="7947" max="8194" width="9.140625" style="9"/>
    <col min="8195" max="8195" width="3.7109375" style="9" bestFit="1" customWidth="1"/>
    <col min="8196" max="8196" width="17.140625" style="9" bestFit="1" customWidth="1"/>
    <col min="8197" max="8197" width="14.42578125" style="9" customWidth="1"/>
    <col min="8198" max="8198" width="7.7109375" style="9" bestFit="1" customWidth="1"/>
    <col min="8199" max="8199" width="11.28515625" style="9" bestFit="1" customWidth="1"/>
    <col min="8200" max="8200" width="11" style="9" bestFit="1" customWidth="1"/>
    <col min="8201" max="8201" width="10.140625" style="9" customWidth="1"/>
    <col min="8202" max="8202" width="21.42578125" style="9" customWidth="1"/>
    <col min="8203" max="8450" width="9.140625" style="9"/>
    <col min="8451" max="8451" width="3.7109375" style="9" bestFit="1" customWidth="1"/>
    <col min="8452" max="8452" width="17.140625" style="9" bestFit="1" customWidth="1"/>
    <col min="8453" max="8453" width="14.42578125" style="9" customWidth="1"/>
    <col min="8454" max="8454" width="7.7109375" style="9" bestFit="1" customWidth="1"/>
    <col min="8455" max="8455" width="11.28515625" style="9" bestFit="1" customWidth="1"/>
    <col min="8456" max="8456" width="11" style="9" bestFit="1" customWidth="1"/>
    <col min="8457" max="8457" width="10.140625" style="9" customWidth="1"/>
    <col min="8458" max="8458" width="21.42578125" style="9" customWidth="1"/>
    <col min="8459" max="8706" width="9.140625" style="9"/>
    <col min="8707" max="8707" width="3.7109375" style="9" bestFit="1" customWidth="1"/>
    <col min="8708" max="8708" width="17.140625" style="9" bestFit="1" customWidth="1"/>
    <col min="8709" max="8709" width="14.42578125" style="9" customWidth="1"/>
    <col min="8710" max="8710" width="7.7109375" style="9" bestFit="1" customWidth="1"/>
    <col min="8711" max="8711" width="11.28515625" style="9" bestFit="1" customWidth="1"/>
    <col min="8712" max="8712" width="11" style="9" bestFit="1" customWidth="1"/>
    <col min="8713" max="8713" width="10.140625" style="9" customWidth="1"/>
    <col min="8714" max="8714" width="21.42578125" style="9" customWidth="1"/>
    <col min="8715" max="8962" width="9.140625" style="9"/>
    <col min="8963" max="8963" width="3.7109375" style="9" bestFit="1" customWidth="1"/>
    <col min="8964" max="8964" width="17.140625" style="9" bestFit="1" customWidth="1"/>
    <col min="8965" max="8965" width="14.42578125" style="9" customWidth="1"/>
    <col min="8966" max="8966" width="7.7109375" style="9" bestFit="1" customWidth="1"/>
    <col min="8967" max="8967" width="11.28515625" style="9" bestFit="1" customWidth="1"/>
    <col min="8968" max="8968" width="11" style="9" bestFit="1" customWidth="1"/>
    <col min="8969" max="8969" width="10.140625" style="9" customWidth="1"/>
    <col min="8970" max="8970" width="21.42578125" style="9" customWidth="1"/>
    <col min="8971" max="9218" width="9.140625" style="9"/>
    <col min="9219" max="9219" width="3.7109375" style="9" bestFit="1" customWidth="1"/>
    <col min="9220" max="9220" width="17.140625" style="9" bestFit="1" customWidth="1"/>
    <col min="9221" max="9221" width="14.42578125" style="9" customWidth="1"/>
    <col min="9222" max="9222" width="7.7109375" style="9" bestFit="1" customWidth="1"/>
    <col min="9223" max="9223" width="11.28515625" style="9" bestFit="1" customWidth="1"/>
    <col min="9224" max="9224" width="11" style="9" bestFit="1" customWidth="1"/>
    <col min="9225" max="9225" width="10.140625" style="9" customWidth="1"/>
    <col min="9226" max="9226" width="21.42578125" style="9" customWidth="1"/>
    <col min="9227" max="9474" width="9.140625" style="9"/>
    <col min="9475" max="9475" width="3.7109375" style="9" bestFit="1" customWidth="1"/>
    <col min="9476" max="9476" width="17.140625" style="9" bestFit="1" customWidth="1"/>
    <col min="9477" max="9477" width="14.42578125" style="9" customWidth="1"/>
    <col min="9478" max="9478" width="7.7109375" style="9" bestFit="1" customWidth="1"/>
    <col min="9479" max="9479" width="11.28515625" style="9" bestFit="1" customWidth="1"/>
    <col min="9480" max="9480" width="11" style="9" bestFit="1" customWidth="1"/>
    <col min="9481" max="9481" width="10.140625" style="9" customWidth="1"/>
    <col min="9482" max="9482" width="21.42578125" style="9" customWidth="1"/>
    <col min="9483" max="9730" width="9.140625" style="9"/>
    <col min="9731" max="9731" width="3.7109375" style="9" bestFit="1" customWidth="1"/>
    <col min="9732" max="9732" width="17.140625" style="9" bestFit="1" customWidth="1"/>
    <col min="9733" max="9733" width="14.42578125" style="9" customWidth="1"/>
    <col min="9734" max="9734" width="7.7109375" style="9" bestFit="1" customWidth="1"/>
    <col min="9735" max="9735" width="11.28515625" style="9" bestFit="1" customWidth="1"/>
    <col min="9736" max="9736" width="11" style="9" bestFit="1" customWidth="1"/>
    <col min="9737" max="9737" width="10.140625" style="9" customWidth="1"/>
    <col min="9738" max="9738" width="21.42578125" style="9" customWidth="1"/>
    <col min="9739" max="9986" width="9.140625" style="9"/>
    <col min="9987" max="9987" width="3.7109375" style="9" bestFit="1" customWidth="1"/>
    <col min="9988" max="9988" width="17.140625" style="9" bestFit="1" customWidth="1"/>
    <col min="9989" max="9989" width="14.42578125" style="9" customWidth="1"/>
    <col min="9990" max="9990" width="7.7109375" style="9" bestFit="1" customWidth="1"/>
    <col min="9991" max="9991" width="11.28515625" style="9" bestFit="1" customWidth="1"/>
    <col min="9992" max="9992" width="11" style="9" bestFit="1" customWidth="1"/>
    <col min="9993" max="9993" width="10.140625" style="9" customWidth="1"/>
    <col min="9994" max="9994" width="21.42578125" style="9" customWidth="1"/>
    <col min="9995" max="10242" width="9.140625" style="9"/>
    <col min="10243" max="10243" width="3.7109375" style="9" bestFit="1" customWidth="1"/>
    <col min="10244" max="10244" width="17.140625" style="9" bestFit="1" customWidth="1"/>
    <col min="10245" max="10245" width="14.42578125" style="9" customWidth="1"/>
    <col min="10246" max="10246" width="7.7109375" style="9" bestFit="1" customWidth="1"/>
    <col min="10247" max="10247" width="11.28515625" style="9" bestFit="1" customWidth="1"/>
    <col min="10248" max="10248" width="11" style="9" bestFit="1" customWidth="1"/>
    <col min="10249" max="10249" width="10.140625" style="9" customWidth="1"/>
    <col min="10250" max="10250" width="21.42578125" style="9" customWidth="1"/>
    <col min="10251" max="10498" width="9.140625" style="9"/>
    <col min="10499" max="10499" width="3.7109375" style="9" bestFit="1" customWidth="1"/>
    <col min="10500" max="10500" width="17.140625" style="9" bestFit="1" customWidth="1"/>
    <col min="10501" max="10501" width="14.42578125" style="9" customWidth="1"/>
    <col min="10502" max="10502" width="7.7109375" style="9" bestFit="1" customWidth="1"/>
    <col min="10503" max="10503" width="11.28515625" style="9" bestFit="1" customWidth="1"/>
    <col min="10504" max="10504" width="11" style="9" bestFit="1" customWidth="1"/>
    <col min="10505" max="10505" width="10.140625" style="9" customWidth="1"/>
    <col min="10506" max="10506" width="21.42578125" style="9" customWidth="1"/>
    <col min="10507" max="10754" width="9.140625" style="9"/>
    <col min="10755" max="10755" width="3.7109375" style="9" bestFit="1" customWidth="1"/>
    <col min="10756" max="10756" width="17.140625" style="9" bestFit="1" customWidth="1"/>
    <col min="10757" max="10757" width="14.42578125" style="9" customWidth="1"/>
    <col min="10758" max="10758" width="7.7109375" style="9" bestFit="1" customWidth="1"/>
    <col min="10759" max="10759" width="11.28515625" style="9" bestFit="1" customWidth="1"/>
    <col min="10760" max="10760" width="11" style="9" bestFit="1" customWidth="1"/>
    <col min="10761" max="10761" width="10.140625" style="9" customWidth="1"/>
    <col min="10762" max="10762" width="21.42578125" style="9" customWidth="1"/>
    <col min="10763" max="11010" width="9.140625" style="9"/>
    <col min="11011" max="11011" width="3.7109375" style="9" bestFit="1" customWidth="1"/>
    <col min="11012" max="11012" width="17.140625" style="9" bestFit="1" customWidth="1"/>
    <col min="11013" max="11013" width="14.42578125" style="9" customWidth="1"/>
    <col min="11014" max="11014" width="7.7109375" style="9" bestFit="1" customWidth="1"/>
    <col min="11015" max="11015" width="11.28515625" style="9" bestFit="1" customWidth="1"/>
    <col min="11016" max="11016" width="11" style="9" bestFit="1" customWidth="1"/>
    <col min="11017" max="11017" width="10.140625" style="9" customWidth="1"/>
    <col min="11018" max="11018" width="21.42578125" style="9" customWidth="1"/>
    <col min="11019" max="11266" width="9.140625" style="9"/>
    <col min="11267" max="11267" width="3.7109375" style="9" bestFit="1" customWidth="1"/>
    <col min="11268" max="11268" width="17.140625" style="9" bestFit="1" customWidth="1"/>
    <col min="11269" max="11269" width="14.42578125" style="9" customWidth="1"/>
    <col min="11270" max="11270" width="7.7109375" style="9" bestFit="1" customWidth="1"/>
    <col min="11271" max="11271" width="11.28515625" style="9" bestFit="1" customWidth="1"/>
    <col min="11272" max="11272" width="11" style="9" bestFit="1" customWidth="1"/>
    <col min="11273" max="11273" width="10.140625" style="9" customWidth="1"/>
    <col min="11274" max="11274" width="21.42578125" style="9" customWidth="1"/>
    <col min="11275" max="11522" width="9.140625" style="9"/>
    <col min="11523" max="11523" width="3.7109375" style="9" bestFit="1" customWidth="1"/>
    <col min="11524" max="11524" width="17.140625" style="9" bestFit="1" customWidth="1"/>
    <col min="11525" max="11525" width="14.42578125" style="9" customWidth="1"/>
    <col min="11526" max="11526" width="7.7109375" style="9" bestFit="1" customWidth="1"/>
    <col min="11527" max="11527" width="11.28515625" style="9" bestFit="1" customWidth="1"/>
    <col min="11528" max="11528" width="11" style="9" bestFit="1" customWidth="1"/>
    <col min="11529" max="11529" width="10.140625" style="9" customWidth="1"/>
    <col min="11530" max="11530" width="21.42578125" style="9" customWidth="1"/>
    <col min="11531" max="11778" width="9.140625" style="9"/>
    <col min="11779" max="11779" width="3.7109375" style="9" bestFit="1" customWidth="1"/>
    <col min="11780" max="11780" width="17.140625" style="9" bestFit="1" customWidth="1"/>
    <col min="11781" max="11781" width="14.42578125" style="9" customWidth="1"/>
    <col min="11782" max="11782" width="7.7109375" style="9" bestFit="1" customWidth="1"/>
    <col min="11783" max="11783" width="11.28515625" style="9" bestFit="1" customWidth="1"/>
    <col min="11784" max="11784" width="11" style="9" bestFit="1" customWidth="1"/>
    <col min="11785" max="11785" width="10.140625" style="9" customWidth="1"/>
    <col min="11786" max="11786" width="21.42578125" style="9" customWidth="1"/>
    <col min="11787" max="12034" width="9.140625" style="9"/>
    <col min="12035" max="12035" width="3.7109375" style="9" bestFit="1" customWidth="1"/>
    <col min="12036" max="12036" width="17.140625" style="9" bestFit="1" customWidth="1"/>
    <col min="12037" max="12037" width="14.42578125" style="9" customWidth="1"/>
    <col min="12038" max="12038" width="7.7109375" style="9" bestFit="1" customWidth="1"/>
    <col min="12039" max="12039" width="11.28515625" style="9" bestFit="1" customWidth="1"/>
    <col min="12040" max="12040" width="11" style="9" bestFit="1" customWidth="1"/>
    <col min="12041" max="12041" width="10.140625" style="9" customWidth="1"/>
    <col min="12042" max="12042" width="21.42578125" style="9" customWidth="1"/>
    <col min="12043" max="12290" width="9.140625" style="9"/>
    <col min="12291" max="12291" width="3.7109375" style="9" bestFit="1" customWidth="1"/>
    <col min="12292" max="12292" width="17.140625" style="9" bestFit="1" customWidth="1"/>
    <col min="12293" max="12293" width="14.42578125" style="9" customWidth="1"/>
    <col min="12294" max="12294" width="7.7109375" style="9" bestFit="1" customWidth="1"/>
    <col min="12295" max="12295" width="11.28515625" style="9" bestFit="1" customWidth="1"/>
    <col min="12296" max="12296" width="11" style="9" bestFit="1" customWidth="1"/>
    <col min="12297" max="12297" width="10.140625" style="9" customWidth="1"/>
    <col min="12298" max="12298" width="21.42578125" style="9" customWidth="1"/>
    <col min="12299" max="12546" width="9.140625" style="9"/>
    <col min="12547" max="12547" width="3.7109375" style="9" bestFit="1" customWidth="1"/>
    <col min="12548" max="12548" width="17.140625" style="9" bestFit="1" customWidth="1"/>
    <col min="12549" max="12549" width="14.42578125" style="9" customWidth="1"/>
    <col min="12550" max="12550" width="7.7109375" style="9" bestFit="1" customWidth="1"/>
    <col min="12551" max="12551" width="11.28515625" style="9" bestFit="1" customWidth="1"/>
    <col min="12552" max="12552" width="11" style="9" bestFit="1" customWidth="1"/>
    <col min="12553" max="12553" width="10.140625" style="9" customWidth="1"/>
    <col min="12554" max="12554" width="21.42578125" style="9" customWidth="1"/>
    <col min="12555" max="12802" width="9.140625" style="9"/>
    <col min="12803" max="12803" width="3.7109375" style="9" bestFit="1" customWidth="1"/>
    <col min="12804" max="12804" width="17.140625" style="9" bestFit="1" customWidth="1"/>
    <col min="12805" max="12805" width="14.42578125" style="9" customWidth="1"/>
    <col min="12806" max="12806" width="7.7109375" style="9" bestFit="1" customWidth="1"/>
    <col min="12807" max="12807" width="11.28515625" style="9" bestFit="1" customWidth="1"/>
    <col min="12808" max="12808" width="11" style="9" bestFit="1" customWidth="1"/>
    <col min="12809" max="12809" width="10.140625" style="9" customWidth="1"/>
    <col min="12810" max="12810" width="21.42578125" style="9" customWidth="1"/>
    <col min="12811" max="13058" width="9.140625" style="9"/>
    <col min="13059" max="13059" width="3.7109375" style="9" bestFit="1" customWidth="1"/>
    <col min="13060" max="13060" width="17.140625" style="9" bestFit="1" customWidth="1"/>
    <col min="13061" max="13061" width="14.42578125" style="9" customWidth="1"/>
    <col min="13062" max="13062" width="7.7109375" style="9" bestFit="1" customWidth="1"/>
    <col min="13063" max="13063" width="11.28515625" style="9" bestFit="1" customWidth="1"/>
    <col min="13064" max="13064" width="11" style="9" bestFit="1" customWidth="1"/>
    <col min="13065" max="13065" width="10.140625" style="9" customWidth="1"/>
    <col min="13066" max="13066" width="21.42578125" style="9" customWidth="1"/>
    <col min="13067" max="13314" width="9.140625" style="9"/>
    <col min="13315" max="13315" width="3.7109375" style="9" bestFit="1" customWidth="1"/>
    <col min="13316" max="13316" width="17.140625" style="9" bestFit="1" customWidth="1"/>
    <col min="13317" max="13317" width="14.42578125" style="9" customWidth="1"/>
    <col min="13318" max="13318" width="7.7109375" style="9" bestFit="1" customWidth="1"/>
    <col min="13319" max="13319" width="11.28515625" style="9" bestFit="1" customWidth="1"/>
    <col min="13320" max="13320" width="11" style="9" bestFit="1" customWidth="1"/>
    <col min="13321" max="13321" width="10.140625" style="9" customWidth="1"/>
    <col min="13322" max="13322" width="21.42578125" style="9" customWidth="1"/>
    <col min="13323" max="13570" width="9.140625" style="9"/>
    <col min="13571" max="13571" width="3.7109375" style="9" bestFit="1" customWidth="1"/>
    <col min="13572" max="13572" width="17.140625" style="9" bestFit="1" customWidth="1"/>
    <col min="13573" max="13573" width="14.42578125" style="9" customWidth="1"/>
    <col min="13574" max="13574" width="7.7109375" style="9" bestFit="1" customWidth="1"/>
    <col min="13575" max="13575" width="11.28515625" style="9" bestFit="1" customWidth="1"/>
    <col min="13576" max="13576" width="11" style="9" bestFit="1" customWidth="1"/>
    <col min="13577" max="13577" width="10.140625" style="9" customWidth="1"/>
    <col min="13578" max="13578" width="21.42578125" style="9" customWidth="1"/>
    <col min="13579" max="13826" width="9.140625" style="9"/>
    <col min="13827" max="13827" width="3.7109375" style="9" bestFit="1" customWidth="1"/>
    <col min="13828" max="13828" width="17.140625" style="9" bestFit="1" customWidth="1"/>
    <col min="13829" max="13829" width="14.42578125" style="9" customWidth="1"/>
    <col min="13830" max="13830" width="7.7109375" style="9" bestFit="1" customWidth="1"/>
    <col min="13831" max="13831" width="11.28515625" style="9" bestFit="1" customWidth="1"/>
    <col min="13832" max="13832" width="11" style="9" bestFit="1" customWidth="1"/>
    <col min="13833" max="13833" width="10.140625" style="9" customWidth="1"/>
    <col min="13834" max="13834" width="21.42578125" style="9" customWidth="1"/>
    <col min="13835" max="14082" width="9.140625" style="9"/>
    <col min="14083" max="14083" width="3.7109375" style="9" bestFit="1" customWidth="1"/>
    <col min="14084" max="14084" width="17.140625" style="9" bestFit="1" customWidth="1"/>
    <col min="14085" max="14085" width="14.42578125" style="9" customWidth="1"/>
    <col min="14086" max="14086" width="7.7109375" style="9" bestFit="1" customWidth="1"/>
    <col min="14087" max="14087" width="11.28515625" style="9" bestFit="1" customWidth="1"/>
    <col min="14088" max="14088" width="11" style="9" bestFit="1" customWidth="1"/>
    <col min="14089" max="14089" width="10.140625" style="9" customWidth="1"/>
    <col min="14090" max="14090" width="21.42578125" style="9" customWidth="1"/>
    <col min="14091" max="14338" width="9.140625" style="9"/>
    <col min="14339" max="14339" width="3.7109375" style="9" bestFit="1" customWidth="1"/>
    <col min="14340" max="14340" width="17.140625" style="9" bestFit="1" customWidth="1"/>
    <col min="14341" max="14341" width="14.42578125" style="9" customWidth="1"/>
    <col min="14342" max="14342" width="7.7109375" style="9" bestFit="1" customWidth="1"/>
    <col min="14343" max="14343" width="11.28515625" style="9" bestFit="1" customWidth="1"/>
    <col min="14344" max="14344" width="11" style="9" bestFit="1" customWidth="1"/>
    <col min="14345" max="14345" width="10.140625" style="9" customWidth="1"/>
    <col min="14346" max="14346" width="21.42578125" style="9" customWidth="1"/>
    <col min="14347" max="14594" width="9.140625" style="9"/>
    <col min="14595" max="14595" width="3.7109375" style="9" bestFit="1" customWidth="1"/>
    <col min="14596" max="14596" width="17.140625" style="9" bestFit="1" customWidth="1"/>
    <col min="14597" max="14597" width="14.42578125" style="9" customWidth="1"/>
    <col min="14598" max="14598" width="7.7109375" style="9" bestFit="1" customWidth="1"/>
    <col min="14599" max="14599" width="11.28515625" style="9" bestFit="1" customWidth="1"/>
    <col min="14600" max="14600" width="11" style="9" bestFit="1" customWidth="1"/>
    <col min="14601" max="14601" width="10.140625" style="9" customWidth="1"/>
    <col min="14602" max="14602" width="21.42578125" style="9" customWidth="1"/>
    <col min="14603" max="14850" width="9.140625" style="9"/>
    <col min="14851" max="14851" width="3.7109375" style="9" bestFit="1" customWidth="1"/>
    <col min="14852" max="14852" width="17.140625" style="9" bestFit="1" customWidth="1"/>
    <col min="14853" max="14853" width="14.42578125" style="9" customWidth="1"/>
    <col min="14854" max="14854" width="7.7109375" style="9" bestFit="1" customWidth="1"/>
    <col min="14855" max="14855" width="11.28515625" style="9" bestFit="1" customWidth="1"/>
    <col min="14856" max="14856" width="11" style="9" bestFit="1" customWidth="1"/>
    <col min="14857" max="14857" width="10.140625" style="9" customWidth="1"/>
    <col min="14858" max="14858" width="21.42578125" style="9" customWidth="1"/>
    <col min="14859" max="15106" width="9.140625" style="9"/>
    <col min="15107" max="15107" width="3.7109375" style="9" bestFit="1" customWidth="1"/>
    <col min="15108" max="15108" width="17.140625" style="9" bestFit="1" customWidth="1"/>
    <col min="15109" max="15109" width="14.42578125" style="9" customWidth="1"/>
    <col min="15110" max="15110" width="7.7109375" style="9" bestFit="1" customWidth="1"/>
    <col min="15111" max="15111" width="11.28515625" style="9" bestFit="1" customWidth="1"/>
    <col min="15112" max="15112" width="11" style="9" bestFit="1" customWidth="1"/>
    <col min="15113" max="15113" width="10.140625" style="9" customWidth="1"/>
    <col min="15114" max="15114" width="21.42578125" style="9" customWidth="1"/>
    <col min="15115" max="15362" width="9.140625" style="9"/>
    <col min="15363" max="15363" width="3.7109375" style="9" bestFit="1" customWidth="1"/>
    <col min="15364" max="15364" width="17.140625" style="9" bestFit="1" customWidth="1"/>
    <col min="15365" max="15365" width="14.42578125" style="9" customWidth="1"/>
    <col min="15366" max="15366" width="7.7109375" style="9" bestFit="1" customWidth="1"/>
    <col min="15367" max="15367" width="11.28515625" style="9" bestFit="1" customWidth="1"/>
    <col min="15368" max="15368" width="11" style="9" bestFit="1" customWidth="1"/>
    <col min="15369" max="15369" width="10.140625" style="9" customWidth="1"/>
    <col min="15370" max="15370" width="21.42578125" style="9" customWidth="1"/>
    <col min="15371" max="15618" width="9.140625" style="9"/>
    <col min="15619" max="15619" width="3.7109375" style="9" bestFit="1" customWidth="1"/>
    <col min="15620" max="15620" width="17.140625" style="9" bestFit="1" customWidth="1"/>
    <col min="15621" max="15621" width="14.42578125" style="9" customWidth="1"/>
    <col min="15622" max="15622" width="7.7109375" style="9" bestFit="1" customWidth="1"/>
    <col min="15623" max="15623" width="11.28515625" style="9" bestFit="1" customWidth="1"/>
    <col min="15624" max="15624" width="11" style="9" bestFit="1" customWidth="1"/>
    <col min="15625" max="15625" width="10.140625" style="9" customWidth="1"/>
    <col min="15626" max="15626" width="21.42578125" style="9" customWidth="1"/>
    <col min="15627" max="15874" width="9.140625" style="9"/>
    <col min="15875" max="15875" width="3.7109375" style="9" bestFit="1" customWidth="1"/>
    <col min="15876" max="15876" width="17.140625" style="9" bestFit="1" customWidth="1"/>
    <col min="15877" max="15877" width="14.42578125" style="9" customWidth="1"/>
    <col min="15878" max="15878" width="7.7109375" style="9" bestFit="1" customWidth="1"/>
    <col min="15879" max="15879" width="11.28515625" style="9" bestFit="1" customWidth="1"/>
    <col min="15880" max="15880" width="11" style="9" bestFit="1" customWidth="1"/>
    <col min="15881" max="15881" width="10.140625" style="9" customWidth="1"/>
    <col min="15882" max="15882" width="21.42578125" style="9" customWidth="1"/>
    <col min="15883" max="16130" width="9.140625" style="9"/>
    <col min="16131" max="16131" width="3.7109375" style="9" bestFit="1" customWidth="1"/>
    <col min="16132" max="16132" width="17.140625" style="9" bestFit="1" customWidth="1"/>
    <col min="16133" max="16133" width="14.42578125" style="9" customWidth="1"/>
    <col min="16134" max="16134" width="7.7109375" style="9" bestFit="1" customWidth="1"/>
    <col min="16135" max="16135" width="11.28515625" style="9" bestFit="1" customWidth="1"/>
    <col min="16136" max="16136" width="11" style="9" bestFit="1" customWidth="1"/>
    <col min="16137" max="16137" width="10.140625" style="9" customWidth="1"/>
    <col min="16138" max="16138" width="21.42578125" style="9" customWidth="1"/>
    <col min="16139" max="16384" width="9.140625" style="9"/>
  </cols>
  <sheetData>
    <row r="1" spans="1:17" s="3" customFormat="1">
      <c r="A1" s="401" t="s">
        <v>2</v>
      </c>
      <c r="B1" s="401"/>
      <c r="C1" s="401"/>
      <c r="D1" s="401"/>
      <c r="E1" s="398" t="s">
        <v>0</v>
      </c>
      <c r="F1" s="398"/>
      <c r="G1" s="398"/>
      <c r="H1" s="398"/>
      <c r="I1" s="398"/>
      <c r="J1" s="398"/>
      <c r="K1" s="398"/>
    </row>
    <row r="2" spans="1:17" s="3" customFormat="1" ht="16.5">
      <c r="A2" s="398" t="s">
        <v>3</v>
      </c>
      <c r="B2" s="398"/>
      <c r="C2" s="398"/>
      <c r="D2" s="398"/>
      <c r="E2" s="402" t="s">
        <v>1</v>
      </c>
      <c r="F2" s="402"/>
      <c r="G2" s="402"/>
      <c r="H2" s="402"/>
      <c r="I2" s="402"/>
      <c r="J2" s="402"/>
      <c r="K2" s="402"/>
    </row>
    <row r="3" spans="1:17" s="3" customFormat="1">
      <c r="A3" s="398" t="s">
        <v>4</v>
      </c>
      <c r="B3" s="398"/>
      <c r="C3" s="398"/>
      <c r="D3" s="398"/>
      <c r="E3" s="238"/>
      <c r="F3" s="238"/>
      <c r="G3" s="238"/>
      <c r="H3" s="238"/>
      <c r="I3" s="238"/>
      <c r="J3" s="238"/>
    </row>
    <row r="4" spans="1:17" s="3" customFormat="1">
      <c r="A4" s="4"/>
      <c r="B4" s="4"/>
      <c r="C4" s="5"/>
      <c r="D4" s="5"/>
      <c r="E4" s="29"/>
      <c r="F4" s="5"/>
      <c r="G4" s="5"/>
      <c r="H4" s="6"/>
      <c r="I4" s="7"/>
      <c r="J4" s="8"/>
    </row>
    <row r="5" spans="1:17" s="3" customFormat="1" ht="18.75">
      <c r="A5" s="400" t="s">
        <v>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2"/>
    </row>
    <row r="6" spans="1:17" s="3" customFormat="1" ht="16.5">
      <c r="A6" s="396" t="s">
        <v>123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  <c r="L6" s="1"/>
    </row>
    <row r="7" spans="1:17" ht="16.5">
      <c r="A7" s="396" t="s">
        <v>1178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1"/>
      <c r="M7" s="11"/>
    </row>
    <row r="8" spans="1:17" ht="16.5">
      <c r="A8" s="1"/>
      <c r="B8" s="1"/>
      <c r="C8" s="1"/>
      <c r="D8" s="1"/>
      <c r="E8" s="30"/>
      <c r="F8" s="1"/>
      <c r="G8" s="1"/>
      <c r="H8" s="1"/>
      <c r="I8" s="1"/>
      <c r="J8" s="1"/>
      <c r="K8" s="1"/>
      <c r="L8" s="1"/>
      <c r="M8" s="11"/>
    </row>
    <row r="9" spans="1:17" ht="63">
      <c r="A9" s="241" t="s">
        <v>15</v>
      </c>
      <c r="B9" s="241" t="s">
        <v>16</v>
      </c>
      <c r="C9" s="397" t="s">
        <v>17</v>
      </c>
      <c r="D9" s="397"/>
      <c r="E9" s="241" t="s">
        <v>10</v>
      </c>
      <c r="F9" s="144" t="s">
        <v>24</v>
      </c>
      <c r="G9" s="144" t="s">
        <v>23</v>
      </c>
      <c r="H9" s="144" t="s">
        <v>11</v>
      </c>
      <c r="I9" s="144" t="s">
        <v>12</v>
      </c>
      <c r="J9" s="241" t="s">
        <v>13</v>
      </c>
      <c r="K9" s="145" t="s">
        <v>14</v>
      </c>
    </row>
    <row r="10" spans="1:17" s="10" customFormat="1" ht="16.5">
      <c r="A10" s="31">
        <v>1</v>
      </c>
      <c r="B10" s="285" t="s">
        <v>27</v>
      </c>
      <c r="C10" s="32" t="s">
        <v>28</v>
      </c>
      <c r="D10" s="33" t="s">
        <v>29</v>
      </c>
      <c r="E10" s="286" t="s">
        <v>30</v>
      </c>
      <c r="F10" s="34">
        <v>93</v>
      </c>
      <c r="G10" s="287">
        <v>89</v>
      </c>
      <c r="H10" s="287">
        <v>89</v>
      </c>
      <c r="I10" s="19"/>
      <c r="J10" s="18" t="str">
        <f>IF((H10&gt;=90),"Xuất sắc",IF((H10&gt;=80),"Tốt",IF((H10&gt;=65),"Khá",IF((H10&gt;=50),"Trung bình",IF((H10&gt;=35),"Yếu",IF((H10&gt;=0),"Kém"))))))</f>
        <v>Tốt</v>
      </c>
      <c r="K10" s="21"/>
    </row>
    <row r="11" spans="1:17" ht="16.5">
      <c r="A11" s="22">
        <v>2</v>
      </c>
      <c r="B11" s="285" t="s">
        <v>31</v>
      </c>
      <c r="C11" s="35" t="s">
        <v>32</v>
      </c>
      <c r="D11" s="36" t="s">
        <v>33</v>
      </c>
      <c r="E11" s="286" t="s">
        <v>34</v>
      </c>
      <c r="F11" s="37">
        <v>87</v>
      </c>
      <c r="G11" s="37">
        <v>86</v>
      </c>
      <c r="H11" s="37">
        <v>86</v>
      </c>
      <c r="I11" s="16"/>
      <c r="J11" s="18" t="str">
        <f t="shared" ref="J11:J34" si="0">IF((H11&gt;=90),"Xuất sắc",IF((H11&gt;=80),"Tốt",IF((H11&gt;=65),"Khá",IF((H11&gt;=50),"Trung bình",IF((H11&gt;=35),"Yếu",IF((H11&gt;=0),"Kém"))))))</f>
        <v>Tốt</v>
      </c>
      <c r="K11" s="16"/>
    </row>
    <row r="12" spans="1:17" ht="16.5">
      <c r="A12" s="22">
        <v>3</v>
      </c>
      <c r="B12" s="285" t="s">
        <v>35</v>
      </c>
      <c r="C12" s="35" t="s">
        <v>36</v>
      </c>
      <c r="D12" s="36" t="s">
        <v>37</v>
      </c>
      <c r="E12" s="286" t="s">
        <v>38</v>
      </c>
      <c r="F12" s="37">
        <v>90</v>
      </c>
      <c r="G12" s="37">
        <v>89</v>
      </c>
      <c r="H12" s="37">
        <v>89</v>
      </c>
      <c r="I12" s="16"/>
      <c r="J12" s="18" t="str">
        <f t="shared" si="0"/>
        <v>Tốt</v>
      </c>
      <c r="K12" s="16"/>
      <c r="M12" s="11"/>
    </row>
    <row r="13" spans="1:17" ht="16.5">
      <c r="A13" s="22">
        <v>4</v>
      </c>
      <c r="B13" s="285" t="s">
        <v>39</v>
      </c>
      <c r="C13" s="35" t="s">
        <v>40</v>
      </c>
      <c r="D13" s="36" t="s">
        <v>37</v>
      </c>
      <c r="E13" s="286" t="s">
        <v>41</v>
      </c>
      <c r="F13" s="37">
        <v>87</v>
      </c>
      <c r="G13" s="37">
        <v>86</v>
      </c>
      <c r="H13" s="37">
        <v>86</v>
      </c>
      <c r="I13" s="16"/>
      <c r="J13" s="18" t="str">
        <f t="shared" si="0"/>
        <v>Tốt</v>
      </c>
      <c r="K13" s="16"/>
    </row>
    <row r="14" spans="1:17" customFormat="1" ht="16.5">
      <c r="A14" s="22">
        <v>5</v>
      </c>
      <c r="B14" s="285" t="s">
        <v>42</v>
      </c>
      <c r="C14" s="35" t="s">
        <v>43</v>
      </c>
      <c r="D14" s="36" t="s">
        <v>44</v>
      </c>
      <c r="E14" s="286" t="s">
        <v>45</v>
      </c>
      <c r="F14" s="37">
        <v>92</v>
      </c>
      <c r="G14" s="37">
        <v>91</v>
      </c>
      <c r="H14" s="37">
        <v>91</v>
      </c>
      <c r="I14" s="16"/>
      <c r="J14" s="18" t="str">
        <f t="shared" si="0"/>
        <v>Xuất sắc</v>
      </c>
      <c r="K14" s="16"/>
      <c r="L14" s="12"/>
      <c r="M14" s="12"/>
      <c r="N14" s="12"/>
      <c r="O14" s="12"/>
      <c r="P14" s="12"/>
      <c r="Q14" s="12"/>
    </row>
    <row r="15" spans="1:17" ht="16.5">
      <c r="A15" s="22">
        <v>6</v>
      </c>
      <c r="B15" s="285" t="s">
        <v>46</v>
      </c>
      <c r="C15" s="35" t="s">
        <v>47</v>
      </c>
      <c r="D15" s="36" t="s">
        <v>48</v>
      </c>
      <c r="E15" s="286" t="s">
        <v>49</v>
      </c>
      <c r="F15" s="37">
        <v>87</v>
      </c>
      <c r="G15" s="37">
        <v>86</v>
      </c>
      <c r="H15" s="37">
        <v>86</v>
      </c>
      <c r="I15" s="16"/>
      <c r="J15" s="18" t="str">
        <f t="shared" si="0"/>
        <v>Tốt</v>
      </c>
      <c r="K15" s="16"/>
    </row>
    <row r="16" spans="1:17" ht="16.5">
      <c r="A16" s="146">
        <v>7</v>
      </c>
      <c r="B16" s="285" t="s">
        <v>50</v>
      </c>
      <c r="C16" s="288" t="s">
        <v>51</v>
      </c>
      <c r="D16" s="289" t="s">
        <v>52</v>
      </c>
      <c r="E16" s="286" t="s">
        <v>53</v>
      </c>
      <c r="F16" s="290">
        <v>92</v>
      </c>
      <c r="G16" s="290">
        <v>92</v>
      </c>
      <c r="H16" s="290">
        <v>92</v>
      </c>
      <c r="I16" s="147"/>
      <c r="J16" s="18" t="str">
        <f t="shared" si="0"/>
        <v>Xuất sắc</v>
      </c>
      <c r="K16" s="147"/>
    </row>
    <row r="17" spans="1:11" ht="16.5">
      <c r="A17" s="146">
        <v>8</v>
      </c>
      <c r="B17" s="285" t="s">
        <v>54</v>
      </c>
      <c r="C17" s="288" t="s">
        <v>55</v>
      </c>
      <c r="D17" s="289" t="s">
        <v>56</v>
      </c>
      <c r="E17" s="286" t="s">
        <v>57</v>
      </c>
      <c r="F17" s="290">
        <v>90</v>
      </c>
      <c r="G17" s="290">
        <v>63</v>
      </c>
      <c r="H17" s="290">
        <v>63</v>
      </c>
      <c r="I17" s="147"/>
      <c r="J17" s="18" t="str">
        <f t="shared" si="0"/>
        <v>Trung bình</v>
      </c>
      <c r="K17" s="147" t="s">
        <v>128</v>
      </c>
    </row>
    <row r="18" spans="1:11" ht="16.5">
      <c r="A18" s="146">
        <v>9</v>
      </c>
      <c r="B18" s="285" t="s">
        <v>58</v>
      </c>
      <c r="C18" s="288" t="s">
        <v>59</v>
      </c>
      <c r="D18" s="289" t="s">
        <v>60</v>
      </c>
      <c r="E18" s="286" t="s">
        <v>61</v>
      </c>
      <c r="F18" s="290">
        <v>84</v>
      </c>
      <c r="G18" s="290">
        <v>53</v>
      </c>
      <c r="H18" s="290">
        <v>53</v>
      </c>
      <c r="I18" s="147"/>
      <c r="J18" s="18" t="str">
        <f t="shared" si="0"/>
        <v>Trung bình</v>
      </c>
      <c r="K18" s="147" t="s">
        <v>128</v>
      </c>
    </row>
    <row r="19" spans="1:11" ht="16.5">
      <c r="A19" s="146">
        <v>10</v>
      </c>
      <c r="B19" s="291" t="s">
        <v>62</v>
      </c>
      <c r="C19" s="288" t="s">
        <v>63</v>
      </c>
      <c r="D19" s="289" t="s">
        <v>64</v>
      </c>
      <c r="E19" s="286" t="s">
        <v>65</v>
      </c>
      <c r="F19" s="290">
        <v>90</v>
      </c>
      <c r="G19" s="290">
        <v>90</v>
      </c>
      <c r="H19" s="290">
        <v>90</v>
      </c>
      <c r="I19" s="147"/>
      <c r="J19" s="18" t="str">
        <f t="shared" si="0"/>
        <v>Xuất sắc</v>
      </c>
      <c r="K19" s="147"/>
    </row>
    <row r="20" spans="1:11" ht="16.5">
      <c r="A20" s="146">
        <v>11</v>
      </c>
      <c r="B20" s="291" t="s">
        <v>66</v>
      </c>
      <c r="C20" s="288" t="s">
        <v>67</v>
      </c>
      <c r="D20" s="289" t="s">
        <v>68</v>
      </c>
      <c r="E20" s="286" t="s">
        <v>69</v>
      </c>
      <c r="F20" s="290">
        <v>90</v>
      </c>
      <c r="G20" s="290">
        <v>64</v>
      </c>
      <c r="H20" s="290">
        <v>64</v>
      </c>
      <c r="I20" s="147"/>
      <c r="J20" s="18" t="str">
        <f t="shared" si="0"/>
        <v>Trung bình</v>
      </c>
      <c r="K20" s="147" t="s">
        <v>176</v>
      </c>
    </row>
    <row r="21" spans="1:11" ht="16.5">
      <c r="A21" s="146">
        <v>12</v>
      </c>
      <c r="B21" s="285" t="s">
        <v>70</v>
      </c>
      <c r="C21" s="288" t="s">
        <v>71</v>
      </c>
      <c r="D21" s="289" t="s">
        <v>72</v>
      </c>
      <c r="E21" s="286" t="s">
        <v>73</v>
      </c>
      <c r="F21" s="290">
        <v>96</v>
      </c>
      <c r="G21" s="290">
        <v>96</v>
      </c>
      <c r="H21" s="290">
        <v>96</v>
      </c>
      <c r="I21" s="147"/>
      <c r="J21" s="18" t="str">
        <f t="shared" si="0"/>
        <v>Xuất sắc</v>
      </c>
      <c r="K21" s="147"/>
    </row>
    <row r="22" spans="1:11" ht="16.5">
      <c r="A22" s="146">
        <v>13</v>
      </c>
      <c r="B22" s="285" t="s">
        <v>74</v>
      </c>
      <c r="C22" s="288" t="s">
        <v>75</v>
      </c>
      <c r="D22" s="289" t="s">
        <v>76</v>
      </c>
      <c r="E22" s="286" t="s">
        <v>77</v>
      </c>
      <c r="F22" s="290">
        <v>87</v>
      </c>
      <c r="G22" s="290">
        <v>42</v>
      </c>
      <c r="H22" s="290">
        <v>42</v>
      </c>
      <c r="I22" s="147"/>
      <c r="J22" s="18" t="str">
        <f t="shared" si="0"/>
        <v>Yếu</v>
      </c>
      <c r="K22" s="147" t="s">
        <v>1179</v>
      </c>
    </row>
    <row r="23" spans="1:11" ht="16.5">
      <c r="A23" s="146">
        <v>14</v>
      </c>
      <c r="B23" s="285" t="s">
        <v>78</v>
      </c>
      <c r="C23" s="288" t="s">
        <v>79</v>
      </c>
      <c r="D23" s="289" t="s">
        <v>80</v>
      </c>
      <c r="E23" s="286" t="s">
        <v>81</v>
      </c>
      <c r="F23" s="290">
        <v>90</v>
      </c>
      <c r="G23" s="290">
        <v>90</v>
      </c>
      <c r="H23" s="290">
        <v>90</v>
      </c>
      <c r="I23" s="147"/>
      <c r="J23" s="18" t="str">
        <f t="shared" si="0"/>
        <v>Xuất sắc</v>
      </c>
      <c r="K23" s="147"/>
    </row>
    <row r="24" spans="1:11" ht="16.5">
      <c r="A24" s="146">
        <v>15</v>
      </c>
      <c r="B24" s="285" t="s">
        <v>82</v>
      </c>
      <c r="C24" s="288" t="s">
        <v>25</v>
      </c>
      <c r="D24" s="289" t="s">
        <v>83</v>
      </c>
      <c r="E24" s="286" t="s">
        <v>84</v>
      </c>
      <c r="F24" s="290">
        <v>95</v>
      </c>
      <c r="G24" s="290">
        <v>91</v>
      </c>
      <c r="H24" s="290">
        <v>91</v>
      </c>
      <c r="I24" s="147"/>
      <c r="J24" s="18" t="str">
        <f t="shared" si="0"/>
        <v>Xuất sắc</v>
      </c>
      <c r="K24" s="147"/>
    </row>
    <row r="25" spans="1:11" ht="16.5">
      <c r="A25" s="146">
        <v>16</v>
      </c>
      <c r="B25" s="285" t="s">
        <v>85</v>
      </c>
      <c r="C25" s="288" t="s">
        <v>86</v>
      </c>
      <c r="D25" s="289" t="s">
        <v>87</v>
      </c>
      <c r="E25" s="286" t="s">
        <v>73</v>
      </c>
      <c r="F25" s="290">
        <v>90</v>
      </c>
      <c r="G25" s="290">
        <v>88</v>
      </c>
      <c r="H25" s="290">
        <v>88</v>
      </c>
      <c r="I25" s="147"/>
      <c r="J25" s="18" t="str">
        <f t="shared" si="0"/>
        <v>Tốt</v>
      </c>
      <c r="K25" s="147"/>
    </row>
    <row r="26" spans="1:11" ht="16.5">
      <c r="A26" s="146">
        <v>17</v>
      </c>
      <c r="B26" s="285" t="s">
        <v>88</v>
      </c>
      <c r="C26" s="288" t="s">
        <v>89</v>
      </c>
      <c r="D26" s="289" t="s">
        <v>90</v>
      </c>
      <c r="E26" s="286" t="s">
        <v>91</v>
      </c>
      <c r="F26" s="290">
        <v>90</v>
      </c>
      <c r="G26" s="290">
        <v>88</v>
      </c>
      <c r="H26" s="290">
        <v>88</v>
      </c>
      <c r="I26" s="147"/>
      <c r="J26" s="18" t="str">
        <f t="shared" si="0"/>
        <v>Tốt</v>
      </c>
      <c r="K26" s="147"/>
    </row>
    <row r="27" spans="1:11" ht="16.5">
      <c r="A27" s="146">
        <v>18</v>
      </c>
      <c r="B27" s="285" t="s">
        <v>92</v>
      </c>
      <c r="C27" s="288" t="s">
        <v>93</v>
      </c>
      <c r="D27" s="289" t="s">
        <v>94</v>
      </c>
      <c r="E27" s="286" t="s">
        <v>95</v>
      </c>
      <c r="F27" s="290">
        <v>90</v>
      </c>
      <c r="G27" s="290">
        <v>89</v>
      </c>
      <c r="H27" s="290">
        <v>89</v>
      </c>
      <c r="I27" s="147"/>
      <c r="J27" s="18" t="str">
        <f t="shared" si="0"/>
        <v>Tốt</v>
      </c>
      <c r="K27" s="147"/>
    </row>
    <row r="28" spans="1:11" ht="16.5">
      <c r="A28" s="146">
        <v>19</v>
      </c>
      <c r="B28" s="285" t="s">
        <v>96</v>
      </c>
      <c r="C28" s="288" t="s">
        <v>97</v>
      </c>
      <c r="D28" s="289" t="s">
        <v>98</v>
      </c>
      <c r="E28" s="286" t="s">
        <v>99</v>
      </c>
      <c r="F28" s="290">
        <v>93</v>
      </c>
      <c r="G28" s="290">
        <v>90</v>
      </c>
      <c r="H28" s="290">
        <v>90</v>
      </c>
      <c r="I28" s="147"/>
      <c r="J28" s="18" t="str">
        <f t="shared" si="0"/>
        <v>Xuất sắc</v>
      </c>
      <c r="K28" s="147"/>
    </row>
    <row r="29" spans="1:11" ht="16.5">
      <c r="A29" s="146">
        <v>20</v>
      </c>
      <c r="B29" s="285" t="s">
        <v>100</v>
      </c>
      <c r="C29" s="288" t="s">
        <v>101</v>
      </c>
      <c r="D29" s="289" t="s">
        <v>102</v>
      </c>
      <c r="E29" s="286" t="s">
        <v>103</v>
      </c>
      <c r="F29" s="290">
        <v>96</v>
      </c>
      <c r="G29" s="290">
        <v>71</v>
      </c>
      <c r="H29" s="290">
        <v>71</v>
      </c>
      <c r="I29" s="147"/>
      <c r="J29" s="18" t="str">
        <f t="shared" si="0"/>
        <v>Khá</v>
      </c>
      <c r="K29" s="147" t="s">
        <v>128</v>
      </c>
    </row>
    <row r="30" spans="1:11" ht="16.5">
      <c r="A30" s="146">
        <v>21</v>
      </c>
      <c r="B30" s="285" t="s">
        <v>104</v>
      </c>
      <c r="C30" s="288" t="s">
        <v>105</v>
      </c>
      <c r="D30" s="289" t="s">
        <v>102</v>
      </c>
      <c r="E30" s="286" t="s">
        <v>106</v>
      </c>
      <c r="F30" s="290">
        <v>98</v>
      </c>
      <c r="G30" s="290">
        <v>97</v>
      </c>
      <c r="H30" s="290">
        <v>95</v>
      </c>
      <c r="I30" s="147"/>
      <c r="J30" s="18" t="str">
        <f t="shared" si="0"/>
        <v>Xuất sắc</v>
      </c>
      <c r="K30" s="147"/>
    </row>
    <row r="31" spans="1:11" ht="16.5">
      <c r="A31" s="146">
        <v>22</v>
      </c>
      <c r="B31" s="285" t="s">
        <v>107</v>
      </c>
      <c r="C31" s="288" t="s">
        <v>108</v>
      </c>
      <c r="D31" s="289" t="s">
        <v>109</v>
      </c>
      <c r="E31" s="286" t="s">
        <v>110</v>
      </c>
      <c r="F31" s="290">
        <v>96</v>
      </c>
      <c r="G31" s="290">
        <v>87</v>
      </c>
      <c r="H31" s="290">
        <v>87</v>
      </c>
      <c r="I31" s="147"/>
      <c r="J31" s="18" t="str">
        <f t="shared" si="0"/>
        <v>Tốt</v>
      </c>
      <c r="K31" s="147"/>
    </row>
    <row r="32" spans="1:11" ht="16.5">
      <c r="A32" s="146">
        <v>23</v>
      </c>
      <c r="B32" s="285" t="s">
        <v>111</v>
      </c>
      <c r="C32" s="288" t="s">
        <v>112</v>
      </c>
      <c r="D32" s="289" t="s">
        <v>113</v>
      </c>
      <c r="E32" s="286" t="s">
        <v>114</v>
      </c>
      <c r="F32" s="290">
        <v>90</v>
      </c>
      <c r="G32" s="290">
        <v>89</v>
      </c>
      <c r="H32" s="290">
        <v>89</v>
      </c>
      <c r="I32" s="147"/>
      <c r="J32" s="18" t="str">
        <f t="shared" si="0"/>
        <v>Tốt</v>
      </c>
      <c r="K32" s="147"/>
    </row>
    <row r="33" spans="1:13" ht="16.5">
      <c r="A33" s="146">
        <v>24</v>
      </c>
      <c r="B33" s="285" t="s">
        <v>115</v>
      </c>
      <c r="C33" s="288" t="s">
        <v>116</v>
      </c>
      <c r="D33" s="289" t="s">
        <v>117</v>
      </c>
      <c r="E33" s="286" t="s">
        <v>118</v>
      </c>
      <c r="F33" s="290">
        <v>91</v>
      </c>
      <c r="G33" s="290">
        <v>90</v>
      </c>
      <c r="H33" s="290">
        <v>90</v>
      </c>
      <c r="I33" s="147"/>
      <c r="J33" s="18" t="str">
        <f t="shared" si="0"/>
        <v>Xuất sắc</v>
      </c>
      <c r="K33" s="147"/>
    </row>
    <row r="34" spans="1:13" ht="16.5">
      <c r="A34" s="146">
        <v>25</v>
      </c>
      <c r="B34" s="285" t="s">
        <v>119</v>
      </c>
      <c r="C34" s="288" t="s">
        <v>120</v>
      </c>
      <c r="D34" s="289" t="s">
        <v>121</v>
      </c>
      <c r="E34" s="286" t="s">
        <v>122</v>
      </c>
      <c r="F34" s="290">
        <v>93</v>
      </c>
      <c r="G34" s="290">
        <v>89</v>
      </c>
      <c r="H34" s="290">
        <v>89</v>
      </c>
      <c r="I34" s="147"/>
      <c r="J34" s="18" t="str">
        <f t="shared" si="0"/>
        <v>Tốt</v>
      </c>
      <c r="K34" s="147"/>
    </row>
    <row r="36" spans="1:13">
      <c r="B36" s="398" t="s">
        <v>18</v>
      </c>
      <c r="C36" s="398"/>
    </row>
    <row r="37" spans="1:13" ht="16.5">
      <c r="B37" s="13" t="s">
        <v>19</v>
      </c>
      <c r="C37" s="237">
        <f>COUNTIF(J10:J34,"Xuất sắc")</f>
        <v>9</v>
      </c>
      <c r="D37" s="27"/>
    </row>
    <row r="38" spans="1:13">
      <c r="B38" s="15" t="s">
        <v>20</v>
      </c>
      <c r="C38" s="237">
        <f>COUNTIF(J10:J34,"Tốt")</f>
        <v>11</v>
      </c>
    </row>
    <row r="39" spans="1:13">
      <c r="B39" s="15" t="s">
        <v>7</v>
      </c>
      <c r="C39" s="237">
        <f>COUNTIF(J10:J34,"Khá")</f>
        <v>1</v>
      </c>
    </row>
    <row r="40" spans="1:13">
      <c r="B40" s="14" t="s">
        <v>21</v>
      </c>
      <c r="C40" s="237">
        <f>COUNTIF(J10:J34,"Trung bình")</f>
        <v>3</v>
      </c>
    </row>
    <row r="41" spans="1:13">
      <c r="B41" s="14" t="s">
        <v>8</v>
      </c>
      <c r="C41" s="237">
        <f>COUNTIF(J10:J34,"Yếu")</f>
        <v>1</v>
      </c>
    </row>
    <row r="42" spans="1:13">
      <c r="B42" s="239" t="s">
        <v>9</v>
      </c>
      <c r="C42" s="237">
        <f>COUNTIF(J10:J34,"Kém")</f>
        <v>0</v>
      </c>
    </row>
    <row r="43" spans="1:13">
      <c r="B43" s="239" t="s">
        <v>22</v>
      </c>
      <c r="C43" s="28">
        <f>SUM(C37:C42)</f>
        <v>25</v>
      </c>
    </row>
    <row r="45" spans="1:13">
      <c r="B45" s="398" t="s">
        <v>6</v>
      </c>
      <c r="C45" s="398"/>
      <c r="D45" s="398"/>
      <c r="H45" s="399" t="s">
        <v>26</v>
      </c>
      <c r="I45" s="399"/>
      <c r="J45" s="399"/>
      <c r="K45" s="399"/>
      <c r="L45" s="20"/>
      <c r="M45" s="20"/>
    </row>
    <row r="47" spans="1:13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3">
      <c r="A48" s="405"/>
      <c r="B48" s="405"/>
      <c r="C48" s="405"/>
      <c r="D48" s="405"/>
      <c r="E48" s="405"/>
      <c r="F48" s="405"/>
      <c r="G48" s="405"/>
      <c r="H48" s="405"/>
      <c r="I48" s="405"/>
      <c r="J48" s="405"/>
    </row>
    <row r="49" spans="1:10">
      <c r="A49" s="15"/>
      <c r="B49" s="15"/>
      <c r="C49" s="15"/>
      <c r="D49" s="15"/>
      <c r="E49" s="15"/>
      <c r="F49" s="15"/>
      <c r="G49" s="15"/>
      <c r="H49" s="15"/>
      <c r="I49" s="15"/>
      <c r="J49" s="239"/>
    </row>
    <row r="50" spans="1:10">
      <c r="A50" s="405"/>
      <c r="B50" s="405"/>
      <c r="C50" s="405"/>
      <c r="D50" s="405"/>
      <c r="E50" s="405"/>
      <c r="F50" s="405"/>
      <c r="G50" s="405"/>
      <c r="H50" s="405"/>
      <c r="I50" s="11"/>
      <c r="J50" s="11"/>
    </row>
    <row r="51" spans="1:10">
      <c r="A51" s="404"/>
      <c r="B51" s="404"/>
      <c r="C51" s="404"/>
      <c r="D51" s="11"/>
      <c r="E51" s="11"/>
      <c r="F51" s="11"/>
      <c r="G51" s="11"/>
      <c r="H51" s="11"/>
      <c r="I51" s="11"/>
      <c r="J51" s="11"/>
    </row>
    <row r="52" spans="1:10">
      <c r="A52" s="237"/>
      <c r="B52" s="237"/>
      <c r="C52" s="237"/>
      <c r="D52" s="11"/>
      <c r="E52" s="11"/>
      <c r="F52" s="11"/>
      <c r="G52" s="11"/>
      <c r="H52" s="11"/>
      <c r="I52" s="11"/>
      <c r="J52" s="11"/>
    </row>
    <row r="53" spans="1:10">
      <c r="A53" s="237"/>
      <c r="B53" s="237"/>
      <c r="C53" s="237"/>
      <c r="D53" s="11"/>
      <c r="E53" s="11"/>
      <c r="F53" s="11"/>
      <c r="G53" s="11"/>
      <c r="H53" s="11"/>
      <c r="I53" s="11"/>
      <c r="J53" s="11"/>
    </row>
    <row r="54" spans="1:10">
      <c r="A54" s="237"/>
      <c r="B54" s="237"/>
      <c r="C54" s="237"/>
      <c r="D54" s="11"/>
      <c r="E54" s="11"/>
      <c r="F54" s="11"/>
      <c r="G54" s="11"/>
      <c r="H54" s="11"/>
      <c r="I54" s="11"/>
      <c r="J54" s="11"/>
    </row>
    <row r="55" spans="1:10">
      <c r="A55" s="404"/>
      <c r="B55" s="404"/>
      <c r="C55" s="404"/>
      <c r="D55" s="11"/>
      <c r="E55" s="11"/>
      <c r="F55" s="11"/>
      <c r="G55" s="11"/>
      <c r="H55" s="11"/>
      <c r="I55" s="11"/>
      <c r="J55" s="11"/>
    </row>
    <row r="56" spans="1:10">
      <c r="A56" s="404"/>
      <c r="B56" s="404"/>
      <c r="C56" s="404"/>
      <c r="D56" s="11"/>
      <c r="E56" s="11"/>
      <c r="F56" s="11"/>
      <c r="G56" s="11"/>
      <c r="H56" s="11"/>
      <c r="I56" s="11"/>
      <c r="J56" s="11"/>
    </row>
    <row r="57" spans="1:10">
      <c r="A57" s="404"/>
      <c r="B57" s="404"/>
      <c r="C57" s="404"/>
      <c r="D57" s="11"/>
      <c r="E57" s="11"/>
      <c r="F57" s="11"/>
      <c r="G57" s="11"/>
      <c r="H57" s="11"/>
      <c r="I57" s="11"/>
      <c r="J57" s="11"/>
    </row>
    <row r="58" spans="1:10">
      <c r="A58" s="404"/>
      <c r="B58" s="404"/>
      <c r="C58" s="404"/>
      <c r="D58" s="404"/>
      <c r="E58" s="404"/>
      <c r="F58" s="237"/>
      <c r="G58" s="11"/>
      <c r="H58" s="11"/>
      <c r="I58" s="11"/>
      <c r="J58" s="11"/>
    </row>
    <row r="59" spans="1:10">
      <c r="A59" s="404"/>
      <c r="B59" s="404"/>
      <c r="C59" s="404"/>
      <c r="D59" s="11"/>
      <c r="E59" s="11"/>
      <c r="F59" s="11"/>
      <c r="G59" s="11"/>
      <c r="H59" s="11"/>
      <c r="I59" s="11"/>
      <c r="J59" s="11"/>
    </row>
  </sheetData>
  <mergeCells count="20">
    <mergeCell ref="A5:K5"/>
    <mergeCell ref="A1:D1"/>
    <mergeCell ref="E1:K1"/>
    <mergeCell ref="A2:D2"/>
    <mergeCell ref="E2:K2"/>
    <mergeCell ref="A3:D3"/>
    <mergeCell ref="A6:K6"/>
    <mergeCell ref="A7:K7"/>
    <mergeCell ref="C9:D9"/>
    <mergeCell ref="B36:C36"/>
    <mergeCell ref="B45:D45"/>
    <mergeCell ref="H45:K45"/>
    <mergeCell ref="A58:E58"/>
    <mergeCell ref="A59:C59"/>
    <mergeCell ref="A48:J48"/>
    <mergeCell ref="A50:H50"/>
    <mergeCell ref="A51:C51"/>
    <mergeCell ref="A55:C55"/>
    <mergeCell ref="A56:C56"/>
    <mergeCell ref="A57:C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CNTT K12A</vt:lpstr>
      <vt:lpstr>CNTT 12C</vt:lpstr>
      <vt:lpstr>CNTT 12D</vt:lpstr>
      <vt:lpstr>CNTT 12E</vt:lpstr>
      <vt:lpstr>MẠNG 12A</vt:lpstr>
      <vt:lpstr>KTPM 12A</vt:lpstr>
      <vt:lpstr>KTPM K12B</vt:lpstr>
      <vt:lpstr>KHMT K12A</vt:lpstr>
      <vt:lpstr>HTTT 12A</vt:lpstr>
      <vt:lpstr>HTTT K12A</vt:lpstr>
      <vt:lpstr>CNTT K12B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2016-09-23T02:00:07Z</dcterms:modified>
</cp:coreProperties>
</file>