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61E29F3A-CBEC-4937-8CAC-CE9D5CEE50FA}" xr6:coauthVersionLast="47" xr6:coauthVersionMax="47" xr10:uidLastSave="{00000000-0000-0000-0000-000000000000}"/>
  <bookViews>
    <workbookView xWindow="-110" yWindow="-110" windowWidth="19420" windowHeight="10300" activeTab="2" xr2:uid="{88D75A90-26BD-438C-8A87-D80F31A6A432}"/>
  </bookViews>
  <sheets>
    <sheet name="Sheet1" sheetId="1" r:id="rId1"/>
    <sheet name="pivot" sheetId="8" r:id="rId2"/>
    <sheet name="Dashboards" sheetId="25" r:id="rId3"/>
  </sheets>
  <definedNames>
    <definedName name="_xlnm._FilterDatabase" localSheetId="0" hidden="1">Sheet1!$E$9:$S$69</definedName>
    <definedName name="Slicer_Account_Type">#N/A</definedName>
    <definedName name="Slicer_Account_Type1">#N/A</definedName>
    <definedName name="Slicer_grade">#N/A</definedName>
    <definedName name="Slicer_grade1">#N/A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0" i="1" l="1"/>
  <c r="R26" i="1"/>
  <c r="R51" i="1"/>
  <c r="R31" i="1"/>
  <c r="R43" i="1"/>
  <c r="R45" i="1"/>
  <c r="R68" i="1"/>
  <c r="R61" i="1"/>
  <c r="R44" i="1"/>
  <c r="R60" i="1"/>
  <c r="R47" i="1"/>
  <c r="R10" i="1"/>
  <c r="R25" i="1"/>
  <c r="R67" i="1"/>
  <c r="R50" i="1"/>
  <c r="R53" i="1"/>
  <c r="R22" i="1"/>
  <c r="R58" i="1"/>
  <c r="R11" i="1"/>
  <c r="R15" i="1"/>
  <c r="R34" i="1"/>
  <c r="R66" i="1"/>
  <c r="R41" i="1"/>
  <c r="R20" i="1"/>
  <c r="R64" i="1"/>
  <c r="R14" i="1"/>
  <c r="R55" i="1"/>
  <c r="R23" i="1"/>
  <c r="R52" i="1"/>
  <c r="R48" i="1"/>
  <c r="R12" i="1"/>
  <c r="R54" i="1"/>
  <c r="R49" i="1"/>
  <c r="R29" i="1"/>
  <c r="R46" i="1"/>
  <c r="R21" i="1"/>
  <c r="R63" i="1"/>
  <c r="R19" i="1"/>
  <c r="R17" i="1"/>
  <c r="R65" i="1"/>
  <c r="R27" i="1"/>
  <c r="R57" i="1"/>
  <c r="R36" i="1"/>
  <c r="R18" i="1"/>
  <c r="R69" i="1"/>
  <c r="R16" i="1"/>
  <c r="R39" i="1"/>
  <c r="R62" i="1"/>
  <c r="R24" i="1"/>
  <c r="R37" i="1"/>
  <c r="R30" i="1"/>
  <c r="R56" i="1"/>
  <c r="R35" i="1"/>
  <c r="R28" i="1"/>
  <c r="R13" i="1"/>
  <c r="R59" i="1"/>
  <c r="R32" i="1"/>
  <c r="R38" i="1"/>
  <c r="R33" i="1"/>
  <c r="R42" i="1"/>
</calcChain>
</file>

<file path=xl/sharedStrings.xml><?xml version="1.0" encoding="utf-8"?>
<sst xmlns="http://schemas.openxmlformats.org/spreadsheetml/2006/main" count="918" uniqueCount="288">
  <si>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</si>
  <si>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</si>
  <si>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</si>
  <si>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</si>
  <si>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</si>
  <si>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</si>
  <si>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</si>
  <si>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</si>
  <si>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</si>
  <si>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</si>
  <si>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</si>
  <si>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</si>
  <si>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</si>
  <si>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</si>
  <si>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</si>
  <si>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</si>
  <si>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</si>
  <si>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</si>
  <si>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</si>
  <si>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</si>
  <si>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</si>
  <si>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</si>
  <si>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</si>
  <si>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</si>
  <si>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</si>
  <si>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</si>
  <si>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</si>
  <si>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</si>
  <si>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</si>
  <si>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</si>
  <si>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</si>
  <si>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</si>
  <si>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</si>
  <si>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</si>
  <si>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</si>
  <si>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</si>
  <si>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</si>
  <si>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</si>
  <si>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</si>
  <si>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</si>
  <si>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</si>
  <si>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</si>
  <si>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</si>
  <si>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</si>
  <si>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</si>
  <si>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</si>
  <si>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</si>
  <si>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</si>
  <si>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</si>
  <si>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</si>
  <si>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</si>
  <si>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</si>
  <si>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</si>
  <si>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</si>
  <si>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</si>
  <si>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</si>
  <si>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</si>
  <si>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</si>
  <si>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</si>
  <si>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</si>
  <si>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</si>
  <si>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</si>
  <si>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</si>
  <si>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</si>
  <si>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</si>
  <si>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</si>
  <si>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</si>
  <si>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</si>
  <si>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</si>
  <si>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</si>
  <si>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</si>
  <si>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</si>
  <si>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</si>
  <si>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</si>
  <si>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</si>
  <si>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</si>
  <si>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</si>
  <si>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</si>
  <si>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</si>
  <si>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</si>
  <si>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</si>
  <si>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</si>
  <si>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</si>
  <si>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</si>
  <si>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</si>
  <si>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</si>
  <si>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</si>
  <si>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</si>
  <si>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</si>
  <si>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</si>
  <si>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</si>
  <si>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</si>
  <si>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</si>
  <si>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</si>
  <si>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</si>
  <si>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</si>
  <si>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</si>
  <si>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</si>
  <si>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</si>
  <si>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</si>
  <si>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</si>
  <si>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</si>
  <si>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</si>
  <si>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</si>
  <si>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</si>
  <si>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</si>
  <si>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</si>
  <si>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</si>
  <si>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</si>
  <si>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</si>
  <si>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</si>
  <si>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</si>
  <si>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</si>
  <si>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</si>
  <si>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</si>
  <si>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</si>
  <si>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</si>
  <si>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</si>
  <si>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</si>
  <si>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</si>
  <si>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</si>
  <si>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</si>
  <si>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</si>
  <si>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</si>
  <si>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</si>
  <si>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</si>
  <si>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</si>
  <si>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</si>
  <si>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</si>
  <si>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</si>
  <si>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</si>
  <si>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</si>
  <si>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</si>
  <si>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</si>
  <si>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</si>
  <si>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</si>
  <si>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</si>
  <si>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</si>
  <si>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</si>
  <si>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</si>
  <si>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</si>
  <si>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</si>
  <si>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</si>
  <si>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</si>
  <si>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</si>
  <si>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</si>
  <si>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</si>
  <si>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</si>
  <si>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</si>
  <si>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</si>
  <si>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</si>
  <si>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</si>
  <si>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</si>
  <si>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</si>
  <si>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</si>
  <si>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</si>
  <si>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</si>
  <si>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</si>
  <si>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</si>
  <si>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</si>
  <si>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</si>
  <si>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</si>
  <si>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</si>
  <si>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</si>
  <si>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</si>
  <si>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</si>
  <si>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</si>
  <si>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</si>
  <si>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</si>
  <si>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</si>
  <si>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</si>
  <si>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</si>
  <si>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</si>
  <si>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</si>
  <si>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</si>
  <si>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</si>
  <si>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</si>
  <si>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</si>
  <si>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</si>
  <si>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</si>
  <si>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</si>
  <si>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</si>
  <si>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</si>
  <si>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</si>
  <si>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</si>
  <si>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</si>
  <si>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</si>
  <si>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</si>
  <si>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</si>
  <si>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</si>
  <si>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</si>
  <si>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</si>
  <si>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</si>
  <si>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</si>
  <si>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</si>
  <si>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</si>
  <si>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</si>
  <si>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</si>
  <si>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</si>
  <si>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</si>
  <si>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</si>
  <si>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</si>
  <si>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</si>
  <si>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</si>
  <si>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</si>
  <si>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</si>
  <si>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</si>
  <si>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</si>
  <si>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</si>
  <si>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</si>
  <si>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</si>
  <si>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</si>
  <si>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</si>
  <si>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</si>
  <si>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</si>
  <si>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</si>
  <si>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</si>
  <si>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</si>
  <si>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</si>
  <si>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</si>
  <si>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</si>
  <si>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</si>
  <si>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</si>
  <si>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</si>
  <si>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</si>
  <si>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</si>
  <si>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</si>
  <si>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</si>
  <si>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</si>
  <si>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</si>
  <si>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</si>
  <si>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</si>
  <si>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</si>
  <si>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</si>
  <si>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</si>
  <si>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</si>
  <si>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</si>
  <si>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</si>
  <si>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</si>
  <si>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</si>
  <si>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</si>
  <si>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</si>
  <si>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</si>
  <si>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</si>
  <si>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</si>
  <si>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</si>
  <si>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</si>
  <si>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</si>
  <si>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</si>
  <si>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</si>
  <si>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</si>
  <si>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</si>
  <si>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</si>
  <si>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</si>
  <si>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</si>
  <si>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</si>
  <si>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</si>
  <si>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</si>
  <si>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</si>
  <si>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</si>
  <si>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</si>
  <si>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</si>
  <si>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Grand Total</t>
  </si>
  <si>
    <t>Sum of 5 YR CAGR</t>
  </si>
  <si>
    <t>Total</t>
  </si>
  <si>
    <t>grade</t>
  </si>
  <si>
    <t>Medium Business Total</t>
  </si>
  <si>
    <t>Online Retailer Total</t>
  </si>
  <si>
    <t>Small Business Total</t>
  </si>
  <si>
    <t>Wholesale Distributor Total</t>
  </si>
  <si>
    <t>2017</t>
  </si>
  <si>
    <t>2018</t>
  </si>
  <si>
    <t>2019</t>
  </si>
  <si>
    <t>2020</t>
  </si>
  <si>
    <t>2021</t>
  </si>
  <si>
    <t>Values</t>
  </si>
  <si>
    <t>(All)</t>
  </si>
  <si>
    <t>Sum of 2021</t>
  </si>
  <si>
    <t>Sum of 2020</t>
  </si>
  <si>
    <t>Sum of 2019</t>
  </si>
  <si>
    <t>Sum of 2018</t>
  </si>
  <si>
    <t>Sum of 2017</t>
  </si>
  <si>
    <t>pos grw</t>
  </si>
  <si>
    <t>excel grw</t>
  </si>
  <si>
    <t>neg grw</t>
  </si>
  <si>
    <t>YoY Growth</t>
  </si>
  <si>
    <t>Average of 5 YR CAGR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</si>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</sst>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4" fillId="0" borderId="0" applyFont="0" applyFill="0" applyBorder="0" applyAlignment="0" applyProtection="0"/>
  </cellStyleXfs>
  <cellXfs count="42">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1" xfId="0" applyBorder="1"/>
    <xf numFmtId="9" fontId="0" fillId="0" borderId="1" xfId="0" applyNumberFormat="1" applyBorder="1"/>
    <xf numFmtId="0" fontId="0" fillId="5" borderId="0" xfId="0" applyFill="1"/>
    <xf numFmtId="164" fontId="0" fillId="0" borderId="0" xfId="0" applyNumberFormat="1"/>
    <xf numFmtId="1" fontId="0" fillId="0" borderId="0" xfId="0" applyNumberFormat="1"/>
    <xf numFmtId="0" fontId="1" fillId="5" borderId="0" xfId="0" applyFont="1" applyFill="1"/>
    <xf numFmtId="0" fontId="1" fillId="6" borderId="0" xfId="0" applyFont="1" applyFill="1"/>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9" fontId="0" fillId="0" borderId="8" xfId="0" applyNumberFormat="1" applyBorder="1"/>
    <xf numFmtId="0" fontId="1" fillId="7" borderId="0" xfId="0" applyFont="1" applyFill="1"/>
    <xf numFmtId="0" fontId="1" fillId="7" borderId="9" xfId="0" applyFont="1" applyFill="1" applyBorder="1"/>
    <xf numFmtId="0" fontId="1" fillId="7" borderId="10" xfId="0" applyFont="1" applyFill="1" applyBorder="1"/>
    <xf numFmtId="0" fontId="0" fillId="8" borderId="0" xfId="0" applyFill="1"/>
    <xf numFmtId="9" fontId="0" fillId="8" borderId="0" xfId="0" applyNumberFormat="1" applyFill="1"/>
    <xf numFmtId="9" fontId="0" fillId="0" borderId="0" xfId="1" applyFont="1"/>
    <xf numFmtId="1" fontId="1" fillId="7" borderId="10" xfId="0" applyNumberFormat="1" applyFont="1" applyFill="1" applyBorder="1"/>
    <xf numFmtId="164" fontId="1" fillId="7" borderId="10" xfId="0" applyNumberFormat="1" applyFont="1" applyFill="1" applyBorder="1"/>
    <xf numFmtId="9" fontId="1" fillId="7" borderId="10" xfId="0" applyNumberFormat="1" applyFont="1" applyFill="1" applyBorder="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xf numFmtId="0" fontId="1" fillId="0" borderId="0" xfId="0" applyFont="1" applyBorder="1"/>
    <xf numFmtId="0" fontId="0" fillId="0" borderId="0" xfId="0" applyBorder="1"/>
    <xf numFmtId="9" fontId="0" fillId="0" borderId="0" xfId="1" applyFont="1" applyBorder="1"/>
    <xf numFmtId="0" fontId="1" fillId="0" borderId="0" xfId="0" applyFont="1" applyBorder="1" applyAlignment="1">
      <alignment horizontal="center"/>
    </xf>
    <xf numFmtId="1" fontId="0" fillId="0" borderId="0" xfId="0" applyNumberFormat="1" applyBorder="1"/>
    <xf numFmtId="9" fontId="4" fillId="0" borderId="0" xfId="1" applyFont="1" applyFill="1" applyBorder="1"/>
  </cellXfs>
  <cellStyles count="2">
    <cellStyle name="Normal" xfId="0" builtinId="0"/>
    <cellStyle name="Percent" xfId="1" builtinId="5"/>
  </cellStyles>
  <dxfs count="38">
    <dxf>
      <numFmt numFmtId="164" formatCode="[$$-409]#,##0"/>
    </dxf>
    <dxf>
      <numFmt numFmtId="164" formatCode="[$$-409]#,##0"/>
    </dxf>
    <dxf>
      <numFmt numFmtId="1" formatCode="0"/>
    </dxf>
    <dxf>
      <numFmt numFmtId="13" formatCode="0%"/>
    </dxf>
    <dxf>
      <numFmt numFmtId="1" formatCode="0"/>
    </dxf>
    <dxf>
      <numFmt numFmtId="1" formatCode="0"/>
    </dxf>
    <dxf>
      <numFmt numFmtId="13" formatCode="0%"/>
    </dxf>
    <dxf>
      <numFmt numFmtId="13" formatCode="0%"/>
    </dxf>
    <dxf>
      <numFmt numFmtId="1" formatCode="0"/>
    </dxf>
    <dxf>
      <numFmt numFmtId="164" formatCode="[$$-409]#,##0"/>
    </dxf>
    <dxf>
      <numFmt numFmtId="164" formatCode="[$$-409]#,##0"/>
    </dxf>
    <dxf>
      <fill>
        <patternFill patternType="solid">
          <bgColor rgb="FFFFFF00"/>
        </patternFill>
      </fill>
    </dxf>
    <dxf>
      <numFmt numFmtId="13" formatCode="0%"/>
    </dxf>
    <dxf>
      <numFmt numFmtId="13" formatCode="0%"/>
    </dxf>
    <dxf>
      <numFmt numFmtId="13" formatCode="0%"/>
    </dxf>
    <dxf>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Business</a:t>
            </a:r>
            <a:r>
              <a:rPr lang="en-US" b="1" baseline="0">
                <a:solidFill>
                  <a:srgbClr val="C00000"/>
                </a:solidFill>
              </a:rPr>
              <a:t> wise </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rgbClr val="92D050"/>
          </a:solidFill>
          <a:ln>
            <a:noFill/>
          </a:ln>
          <a:effectLst/>
        </c:spPr>
      </c:pivotFmt>
      <c:pivotFmt>
        <c:idx val="8"/>
        <c:spPr>
          <a:solidFill>
            <a:srgbClr val="92D050"/>
          </a:solidFill>
          <a:ln>
            <a:noFill/>
          </a:ln>
          <a:effectLst/>
        </c:spPr>
      </c:pivotFmt>
      <c:pivotFmt>
        <c:idx val="9"/>
        <c:spPr>
          <a:solidFill>
            <a:srgbClr val="92D050"/>
          </a:solidFill>
          <a:ln>
            <a:noFill/>
          </a:ln>
          <a:effectLst/>
        </c:spPr>
      </c:pivotFmt>
      <c:pivotFmt>
        <c:idx val="10"/>
        <c:spPr>
          <a:solidFill>
            <a:srgbClr val="92D050"/>
          </a:solidFill>
          <a:ln>
            <a:noFill/>
          </a:ln>
          <a:effectLst/>
        </c:spPr>
      </c:pivotFmt>
      <c:pivotFmt>
        <c:idx val="11"/>
        <c:spPr>
          <a:solidFill>
            <a:srgbClr val="92D050"/>
          </a:solidFill>
          <a:ln>
            <a:noFill/>
          </a:ln>
          <a:effectLst/>
        </c:spPr>
      </c:pivotFmt>
      <c:pivotFmt>
        <c:idx val="12"/>
        <c:spPr>
          <a:solidFill>
            <a:srgbClr val="92D050"/>
          </a:solidFill>
          <a:ln>
            <a:noFill/>
          </a:ln>
          <a:effectLst/>
        </c:spPr>
      </c:pivotFmt>
      <c:pivotFmt>
        <c:idx val="13"/>
        <c:spPr>
          <a:solidFill>
            <a:srgbClr val="92D050"/>
          </a:solidFill>
          <a:ln>
            <a:noFill/>
          </a:ln>
          <a:effectLst/>
        </c:spPr>
      </c:pivotFmt>
      <c:pivotFmt>
        <c:idx val="14"/>
        <c:spPr>
          <a:solidFill>
            <a:srgbClr val="92D050"/>
          </a:solidFill>
          <a:ln>
            <a:noFill/>
          </a:ln>
          <a:effectLst/>
        </c:spPr>
      </c:pivotFmt>
      <c:pivotFmt>
        <c:idx val="15"/>
        <c:spPr>
          <a:solidFill>
            <a:srgbClr val="FFFF00"/>
          </a:solidFill>
          <a:ln>
            <a:noFill/>
          </a:ln>
          <a:effectLst/>
        </c:spPr>
      </c:pivotFmt>
      <c:pivotFmt>
        <c:idx val="16"/>
        <c:spPr>
          <a:solidFill>
            <a:srgbClr val="FFFF00"/>
          </a:solidFill>
          <a:ln>
            <a:noFill/>
          </a:ln>
          <a:effectLst/>
        </c:spPr>
      </c:pivotFmt>
      <c:pivotFmt>
        <c:idx val="17"/>
        <c:spPr>
          <a:solidFill>
            <a:srgbClr val="FFFF00"/>
          </a:solidFill>
          <a:ln>
            <a:noFill/>
          </a:ln>
          <a:effectLst/>
        </c:spPr>
      </c:pivotFmt>
      <c:pivotFmt>
        <c:idx val="18"/>
        <c:spPr>
          <a:solidFill>
            <a:srgbClr val="FFFF00"/>
          </a:solidFill>
          <a:ln>
            <a:noFill/>
          </a:ln>
          <a:effectLst/>
        </c:spPr>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92D050"/>
          </a:solidFill>
          <a:ln>
            <a:noFill/>
          </a:ln>
          <a:effectLst/>
        </c:spPr>
      </c:pivotFmt>
      <c:pivotFmt>
        <c:idx val="28"/>
        <c:spPr>
          <a:solidFill>
            <a:srgbClr val="92D050"/>
          </a:solidFill>
          <a:ln>
            <a:noFill/>
          </a:ln>
          <a:effectLst/>
        </c:spPr>
      </c:pivotFmt>
      <c:pivotFmt>
        <c:idx val="29"/>
        <c:spPr>
          <a:solidFill>
            <a:srgbClr val="92D050"/>
          </a:solidFill>
          <a:ln>
            <a:noFill/>
          </a:ln>
          <a:effectLst/>
        </c:spPr>
      </c:pivotFmt>
      <c:pivotFmt>
        <c:idx val="30"/>
        <c:spPr>
          <a:solidFill>
            <a:srgbClr val="92D050"/>
          </a:solidFill>
          <a:ln>
            <a:noFill/>
          </a:ln>
          <a:effectLst/>
        </c:spP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a:ln>
            <a:noFill/>
          </a:ln>
          <a:effectLst/>
        </c:spPr>
      </c:pivotFmt>
      <c:pivotFmt>
        <c:idx val="34"/>
        <c:spPr>
          <a:solidFill>
            <a:srgbClr val="FF0000"/>
          </a:solidFill>
          <a:ln>
            <a:noFill/>
          </a:ln>
          <a:effectLst/>
        </c:spPr>
      </c:pivotFmt>
      <c:pivotFmt>
        <c:idx val="35"/>
        <c:spPr>
          <a:solidFill>
            <a:srgbClr val="FF0000"/>
          </a:solidFill>
          <a:ln>
            <a:noFill/>
          </a:ln>
          <a:effectLst/>
        </c:spPr>
      </c:pivotFmt>
      <c:pivotFmt>
        <c:idx val="36"/>
        <c:spPr>
          <a:solidFill>
            <a:srgbClr val="FF0000"/>
          </a:solidFill>
          <a:ln>
            <a:noFill/>
          </a:ln>
          <a:effectLst/>
        </c:spPr>
      </c:pivotFmt>
      <c:pivotFmt>
        <c:idx val="37"/>
        <c:spPr>
          <a:solidFill>
            <a:srgbClr val="FFFF00"/>
          </a:solidFill>
          <a:ln>
            <a:noFill/>
          </a:ln>
          <a:effectLst/>
        </c:spPr>
      </c:pivotFmt>
      <c:pivotFmt>
        <c:idx val="38"/>
        <c:spPr>
          <a:solidFill>
            <a:srgbClr val="FFFF00"/>
          </a:solidFill>
          <a:ln>
            <a:noFill/>
          </a:ln>
          <a:effectLst/>
        </c:spPr>
      </c:pivotFmt>
      <c:pivotFmt>
        <c:idx val="39"/>
        <c:spPr>
          <a:solidFill>
            <a:srgbClr val="FFFF00"/>
          </a:solidFill>
          <a:ln>
            <a:noFill/>
          </a:ln>
          <a:effectLst/>
        </c:spPr>
      </c:pivotFmt>
      <c:pivotFmt>
        <c:idx val="40"/>
        <c:spPr>
          <a:solidFill>
            <a:srgbClr val="FFFF00"/>
          </a:solidFill>
          <a:ln>
            <a:noFill/>
          </a:ln>
          <a:effectLst/>
        </c:spPr>
      </c:pivotFmt>
      <c:pivotFmt>
        <c:idx val="41"/>
        <c:spPr>
          <a:solidFill>
            <a:srgbClr val="92D050"/>
          </a:solidFill>
          <a:ln>
            <a:noFill/>
          </a:ln>
          <a:effectLst/>
        </c:spPr>
      </c:pivotFmt>
      <c:pivotFmt>
        <c:idx val="42"/>
        <c:spPr>
          <a:solidFill>
            <a:srgbClr val="92D050"/>
          </a:solidFill>
          <a:ln>
            <a:noFill/>
          </a:ln>
          <a:effectLst/>
        </c:spPr>
      </c:pivotFmt>
      <c:pivotFmt>
        <c:idx val="43"/>
        <c:spPr>
          <a:solidFill>
            <a:srgbClr val="92D050"/>
          </a:solidFill>
          <a:ln>
            <a:noFill/>
          </a:ln>
          <a:effectLst/>
        </c:spPr>
      </c:pivotFmt>
      <c:pivotFmt>
        <c:idx val="44"/>
        <c:spPr>
          <a:solidFill>
            <a:srgbClr val="92D050"/>
          </a:solidFill>
          <a:ln>
            <a:noFill/>
          </a:ln>
          <a:effectLst/>
        </c:spPr>
      </c:pivotFmt>
    </c:pivotFmts>
    <c:plotArea>
      <c:layout>
        <c:manualLayout>
          <c:layoutTarget val="inner"/>
          <c:xMode val="edge"/>
          <c:yMode val="edge"/>
          <c:x val="8.0405211349927674E-2"/>
          <c:y val="0.11550032437632171"/>
          <c:w val="0.84363522309454542"/>
          <c:h val="0.6753944899996045"/>
        </c:manualLayout>
      </c:layout>
      <c:barChart>
        <c:barDir val="col"/>
        <c:grouping val="clustered"/>
        <c:varyColors val="0"/>
        <c:ser>
          <c:idx val="0"/>
          <c:order val="0"/>
          <c:tx>
            <c:strRef>
              <c:f>pivot!$G$3:$G$4</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A-9A0D-4CE2-9A4B-307786275474}"/>
              </c:ext>
            </c:extLst>
          </c:dPt>
          <c:dPt>
            <c:idx val="1"/>
            <c:invertIfNegative val="0"/>
            <c:bubble3D val="0"/>
            <c:spPr>
              <a:solidFill>
                <a:srgbClr val="FF0000"/>
              </a:solidFill>
              <a:ln>
                <a:noFill/>
              </a:ln>
              <a:effectLst/>
            </c:spPr>
            <c:extLst>
              <c:ext xmlns:c16="http://schemas.microsoft.com/office/drawing/2014/chart" uri="{C3380CC4-5D6E-409C-BE32-E72D297353CC}">
                <c16:uniqueId val="{00000005-9A0D-4CE2-9A4B-307786275474}"/>
              </c:ext>
            </c:extLst>
          </c:dPt>
          <c:dPt>
            <c:idx val="2"/>
            <c:invertIfNegative val="0"/>
            <c:bubble3D val="0"/>
            <c:spPr>
              <a:solidFill>
                <a:srgbClr val="92D050"/>
              </a:solidFill>
              <a:ln>
                <a:noFill/>
              </a:ln>
              <a:effectLst/>
            </c:spPr>
            <c:extLst>
              <c:ext xmlns:c16="http://schemas.microsoft.com/office/drawing/2014/chart" uri="{C3380CC4-5D6E-409C-BE32-E72D297353CC}">
                <c16:uniqueId val="{00000001-9A0D-4CE2-9A4B-307786275474}"/>
              </c:ext>
            </c:extLst>
          </c:dPt>
          <c:dPt>
            <c:idx val="3"/>
            <c:invertIfNegative val="0"/>
            <c:bubble3D val="0"/>
            <c:spPr>
              <a:solidFill>
                <a:srgbClr val="FFFF00"/>
              </a:solidFill>
              <a:ln>
                <a:noFill/>
              </a:ln>
              <a:effectLst/>
            </c:spPr>
            <c:extLst>
              <c:ext xmlns:c16="http://schemas.microsoft.com/office/drawing/2014/chart" uri="{C3380CC4-5D6E-409C-BE32-E72D297353CC}">
                <c16:uniqueId val="{0000000B-9A0D-4CE2-9A4B-307786275474}"/>
              </c:ext>
            </c:extLst>
          </c:dPt>
          <c:dPt>
            <c:idx val="4"/>
            <c:invertIfNegative val="0"/>
            <c:bubble3D val="0"/>
            <c:spPr>
              <a:solidFill>
                <a:srgbClr val="FF0000"/>
              </a:solidFill>
              <a:ln>
                <a:noFill/>
              </a:ln>
              <a:effectLst/>
            </c:spPr>
            <c:extLst>
              <c:ext xmlns:c16="http://schemas.microsoft.com/office/drawing/2014/chart" uri="{C3380CC4-5D6E-409C-BE32-E72D297353CC}">
                <c16:uniqueId val="{00000006-9A0D-4CE2-9A4B-307786275474}"/>
              </c:ext>
            </c:extLst>
          </c:dPt>
          <c:dPt>
            <c:idx val="5"/>
            <c:invertIfNegative val="0"/>
            <c:bubble3D val="0"/>
            <c:spPr>
              <a:solidFill>
                <a:srgbClr val="92D050"/>
              </a:solidFill>
              <a:ln>
                <a:noFill/>
              </a:ln>
              <a:effectLst/>
            </c:spPr>
            <c:extLst>
              <c:ext xmlns:c16="http://schemas.microsoft.com/office/drawing/2014/chart" uri="{C3380CC4-5D6E-409C-BE32-E72D297353CC}">
                <c16:uniqueId val="{00000002-9A0D-4CE2-9A4B-307786275474}"/>
              </c:ext>
            </c:extLst>
          </c:dPt>
          <c:dPt>
            <c:idx val="6"/>
            <c:invertIfNegative val="0"/>
            <c:bubble3D val="0"/>
            <c:spPr>
              <a:solidFill>
                <a:srgbClr val="FFFF00"/>
              </a:solidFill>
              <a:ln>
                <a:noFill/>
              </a:ln>
              <a:effectLst/>
            </c:spPr>
            <c:extLst>
              <c:ext xmlns:c16="http://schemas.microsoft.com/office/drawing/2014/chart" uri="{C3380CC4-5D6E-409C-BE32-E72D297353CC}">
                <c16:uniqueId val="{0000000C-9A0D-4CE2-9A4B-307786275474}"/>
              </c:ext>
            </c:extLst>
          </c:dPt>
          <c:dPt>
            <c:idx val="7"/>
            <c:invertIfNegative val="0"/>
            <c:bubble3D val="0"/>
            <c:spPr>
              <a:solidFill>
                <a:srgbClr val="FF0000"/>
              </a:solidFill>
              <a:ln>
                <a:noFill/>
              </a:ln>
              <a:effectLst/>
            </c:spPr>
            <c:extLst>
              <c:ext xmlns:c16="http://schemas.microsoft.com/office/drawing/2014/chart" uri="{C3380CC4-5D6E-409C-BE32-E72D297353CC}">
                <c16:uniqueId val="{00000007-9A0D-4CE2-9A4B-307786275474}"/>
              </c:ext>
            </c:extLst>
          </c:dPt>
          <c:dPt>
            <c:idx val="8"/>
            <c:invertIfNegative val="0"/>
            <c:bubble3D val="0"/>
            <c:spPr>
              <a:solidFill>
                <a:srgbClr val="92D050"/>
              </a:solidFill>
              <a:ln>
                <a:noFill/>
              </a:ln>
              <a:effectLst/>
            </c:spPr>
            <c:extLst>
              <c:ext xmlns:c16="http://schemas.microsoft.com/office/drawing/2014/chart" uri="{C3380CC4-5D6E-409C-BE32-E72D297353CC}">
                <c16:uniqueId val="{00000004-9A0D-4CE2-9A4B-307786275474}"/>
              </c:ext>
            </c:extLst>
          </c:dPt>
          <c:dPt>
            <c:idx val="9"/>
            <c:invertIfNegative val="0"/>
            <c:bubble3D val="0"/>
            <c:spPr>
              <a:solidFill>
                <a:srgbClr val="FFFF00"/>
              </a:solidFill>
              <a:ln>
                <a:noFill/>
              </a:ln>
              <a:effectLst/>
            </c:spPr>
            <c:extLst>
              <c:ext xmlns:c16="http://schemas.microsoft.com/office/drawing/2014/chart" uri="{C3380CC4-5D6E-409C-BE32-E72D297353CC}">
                <c16:uniqueId val="{0000000D-9A0D-4CE2-9A4B-307786275474}"/>
              </c:ext>
            </c:extLst>
          </c:dPt>
          <c:dPt>
            <c:idx val="10"/>
            <c:invertIfNegative val="0"/>
            <c:bubble3D val="0"/>
            <c:spPr>
              <a:solidFill>
                <a:srgbClr val="FF0000"/>
              </a:solidFill>
              <a:ln>
                <a:noFill/>
              </a:ln>
              <a:effectLst/>
            </c:spPr>
            <c:extLst>
              <c:ext xmlns:c16="http://schemas.microsoft.com/office/drawing/2014/chart" uri="{C3380CC4-5D6E-409C-BE32-E72D297353CC}">
                <c16:uniqueId val="{00000008-9A0D-4CE2-9A4B-307786275474}"/>
              </c:ext>
            </c:extLst>
          </c:dPt>
          <c:dPt>
            <c:idx val="11"/>
            <c:invertIfNegative val="0"/>
            <c:bubble3D val="0"/>
            <c:spPr>
              <a:solidFill>
                <a:srgbClr val="92D050"/>
              </a:solidFill>
              <a:ln>
                <a:noFill/>
              </a:ln>
              <a:effectLst/>
            </c:spPr>
            <c:extLst>
              <c:ext xmlns:c16="http://schemas.microsoft.com/office/drawing/2014/chart" uri="{C3380CC4-5D6E-409C-BE32-E72D297353CC}">
                <c16:uniqueId val="{00000003-9A0D-4CE2-9A4B-307786275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pivot!$E$5:$F$17</c:f>
              <c:multiLvlStrCache>
                <c:ptCount val="12"/>
                <c:lvl>
                  <c:pt idx="0">
                    <c:v>pos grw</c:v>
                  </c:pt>
                  <c:pt idx="1">
                    <c:v>neg grw</c:v>
                  </c:pt>
                  <c:pt idx="2">
                    <c:v>excel grw</c:v>
                  </c:pt>
                  <c:pt idx="3">
                    <c:v>pos grw</c:v>
                  </c:pt>
                  <c:pt idx="4">
                    <c:v>neg grw</c:v>
                  </c:pt>
                  <c:pt idx="5">
                    <c:v>excel grw</c:v>
                  </c:pt>
                  <c:pt idx="6">
                    <c:v>pos grw</c:v>
                  </c:pt>
                  <c:pt idx="7">
                    <c:v>neg grw</c:v>
                  </c:pt>
                  <c:pt idx="8">
                    <c:v>excel grw</c:v>
                  </c:pt>
                  <c:pt idx="9">
                    <c:v>pos grw</c:v>
                  </c:pt>
                  <c:pt idx="10">
                    <c:v>neg grw</c:v>
                  </c:pt>
                  <c:pt idx="11">
                    <c:v>excel grw</c:v>
                  </c:pt>
                </c:lvl>
                <c:lvl>
                  <c:pt idx="0">
                    <c:v>Small Business</c:v>
                  </c:pt>
                  <c:pt idx="3">
                    <c:v>Medium Business</c:v>
                  </c:pt>
                  <c:pt idx="6">
                    <c:v>Wholesale Distributor</c:v>
                  </c:pt>
                  <c:pt idx="9">
                    <c:v>Online Retailer</c:v>
                  </c:pt>
                </c:lvl>
              </c:multiLvlStrCache>
            </c:multiLvlStrRef>
          </c:cat>
          <c:val>
            <c:numRef>
              <c:f>pivot!$G$5:$G$17</c:f>
              <c:numCache>
                <c:formatCode>0%</c:formatCode>
                <c:ptCount val="12"/>
                <c:pt idx="0">
                  <c:v>0.51811234971952669</c:v>
                </c:pt>
                <c:pt idx="1">
                  <c:v>-0.42812907566761704</c:v>
                </c:pt>
                <c:pt idx="2">
                  <c:v>3.3498147004699526</c:v>
                </c:pt>
                <c:pt idx="3">
                  <c:v>0.51028634686287877</c:v>
                </c:pt>
                <c:pt idx="4">
                  <c:v>-0.30870795209070245</c:v>
                </c:pt>
                <c:pt idx="5">
                  <c:v>1.5533640418767871</c:v>
                </c:pt>
                <c:pt idx="6">
                  <c:v>0.6658071363700091</c:v>
                </c:pt>
                <c:pt idx="7">
                  <c:v>-0.36421614297359906</c:v>
                </c:pt>
                <c:pt idx="8">
                  <c:v>1.5011121398956411</c:v>
                </c:pt>
                <c:pt idx="9">
                  <c:v>0.57800124466029146</c:v>
                </c:pt>
                <c:pt idx="10">
                  <c:v>-0.25055123710120719</c:v>
                </c:pt>
                <c:pt idx="11">
                  <c:v>1.2775287636802575</c:v>
                </c:pt>
              </c:numCache>
            </c:numRef>
          </c:val>
          <c:extLst>
            <c:ext xmlns:c16="http://schemas.microsoft.com/office/drawing/2014/chart" uri="{C3380CC4-5D6E-409C-BE32-E72D297353CC}">
              <c16:uniqueId val="{00000000-9A0D-4CE2-9A4B-307786275474}"/>
            </c:ext>
          </c:extLst>
        </c:ser>
        <c:dLbls>
          <c:dLblPos val="outEnd"/>
          <c:showLegendKey val="0"/>
          <c:showVal val="1"/>
          <c:showCatName val="0"/>
          <c:showSerName val="0"/>
          <c:showPercent val="0"/>
          <c:showBubbleSize val="0"/>
        </c:dLbls>
        <c:gapWidth val="219"/>
        <c:overlap val="-27"/>
        <c:axId val="453842744"/>
        <c:axId val="453326264"/>
      </c:barChart>
      <c:catAx>
        <c:axId val="453842744"/>
        <c:scaling>
          <c:orientation val="minMax"/>
        </c:scaling>
        <c:delete val="1"/>
        <c:axPos val="b"/>
        <c:numFmt formatCode="General" sourceLinked="1"/>
        <c:majorTickMark val="out"/>
        <c:minorTickMark val="none"/>
        <c:tickLblPos val="nextTo"/>
        <c:crossAx val="453326264"/>
        <c:crosses val="autoZero"/>
        <c:auto val="1"/>
        <c:lblAlgn val="ctr"/>
        <c:lblOffset val="100"/>
        <c:noMultiLvlLbl val="0"/>
      </c:catAx>
      <c:valAx>
        <c:axId val="453326264"/>
        <c:scaling>
          <c:orientation val="minMax"/>
        </c:scaling>
        <c:delete val="1"/>
        <c:axPos val="l"/>
        <c:numFmt formatCode="0%" sourceLinked="1"/>
        <c:majorTickMark val="out"/>
        <c:minorTickMark val="none"/>
        <c:tickLblPos val="nextTo"/>
        <c:crossAx val="453842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-Data-Visualization.xlsx]pivot!PivotTable2</c:name>
    <c:fmtId val="10"/>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B7935F60-D53B-4364-A2D6-A7BA5DF62480}" type="CATEGORYNAME">
                  <a:rPr lang="en-US">
                    <a:solidFill>
                      <a:srgbClr val="00B050"/>
                    </a:solidFill>
                  </a:rPr>
                  <a:pPr>
                    <a:defRPr sz="1000" b="1" i="0" u="none" strike="noStrike" kern="1200" spc="0" baseline="0">
                      <a:solidFill>
                        <a:schemeClr val="accent1"/>
                      </a:solidFill>
                      <a:latin typeface="+mn-lt"/>
                      <a:ea typeface="+mn-ea"/>
                      <a:cs typeface="+mn-cs"/>
                    </a:defRPr>
                  </a:pPr>
                  <a:t>[CATEGORY NAME]</a:t>
                </a:fld>
                <a:r>
                  <a:rPr lang="en-US" baseline="0">
                    <a:solidFill>
                      <a:srgbClr val="00B050"/>
                    </a:solidFill>
                  </a:rPr>
                  <a:t>
</a:t>
                </a:r>
                <a:fld id="{0B810906-4595-48F9-82E4-D9B605015822}" type="PERCENTAGE">
                  <a:rPr lang="en-US" baseline="0">
                    <a:solidFill>
                      <a:srgbClr val="00B050"/>
                    </a:solidFill>
                  </a:rPr>
                  <a:pPr>
                    <a:defRPr sz="1000" b="1" i="0" u="none" strike="noStrike" kern="1200" spc="0" baseline="0">
                      <a:solidFill>
                        <a:schemeClr val="accent1"/>
                      </a:solidFill>
                      <a:latin typeface="+mn-lt"/>
                      <a:ea typeface="+mn-ea"/>
                      <a:cs typeface="+mn-cs"/>
                    </a:defRPr>
                  </a:pPr>
                  <a:t>[PERCENTAGE]</a:t>
                </a:fld>
                <a:endParaRPr lang="en-US" baseline="0">
                  <a:solidFill>
                    <a:srgbClr val="00B050"/>
                  </a:solidFill>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pivot!$B$14:$B$15</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AA1A-45C2-A752-9F3E96EE629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A1A-45C2-A752-9F3E96EE629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AA1A-45C2-A752-9F3E96EE629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A1A-45C2-A752-9F3E96EE6296}"/>
              </c:ext>
            </c:extLst>
          </c:dPt>
          <c:dLbls>
            <c:dLbl>
              <c:idx val="2"/>
              <c:tx>
                <c:rich>
                  <a:bodyPr/>
                  <a:lstStyle/>
                  <a:p>
                    <a:fld id="{B7935F60-D53B-4364-A2D6-A7BA5DF62480}" type="CATEGORYNAME">
                      <a:rPr lang="en-US">
                        <a:solidFill>
                          <a:srgbClr val="00B050"/>
                        </a:solidFill>
                      </a:rPr>
                      <a:pPr/>
                      <a:t>[CATEGORY NAME]</a:t>
                    </a:fld>
                    <a:r>
                      <a:rPr lang="en-US" baseline="0">
                        <a:solidFill>
                          <a:srgbClr val="00B050"/>
                        </a:solidFill>
                      </a:rPr>
                      <a:t>
</a:t>
                    </a:r>
                    <a:fld id="{0B810906-4595-48F9-82E4-D9B605015822}" type="PERCENTAGE">
                      <a:rPr lang="en-US" baseline="0">
                        <a:solidFill>
                          <a:srgbClr val="00B050"/>
                        </a:solidFill>
                      </a:rPr>
                      <a:pPr/>
                      <a:t>[PERCENTAGE]</a:t>
                    </a:fld>
                    <a:endParaRPr lang="en-US" baseline="0">
                      <a:solidFill>
                        <a:srgbClr val="00B050"/>
                      </a:solidFill>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A1A-45C2-A752-9F3E96EE62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C00000"/>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A1A-45C2-A752-9F3E96EE629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pivot!$A$16:$A$20</c:f>
              <c:strCache>
                <c:ptCount val="4"/>
                <c:pt idx="0">
                  <c:v>Medium Business</c:v>
                </c:pt>
                <c:pt idx="1">
                  <c:v>Online Retailer</c:v>
                </c:pt>
                <c:pt idx="2">
                  <c:v>Small Business</c:v>
                </c:pt>
                <c:pt idx="3">
                  <c:v>Wholesale Distributor</c:v>
                </c:pt>
              </c:strCache>
            </c:strRef>
          </c:cat>
          <c:val>
            <c:numRef>
              <c:f>pivot!$B$16:$B$20</c:f>
              <c:numCache>
                <c:formatCode>0%</c:formatCode>
                <c:ptCount val="4"/>
                <c:pt idx="0">
                  <c:v>8.5506287871844933</c:v>
                </c:pt>
                <c:pt idx="1">
                  <c:v>8.1539188189382426</c:v>
                </c:pt>
                <c:pt idx="2">
                  <c:v>6.8184218949947519</c:v>
                </c:pt>
                <c:pt idx="3">
                  <c:v>7.5376239352269678</c:v>
                </c:pt>
              </c:numCache>
            </c:numRef>
          </c:val>
          <c:extLst>
            <c:ext xmlns:c16="http://schemas.microsoft.com/office/drawing/2014/chart" uri="{C3380CC4-5D6E-409C-BE32-E72D297353CC}">
              <c16:uniqueId val="{00000000-AA1A-45C2-A752-9F3E96EE6296}"/>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-Data-Visualization.xlsx]pivot!PivotTable3</c:name>
    <c:fmtId val="1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b="1">
                <a:solidFill>
                  <a:srgbClr val="C00000"/>
                </a:solidFill>
              </a:rPr>
              <a:t>5</a:t>
            </a:r>
            <a:r>
              <a:rPr lang="en-IN" b="1" baseline="0">
                <a:solidFill>
                  <a:srgbClr val="C00000"/>
                </a:solidFill>
              </a:rPr>
              <a:t> years growth</a:t>
            </a:r>
            <a:endParaRPr lang="en-IN" b="1">
              <a:solidFill>
                <a:srgbClr val="C00000"/>
              </a:solidFill>
            </a:endParaRPr>
          </a:p>
        </c:rich>
      </c:tx>
      <c:layout>
        <c:manualLayout>
          <c:xMode val="edge"/>
          <c:yMode val="edge"/>
          <c:x val="0.65436983712476604"/>
          <c:y val="0.12330398614360359"/>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alpha val="70000"/>
            </a:schemeClr>
          </a:solidFill>
          <a:ln>
            <a:noFill/>
          </a:ln>
          <a:effectLst/>
        </c:spPr>
        <c:dLbl>
          <c:idx val="0"/>
          <c:layout>
            <c:manualLayout>
              <c:x val="1.3493590847915089E-2"/>
              <c:y val="5.18569271463255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alpha val="70000"/>
            </a:schemeClr>
          </a:solidFill>
          <a:ln>
            <a:noFill/>
          </a:ln>
          <a:effectLst/>
        </c:spPr>
        <c:dLbl>
          <c:idx val="0"/>
          <c:layout>
            <c:manualLayout>
              <c:x val="2.1204214189580853E-2"/>
              <c:y val="-3.1114156287795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alpha val="70000"/>
            </a:schemeClr>
          </a:solidFill>
          <a:ln>
            <a:noFill/>
          </a:ln>
          <a:effectLst/>
        </c:spPr>
        <c:dLbl>
          <c:idx val="0"/>
          <c:layout>
            <c:manualLayout>
              <c:x val="2.6987181695830177E-2"/>
              <c:y val="2.59284635731627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alpha val="70000"/>
            </a:schemeClr>
          </a:solidFill>
          <a:ln>
            <a:noFill/>
          </a:ln>
          <a:effectLst/>
        </c:spPr>
        <c:dLbl>
          <c:idx val="0"/>
          <c:layout>
            <c:manualLayout>
              <c:x val="1.3493590847915089E-2"/>
              <c:y val="-3.6299849002427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alpha val="70000"/>
            </a:schemeClr>
          </a:solidFill>
          <a:ln>
            <a:noFill/>
          </a:ln>
          <a:effectLst/>
        </c:spPr>
        <c:dLbl>
          <c:idx val="0"/>
          <c:layout>
            <c:manualLayout>
              <c:x val="1.34935908479150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alpha val="70000"/>
            </a:schemeClr>
          </a:solidFill>
          <a:ln>
            <a:noFill/>
          </a:ln>
          <a:effectLst/>
        </c:spPr>
        <c:dLbl>
          <c:idx val="0"/>
          <c:layout>
            <c:manualLayout>
              <c:x val="2.3131870024997295E-2"/>
              <c:y val="-7.77853907194883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alpha val="70000"/>
            </a:schemeClr>
          </a:solidFill>
          <a:ln>
            <a:noFill/>
          </a:ln>
          <a:effectLst/>
        </c:spPr>
        <c:dLbl>
          <c:idx val="0"/>
          <c:layout>
            <c:manualLayout>
              <c:x val="1.9276558354164378E-2"/>
              <c:y val="-1.2964231786581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70000"/>
            </a:schemeClr>
          </a:solidFill>
          <a:ln>
            <a:noFill/>
          </a:ln>
          <a:effectLst/>
        </c:spPr>
        <c:dLbl>
          <c:idx val="0"/>
          <c:layout>
            <c:manualLayout>
              <c:x val="1.5421246683331459E-2"/>
              <c:y val="-1.555707814389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685322799217"/>
          <c:y val="0.15047337832770905"/>
          <c:w val="0.85993427986855975"/>
          <c:h val="0.72161651668541438"/>
        </c:manualLayout>
      </c:layout>
      <c:barChart>
        <c:barDir val="col"/>
        <c:grouping val="clustered"/>
        <c:varyColors val="0"/>
        <c:ser>
          <c:idx val="0"/>
          <c:order val="0"/>
          <c:tx>
            <c:strRef>
              <c:f>pivot!$B$25:$B$26</c:f>
              <c:strCache>
                <c:ptCount val="1"/>
                <c:pt idx="0">
                  <c:v>Sum of 2021</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pivot!$B$27:$B$31</c:f>
              <c:numCache>
                <c:formatCode>0</c:formatCode>
                <c:ptCount val="4"/>
                <c:pt idx="0">
                  <c:v>102185</c:v>
                </c:pt>
                <c:pt idx="1">
                  <c:v>112270</c:v>
                </c:pt>
                <c:pt idx="2">
                  <c:v>94147</c:v>
                </c:pt>
                <c:pt idx="3">
                  <c:v>100592</c:v>
                </c:pt>
              </c:numCache>
            </c:numRef>
          </c:val>
          <c:extLst>
            <c:ext xmlns:c16="http://schemas.microsoft.com/office/drawing/2014/chart" uri="{C3380CC4-5D6E-409C-BE32-E72D297353CC}">
              <c16:uniqueId val="{00000000-4489-4D2A-AB50-A50742708751}"/>
            </c:ext>
          </c:extLst>
        </c:ser>
        <c:ser>
          <c:idx val="1"/>
          <c:order val="1"/>
          <c:tx>
            <c:strRef>
              <c:f>pivot!$C$25:$C$26</c:f>
              <c:strCache>
                <c:ptCount val="1"/>
                <c:pt idx="0">
                  <c:v>Sum of 2020</c:v>
                </c:pt>
              </c:strCache>
            </c:strRef>
          </c:tx>
          <c:spPr>
            <a:solidFill>
              <a:schemeClr val="accent2">
                <a:alpha val="70000"/>
              </a:schemeClr>
            </a:solidFill>
            <a:ln>
              <a:noFill/>
            </a:ln>
            <a:effectLst/>
          </c:spPr>
          <c:invertIfNegative val="0"/>
          <c:dPt>
            <c:idx val="2"/>
            <c:invertIfNegative val="0"/>
            <c:bubble3D val="0"/>
            <c:spPr>
              <a:solidFill>
                <a:schemeClr val="accent2">
                  <a:alpha val="70000"/>
                </a:schemeClr>
              </a:solidFill>
              <a:ln>
                <a:noFill/>
              </a:ln>
              <a:effectLst/>
            </c:spPr>
            <c:extLst>
              <c:ext xmlns:c16="http://schemas.microsoft.com/office/drawing/2014/chart" uri="{C3380CC4-5D6E-409C-BE32-E72D297353CC}">
                <c16:uniqueId val="{0000000C-4489-4D2A-AB50-A50742708751}"/>
              </c:ext>
            </c:extLst>
          </c:dPt>
          <c:dLbls>
            <c:dLbl>
              <c:idx val="2"/>
              <c:layout>
                <c:manualLayout>
                  <c:x val="1.5421246683331459E-2"/>
                  <c:y val="-1.55570781438977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pivot!$C$27:$C$31</c:f>
              <c:numCache>
                <c:formatCode>0</c:formatCode>
                <c:ptCount val="4"/>
                <c:pt idx="0">
                  <c:v>89595</c:v>
                </c:pt>
                <c:pt idx="1">
                  <c:v>102065</c:v>
                </c:pt>
                <c:pt idx="2">
                  <c:v>75991</c:v>
                </c:pt>
                <c:pt idx="3">
                  <c:v>82583</c:v>
                </c:pt>
              </c:numCache>
            </c:numRef>
          </c:val>
          <c:extLst>
            <c:ext xmlns:c16="http://schemas.microsoft.com/office/drawing/2014/chart" uri="{C3380CC4-5D6E-409C-BE32-E72D297353CC}">
              <c16:uniqueId val="{00000001-4489-4D2A-AB50-A50742708751}"/>
            </c:ext>
          </c:extLst>
        </c:ser>
        <c:ser>
          <c:idx val="2"/>
          <c:order val="2"/>
          <c:tx>
            <c:strRef>
              <c:f>pivot!$D$25:$D$26</c:f>
              <c:strCache>
                <c:ptCount val="1"/>
                <c:pt idx="0">
                  <c:v>Sum of 2019</c:v>
                </c:pt>
              </c:strCache>
            </c:strRef>
          </c:tx>
          <c:spPr>
            <a:solidFill>
              <a:schemeClr val="accent3">
                <a:alpha val="70000"/>
              </a:schemeClr>
            </a:solidFill>
            <a:ln>
              <a:noFill/>
            </a:ln>
            <a:effectLst/>
          </c:spPr>
          <c:invertIfNegative val="0"/>
          <c:dPt>
            <c:idx val="2"/>
            <c:invertIfNegative val="0"/>
            <c:bubble3D val="0"/>
            <c:spPr>
              <a:solidFill>
                <a:schemeClr val="accent3">
                  <a:alpha val="70000"/>
                </a:schemeClr>
              </a:solidFill>
              <a:ln>
                <a:noFill/>
              </a:ln>
              <a:effectLst/>
            </c:spPr>
            <c:extLst>
              <c:ext xmlns:c16="http://schemas.microsoft.com/office/drawing/2014/chart" uri="{C3380CC4-5D6E-409C-BE32-E72D297353CC}">
                <c16:uniqueId val="{00000009-4489-4D2A-AB50-A50742708751}"/>
              </c:ext>
            </c:extLst>
          </c:dPt>
          <c:dLbls>
            <c:dLbl>
              <c:idx val="2"/>
              <c:layout>
                <c:manualLayout>
                  <c:x val="1.3493590847915089E-2"/>
                  <c:y val="-3.62998490024279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pivot!$D$27:$D$31</c:f>
              <c:numCache>
                <c:formatCode>0</c:formatCode>
                <c:ptCount val="4"/>
                <c:pt idx="0">
                  <c:v>77731</c:v>
                </c:pt>
                <c:pt idx="1">
                  <c:v>79646</c:v>
                </c:pt>
                <c:pt idx="2">
                  <c:v>60760</c:v>
                </c:pt>
                <c:pt idx="3">
                  <c:v>70312</c:v>
                </c:pt>
              </c:numCache>
            </c:numRef>
          </c:val>
          <c:extLst>
            <c:ext xmlns:c16="http://schemas.microsoft.com/office/drawing/2014/chart" uri="{C3380CC4-5D6E-409C-BE32-E72D297353CC}">
              <c16:uniqueId val="{00000002-4489-4D2A-AB50-A50742708751}"/>
            </c:ext>
          </c:extLst>
        </c:ser>
        <c:ser>
          <c:idx val="3"/>
          <c:order val="3"/>
          <c:tx>
            <c:strRef>
              <c:f>pivot!$E$25:$E$26</c:f>
              <c:strCache>
                <c:ptCount val="1"/>
                <c:pt idx="0">
                  <c:v>Sum of 2018</c:v>
                </c:pt>
              </c:strCache>
            </c:strRef>
          </c:tx>
          <c:spPr>
            <a:solidFill>
              <a:schemeClr val="accent4">
                <a:alpha val="70000"/>
              </a:schemeClr>
            </a:solidFill>
            <a:ln>
              <a:noFill/>
            </a:ln>
            <a:effectLst/>
          </c:spPr>
          <c:invertIfNegative val="0"/>
          <c:dPt>
            <c:idx val="2"/>
            <c:invertIfNegative val="0"/>
            <c:bubble3D val="0"/>
            <c:spPr>
              <a:solidFill>
                <a:schemeClr val="accent4">
                  <a:alpha val="70000"/>
                </a:schemeClr>
              </a:solidFill>
              <a:ln>
                <a:noFill/>
              </a:ln>
              <a:effectLst/>
            </c:spPr>
            <c:extLst>
              <c:ext xmlns:c16="http://schemas.microsoft.com/office/drawing/2014/chart" uri="{C3380CC4-5D6E-409C-BE32-E72D297353CC}">
                <c16:uniqueId val="{00000008-4489-4D2A-AB50-A50742708751}"/>
              </c:ext>
            </c:extLst>
          </c:dPt>
          <c:dPt>
            <c:idx val="3"/>
            <c:invertIfNegative val="0"/>
            <c:bubble3D val="0"/>
            <c:spPr>
              <a:solidFill>
                <a:schemeClr val="accent4">
                  <a:alpha val="70000"/>
                </a:schemeClr>
              </a:solidFill>
              <a:ln>
                <a:noFill/>
              </a:ln>
              <a:effectLst/>
            </c:spPr>
            <c:extLst>
              <c:ext xmlns:c16="http://schemas.microsoft.com/office/drawing/2014/chart" uri="{C3380CC4-5D6E-409C-BE32-E72D297353CC}">
                <c16:uniqueId val="{00000007-4489-4D2A-AB50-A50742708751}"/>
              </c:ext>
            </c:extLst>
          </c:dPt>
          <c:dLbls>
            <c:dLbl>
              <c:idx val="2"/>
              <c:layout>
                <c:manualLayout>
                  <c:x val="2.6987181695830177E-2"/>
                  <c:y val="2.59284635731627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489-4D2A-AB50-A50742708751}"/>
                </c:ext>
              </c:extLst>
            </c:dLbl>
            <c:dLbl>
              <c:idx val="3"/>
              <c:layout>
                <c:manualLayout>
                  <c:x val="2.1204214189580853E-2"/>
                  <c:y val="-3.1114156287795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pivot!$E$27:$E$31</c:f>
              <c:numCache>
                <c:formatCode>0</c:formatCode>
                <c:ptCount val="4"/>
                <c:pt idx="0">
                  <c:v>65032</c:v>
                </c:pt>
                <c:pt idx="1">
                  <c:v>67275</c:v>
                </c:pt>
                <c:pt idx="2">
                  <c:v>60121</c:v>
                </c:pt>
                <c:pt idx="3">
                  <c:v>50567</c:v>
                </c:pt>
              </c:numCache>
            </c:numRef>
          </c:val>
          <c:extLst>
            <c:ext xmlns:c16="http://schemas.microsoft.com/office/drawing/2014/chart" uri="{C3380CC4-5D6E-409C-BE32-E72D297353CC}">
              <c16:uniqueId val="{00000003-4489-4D2A-AB50-A50742708751}"/>
            </c:ext>
          </c:extLst>
        </c:ser>
        <c:ser>
          <c:idx val="4"/>
          <c:order val="4"/>
          <c:tx>
            <c:strRef>
              <c:f>pivot!$F$25:$F$26</c:f>
              <c:strCache>
                <c:ptCount val="1"/>
                <c:pt idx="0">
                  <c:v>Sum of 2017</c:v>
                </c:pt>
              </c:strCache>
            </c:strRef>
          </c:tx>
          <c:spPr>
            <a:solidFill>
              <a:schemeClr val="accent5">
                <a:alpha val="70000"/>
              </a:schemeClr>
            </a:solidFill>
            <a:ln>
              <a:noFill/>
            </a:ln>
            <a:effectLst/>
          </c:spPr>
          <c:invertIfNegative val="0"/>
          <c:dPt>
            <c:idx val="0"/>
            <c:invertIfNegative val="0"/>
            <c:bubble3D val="0"/>
            <c:spPr>
              <a:solidFill>
                <a:schemeClr val="accent5">
                  <a:alpha val="70000"/>
                </a:schemeClr>
              </a:solidFill>
              <a:ln>
                <a:noFill/>
              </a:ln>
              <a:effectLst/>
            </c:spPr>
            <c:extLst>
              <c:ext xmlns:c16="http://schemas.microsoft.com/office/drawing/2014/chart" uri="{C3380CC4-5D6E-409C-BE32-E72D297353CC}">
                <c16:uniqueId val="{0000000B-4489-4D2A-AB50-A50742708751}"/>
              </c:ext>
            </c:extLst>
          </c:dPt>
          <c:dPt>
            <c:idx val="1"/>
            <c:invertIfNegative val="0"/>
            <c:bubble3D val="0"/>
            <c:spPr>
              <a:solidFill>
                <a:schemeClr val="accent5">
                  <a:alpha val="70000"/>
                </a:schemeClr>
              </a:solidFill>
              <a:ln>
                <a:noFill/>
              </a:ln>
              <a:effectLst/>
            </c:spPr>
            <c:extLst>
              <c:ext xmlns:c16="http://schemas.microsoft.com/office/drawing/2014/chart" uri="{C3380CC4-5D6E-409C-BE32-E72D297353CC}">
                <c16:uniqueId val="{0000000A-4489-4D2A-AB50-A50742708751}"/>
              </c:ext>
            </c:extLst>
          </c:dPt>
          <c:dPt>
            <c:idx val="2"/>
            <c:invertIfNegative val="0"/>
            <c:bubble3D val="0"/>
            <c:spPr>
              <a:solidFill>
                <a:schemeClr val="accent5">
                  <a:alpha val="70000"/>
                </a:schemeClr>
              </a:solidFill>
              <a:ln>
                <a:noFill/>
              </a:ln>
              <a:effectLst/>
            </c:spPr>
            <c:extLst>
              <c:ext xmlns:c16="http://schemas.microsoft.com/office/drawing/2014/chart" uri="{C3380CC4-5D6E-409C-BE32-E72D297353CC}">
                <c16:uniqueId val="{00000006-4489-4D2A-AB50-A50742708751}"/>
              </c:ext>
            </c:extLst>
          </c:dPt>
          <c:dPt>
            <c:idx val="3"/>
            <c:invertIfNegative val="0"/>
            <c:bubble3D val="0"/>
            <c:spPr>
              <a:solidFill>
                <a:schemeClr val="accent5">
                  <a:alpha val="70000"/>
                </a:schemeClr>
              </a:solidFill>
              <a:ln>
                <a:noFill/>
              </a:ln>
              <a:effectLst/>
            </c:spPr>
            <c:extLst>
              <c:ext xmlns:c16="http://schemas.microsoft.com/office/drawing/2014/chart" uri="{C3380CC4-5D6E-409C-BE32-E72D297353CC}">
                <c16:uniqueId val="{00000005-4489-4D2A-AB50-A50742708751}"/>
              </c:ext>
            </c:extLst>
          </c:dPt>
          <c:dLbls>
            <c:dLbl>
              <c:idx val="0"/>
              <c:layout>
                <c:manualLayout>
                  <c:x val="1.9276558354164378E-2"/>
                  <c:y val="-1.29642317865814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489-4D2A-AB50-A50742708751}"/>
                </c:ext>
              </c:extLst>
            </c:dLbl>
            <c:dLbl>
              <c:idx val="1"/>
              <c:layout>
                <c:manualLayout>
                  <c:x val="2.3131870024997295E-2"/>
                  <c:y val="-7.778539071948832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489-4D2A-AB50-A50742708751}"/>
                </c:ext>
              </c:extLst>
            </c:dLbl>
            <c:dLbl>
              <c:idx val="2"/>
              <c:layout>
                <c:manualLayout>
                  <c:x val="1.3493590847915089E-2"/>
                  <c:y val="5.185692714632554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489-4D2A-AB50-A50742708751}"/>
                </c:ext>
              </c:extLst>
            </c:dLbl>
            <c:dLbl>
              <c:idx val="3"/>
              <c:layout>
                <c:manualLayout>
                  <c:x val="1.349359084791508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89-4D2A-AB50-A507427087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pivot!$A$27:$A$31</c:f>
              <c:strCache>
                <c:ptCount val="4"/>
                <c:pt idx="0">
                  <c:v>Medium Business</c:v>
                </c:pt>
                <c:pt idx="1">
                  <c:v>Online Retailer</c:v>
                </c:pt>
                <c:pt idx="2">
                  <c:v>Small Business</c:v>
                </c:pt>
                <c:pt idx="3">
                  <c:v>Wholesale Distributor</c:v>
                </c:pt>
              </c:strCache>
            </c:strRef>
          </c:cat>
          <c:val>
            <c:numRef>
              <c:f>pivot!$F$27:$F$31</c:f>
              <c:numCache>
                <c:formatCode>0</c:formatCode>
                <c:ptCount val="4"/>
                <c:pt idx="0">
                  <c:v>46025</c:v>
                </c:pt>
                <c:pt idx="1">
                  <c:v>47259</c:v>
                </c:pt>
                <c:pt idx="2">
                  <c:v>51804</c:v>
                </c:pt>
                <c:pt idx="3">
                  <c:v>44888</c:v>
                </c:pt>
              </c:numCache>
            </c:numRef>
          </c:val>
          <c:extLst>
            <c:ext xmlns:c16="http://schemas.microsoft.com/office/drawing/2014/chart" uri="{C3380CC4-5D6E-409C-BE32-E72D297353CC}">
              <c16:uniqueId val="{00000004-4489-4D2A-AB50-A50742708751}"/>
            </c:ext>
          </c:extLst>
        </c:ser>
        <c:dLbls>
          <c:dLblPos val="outEnd"/>
          <c:showLegendKey val="0"/>
          <c:showVal val="1"/>
          <c:showCatName val="0"/>
          <c:showSerName val="0"/>
          <c:showPercent val="0"/>
          <c:showBubbleSize val="0"/>
        </c:dLbls>
        <c:gapWidth val="80"/>
        <c:overlap val="25"/>
        <c:axId val="643742696"/>
        <c:axId val="643740936"/>
      </c:barChart>
      <c:catAx>
        <c:axId val="6437426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43740936"/>
        <c:crosses val="autoZero"/>
        <c:auto val="1"/>
        <c:lblAlgn val="ctr"/>
        <c:lblOffset val="100"/>
        <c:noMultiLvlLbl val="0"/>
      </c:catAx>
      <c:valAx>
        <c:axId val="64374093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43742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-Data-Visualization.xlsx]pivot!PivotTable10</c:name>
    <c:fmtId val="13"/>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solidFill>
                  <a:schemeClr val="lt1"/>
                </a:solidFill>
                <a:latin typeface="+mn-lt"/>
                <a:ea typeface="+mn-ea"/>
                <a:cs typeface="+mn-cs"/>
              </a:rPr>
              <a:t>Total</a:t>
            </a:r>
            <a:r>
              <a:rPr lang="en-IN" baseline="0">
                <a:solidFill>
                  <a:schemeClr val="lt1"/>
                </a:solidFill>
                <a:latin typeface="+mn-lt"/>
                <a:ea typeface="+mn-ea"/>
                <a:cs typeface="+mn-cs"/>
              </a:rPr>
              <a:t> Units sold/year</a:t>
            </a:r>
            <a:endParaRPr lang="en-IN"/>
          </a:p>
        </c:rich>
      </c:tx>
      <c:overlay val="0"/>
      <c:spPr>
        <a:solidFill>
          <a:schemeClr val="accent3"/>
        </a:solidFill>
        <a:ln w="12700" cap="flat" cmpd="sng" algn="ctr">
          <a:solidFill>
            <a:schemeClr val="accent3">
              <a:shade val="50000"/>
            </a:schemeClr>
          </a:solidFill>
          <a:prstDash val="solid"/>
          <a:miter lim="800000"/>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32007258653294"/>
          <c:y val="0.21311141146039661"/>
          <c:w val="0.70159098293271172"/>
          <c:h val="0.72658237162392769"/>
        </c:manualLayout>
      </c:layout>
      <c:barChart>
        <c:barDir val="bar"/>
        <c:grouping val="clustered"/>
        <c:varyColors val="0"/>
        <c:ser>
          <c:idx val="0"/>
          <c:order val="0"/>
          <c:tx>
            <c:strRef>
              <c:f>pivot!$B$34:$B$35</c:f>
              <c:strCache>
                <c:ptCount val="1"/>
                <c:pt idx="0">
                  <c:v>Sum of 2017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pivot!$B$36</c:f>
              <c:numCache>
                <c:formatCode>0</c:formatCode>
                <c:ptCount val="1"/>
                <c:pt idx="0">
                  <c:v>189976</c:v>
                </c:pt>
              </c:numCache>
            </c:numRef>
          </c:val>
          <c:extLst>
            <c:ext xmlns:c16="http://schemas.microsoft.com/office/drawing/2014/chart" uri="{C3380CC4-5D6E-409C-BE32-E72D297353CC}">
              <c16:uniqueId val="{00000000-C387-4FC2-A17D-C3220E4D4843}"/>
            </c:ext>
          </c:extLst>
        </c:ser>
        <c:ser>
          <c:idx val="1"/>
          <c:order val="1"/>
          <c:tx>
            <c:strRef>
              <c:f>pivot!$C$34:$C$35</c:f>
              <c:strCache>
                <c:ptCount val="1"/>
                <c:pt idx="0">
                  <c:v>Sum of 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pivot!$C$36</c:f>
              <c:numCache>
                <c:formatCode>0</c:formatCode>
                <c:ptCount val="1"/>
                <c:pt idx="0">
                  <c:v>242995</c:v>
                </c:pt>
              </c:numCache>
            </c:numRef>
          </c:val>
          <c:extLst>
            <c:ext xmlns:c16="http://schemas.microsoft.com/office/drawing/2014/chart" uri="{C3380CC4-5D6E-409C-BE32-E72D297353CC}">
              <c16:uniqueId val="{00000001-C387-4FC2-A17D-C3220E4D4843}"/>
            </c:ext>
          </c:extLst>
        </c:ser>
        <c:ser>
          <c:idx val="2"/>
          <c:order val="2"/>
          <c:tx>
            <c:strRef>
              <c:f>pivot!$D$34:$D$35</c:f>
              <c:strCache>
                <c:ptCount val="1"/>
                <c:pt idx="0">
                  <c:v>Sum of 2019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pivot!$D$36</c:f>
              <c:numCache>
                <c:formatCode>0</c:formatCode>
                <c:ptCount val="1"/>
                <c:pt idx="0">
                  <c:v>288449</c:v>
                </c:pt>
              </c:numCache>
            </c:numRef>
          </c:val>
          <c:extLst>
            <c:ext xmlns:c16="http://schemas.microsoft.com/office/drawing/2014/chart" uri="{C3380CC4-5D6E-409C-BE32-E72D297353CC}">
              <c16:uniqueId val="{00000002-C387-4FC2-A17D-C3220E4D4843}"/>
            </c:ext>
          </c:extLst>
        </c:ser>
        <c:ser>
          <c:idx val="3"/>
          <c:order val="3"/>
          <c:tx>
            <c:strRef>
              <c:f>pivot!$E$34:$E$35</c:f>
              <c:strCache>
                <c:ptCount val="1"/>
                <c:pt idx="0">
                  <c:v>Sum of 2020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pivot!$E$36</c:f>
              <c:numCache>
                <c:formatCode>0</c:formatCode>
                <c:ptCount val="1"/>
                <c:pt idx="0">
                  <c:v>350234</c:v>
                </c:pt>
              </c:numCache>
            </c:numRef>
          </c:val>
          <c:extLst>
            <c:ext xmlns:c16="http://schemas.microsoft.com/office/drawing/2014/chart" uri="{C3380CC4-5D6E-409C-BE32-E72D297353CC}">
              <c16:uniqueId val="{00000003-C387-4FC2-A17D-C3220E4D4843}"/>
            </c:ext>
          </c:extLst>
        </c:ser>
        <c:ser>
          <c:idx val="4"/>
          <c:order val="4"/>
          <c:tx>
            <c:strRef>
              <c:f>pivot!$F$34:$F$35</c:f>
              <c:strCache>
                <c:ptCount val="1"/>
                <c:pt idx="0">
                  <c:v>Sum of 2021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pivot!$A$36</c:f>
              <c:strCache>
                <c:ptCount val="1"/>
                <c:pt idx="0">
                  <c:v>Total</c:v>
                </c:pt>
              </c:strCache>
            </c:strRef>
          </c:cat>
          <c:val>
            <c:numRef>
              <c:f>pivot!$F$36</c:f>
              <c:numCache>
                <c:formatCode>0</c:formatCode>
                <c:ptCount val="1"/>
                <c:pt idx="0">
                  <c:v>409194</c:v>
                </c:pt>
              </c:numCache>
            </c:numRef>
          </c:val>
          <c:extLst>
            <c:ext xmlns:c16="http://schemas.microsoft.com/office/drawing/2014/chart" uri="{C3380CC4-5D6E-409C-BE32-E72D297353CC}">
              <c16:uniqueId val="{00000004-C387-4FC2-A17D-C3220E4D4843}"/>
            </c:ext>
          </c:extLst>
        </c:ser>
        <c:dLbls>
          <c:showLegendKey val="0"/>
          <c:showVal val="0"/>
          <c:showCatName val="0"/>
          <c:showSerName val="0"/>
          <c:showPercent val="0"/>
          <c:showBubbleSize val="0"/>
        </c:dLbls>
        <c:gapWidth val="115"/>
        <c:overlap val="-20"/>
        <c:axId val="733054824"/>
        <c:axId val="733056232"/>
      </c:barChart>
      <c:catAx>
        <c:axId val="73305482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056232"/>
        <c:crosses val="autoZero"/>
        <c:auto val="1"/>
        <c:lblAlgn val="ctr"/>
        <c:lblOffset val="100"/>
        <c:noMultiLvlLbl val="0"/>
      </c:catAx>
      <c:valAx>
        <c:axId val="73305623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05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-Data-Visualization.xlsx]pivot!PivotTable4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Top</a:t>
            </a:r>
            <a:r>
              <a:rPr lang="en-US" b="1" baseline="0">
                <a:solidFill>
                  <a:srgbClr val="FF0000"/>
                </a:solidFill>
              </a:rPr>
              <a:t>  Decision makers with CAGR &gt; 100%</a:t>
            </a:r>
            <a:endParaRPr lang="en-US" b="1">
              <a:solidFill>
                <a:srgbClr val="FF0000"/>
              </a:solidFill>
            </a:endParaRPr>
          </a:p>
        </c:rich>
      </c:tx>
      <c:layout>
        <c:manualLayout>
          <c:xMode val="edge"/>
          <c:yMode val="edge"/>
          <c:x val="0.47568379998820759"/>
          <c:y val="4.97499585923527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pivot!$C$40:$C$41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pivot!$A$42:$B$57</c:f>
              <c:multiLvlStrCache>
                <c:ptCount val="11"/>
                <c:lvl>
                  <c:pt idx="0">
                    <c:v>Anthony Brooks</c:v>
                  </c:pt>
                  <c:pt idx="1">
                    <c:v>Bill Callahan</c:v>
                  </c:pt>
                  <c:pt idx="2">
                    <c:v>Kathy Rogers</c:v>
                  </c:pt>
                  <c:pt idx="3">
                    <c:v>Mel Berkowitz</c:v>
                  </c:pt>
                  <c:pt idx="4">
                    <c:v>Darnell Straughter</c:v>
                  </c:pt>
                  <c:pt idx="5">
                    <c:v>Dominique Johnson</c:v>
                  </c:pt>
                  <c:pt idx="6">
                    <c:v>Larry Alaimo</c:v>
                  </c:pt>
                  <c:pt idx="7">
                    <c:v>Raymond Heywin</c:v>
                  </c:pt>
                  <c:pt idx="8">
                    <c:v>Tim Young</c:v>
                  </c:pt>
                  <c:pt idx="9">
                    <c:v>Carlos Jackson</c:v>
                  </c:pt>
                  <c:pt idx="10">
                    <c:v>Craig Collins</c:v>
                  </c:pt>
                </c:lvl>
                <c:lvl>
                  <c:pt idx="0">
                    <c:v>Medium Business</c:v>
                  </c:pt>
                  <c:pt idx="4">
                    <c:v>Online Retailer</c:v>
                  </c:pt>
                  <c:pt idx="8">
                    <c:v>Small Business</c:v>
                  </c:pt>
                  <c:pt idx="9">
                    <c:v>Wholesale Distributor</c:v>
                  </c:pt>
                </c:lvl>
              </c:multiLvlStrCache>
            </c:multiLvlStrRef>
          </c:cat>
          <c:val>
            <c:numRef>
              <c:f>pivot!$C$42:$C$57</c:f>
              <c:numCache>
                <c:formatCode>0%</c:formatCode>
                <c:ptCount val="11"/>
                <c:pt idx="0">
                  <c:v>1.4232703532020747</c:v>
                </c:pt>
                <c:pt idx="1">
                  <c:v>2.2455667067018901</c:v>
                </c:pt>
                <c:pt idx="2">
                  <c:v>1.0242801438529217</c:v>
                </c:pt>
                <c:pt idx="3">
                  <c:v>1.5203389637502625</c:v>
                </c:pt>
                <c:pt idx="4">
                  <c:v>1.0930046233022455</c:v>
                </c:pt>
                <c:pt idx="5">
                  <c:v>1.084072328017021</c:v>
                </c:pt>
                <c:pt idx="6">
                  <c:v>1.1188084145320056</c:v>
                </c:pt>
                <c:pt idx="7">
                  <c:v>1.8142296888697582</c:v>
                </c:pt>
                <c:pt idx="8">
                  <c:v>3.3498147004699526</c:v>
                </c:pt>
                <c:pt idx="9">
                  <c:v>1.6546701130112136</c:v>
                </c:pt>
                <c:pt idx="10">
                  <c:v>1.3475541667800686</c:v>
                </c:pt>
              </c:numCache>
            </c:numRef>
          </c:val>
          <c:extLst>
            <c:ext xmlns:c16="http://schemas.microsoft.com/office/drawing/2014/chart" uri="{C3380CC4-5D6E-409C-BE32-E72D297353CC}">
              <c16:uniqueId val="{00000000-E088-4811-8211-C3CFC718C47D}"/>
            </c:ext>
          </c:extLst>
        </c:ser>
        <c:dLbls>
          <c:dLblPos val="outEnd"/>
          <c:showLegendKey val="0"/>
          <c:showVal val="1"/>
          <c:showCatName val="0"/>
          <c:showSerName val="0"/>
          <c:showPercent val="0"/>
          <c:showBubbleSize val="0"/>
        </c:dLbls>
        <c:gapWidth val="182"/>
        <c:axId val="565355288"/>
        <c:axId val="565354232"/>
      </c:barChart>
      <c:catAx>
        <c:axId val="56535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5354232"/>
        <c:crosses val="autoZero"/>
        <c:auto val="1"/>
        <c:lblAlgn val="ctr"/>
        <c:lblOffset val="100"/>
        <c:noMultiLvlLbl val="0"/>
      </c:catAx>
      <c:valAx>
        <c:axId val="565354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5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49892</xdr:colOff>
      <xdr:row>1</xdr:row>
      <xdr:rowOff>217715</xdr:rowOff>
    </xdr:from>
    <xdr:to>
      <xdr:col>5</xdr:col>
      <xdr:colOff>444499</xdr:colOff>
      <xdr:row>6</xdr:row>
      <xdr:rowOff>1</xdr:rowOff>
    </xdr:to>
    <mc:AlternateContent xmlns:mc="http://schemas.openxmlformats.org/markup-compatibility/2006" xmlns:sle15="http://schemas.microsoft.com/office/drawing/2012/slicer">
      <mc:Choice Requires="sle15">
        <xdr:graphicFrame macro="">
          <xdr:nvGraphicFramePr>
            <xdr:cNvPr id="6" name="Account Type 1">
              <a:extLst>
                <a:ext uri="{FF2B5EF4-FFF2-40B4-BE49-F238E27FC236}">
                  <a16:creationId xmlns:a16="http://schemas.microsoft.com/office/drawing/2014/main" id="{9B1F9F2D-7CF0-A903-B04B-4AA0A0B3021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3941535" y="453572"/>
              <a:ext cx="4522107" cy="96157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32656</xdr:colOff>
      <xdr:row>2</xdr:row>
      <xdr:rowOff>27215</xdr:rowOff>
    </xdr:from>
    <xdr:to>
      <xdr:col>9</xdr:col>
      <xdr:colOff>199571</xdr:colOff>
      <xdr:row>5</xdr:row>
      <xdr:rowOff>172356</xdr:rowOff>
    </xdr:to>
    <mc:AlternateContent xmlns:mc="http://schemas.openxmlformats.org/markup-compatibility/2006" xmlns:sle15="http://schemas.microsoft.com/office/drawing/2012/slicer">
      <mc:Choice Requires="sle15">
        <xdr:graphicFrame macro="">
          <xdr:nvGraphicFramePr>
            <xdr:cNvPr id="2" name="grade">
              <a:extLst>
                <a:ext uri="{FF2B5EF4-FFF2-40B4-BE49-F238E27FC236}">
                  <a16:creationId xmlns:a16="http://schemas.microsoft.com/office/drawing/2014/main" id="{05A57928-311F-6217-4FCA-E5387EFC8AC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8813799" y="498929"/>
              <a:ext cx="2616201" cy="85271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332440</xdr:colOff>
      <xdr:row>0</xdr:row>
      <xdr:rowOff>109390</xdr:rowOff>
    </xdr:from>
    <xdr:to>
      <xdr:col>14</xdr:col>
      <xdr:colOff>589643</xdr:colOff>
      <xdr:row>23</xdr:row>
      <xdr:rowOff>7422</xdr:rowOff>
    </xdr:to>
    <xdr:graphicFrame macro="">
      <xdr:nvGraphicFramePr>
        <xdr:cNvPr id="2" name="Chart 1">
          <a:extLst>
            <a:ext uri="{FF2B5EF4-FFF2-40B4-BE49-F238E27FC236}">
              <a16:creationId xmlns:a16="http://schemas.microsoft.com/office/drawing/2014/main" id="{5611C46F-1001-44F3-B62C-953BCE132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334774</xdr:colOff>
      <xdr:row>1</xdr:row>
      <xdr:rowOff>2940</xdr:rowOff>
    </xdr:from>
    <xdr:to>
      <xdr:col>24</xdr:col>
      <xdr:colOff>258948</xdr:colOff>
      <xdr:row>21</xdr:row>
      <xdr:rowOff>18967</xdr:rowOff>
    </xdr:to>
    <xdr:graphicFrame macro="">
      <xdr:nvGraphicFramePr>
        <xdr:cNvPr id="3" name="Chart 2">
          <a:extLst>
            <a:ext uri="{FF2B5EF4-FFF2-40B4-BE49-F238E27FC236}">
              <a16:creationId xmlns:a16="http://schemas.microsoft.com/office/drawing/2014/main" id="{9D957396-8598-4061-8062-58872AD4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301539</xdr:colOff>
      <xdr:row>24</xdr:row>
      <xdr:rowOff>70630</xdr:rowOff>
    </xdr:from>
    <xdr:to>
      <xdr:col>14</xdr:col>
      <xdr:colOff>184251</xdr:colOff>
      <xdr:row>50</xdr:row>
      <xdr:rowOff>181399</xdr:rowOff>
    </xdr:to>
    <xdr:graphicFrame macro="">
      <xdr:nvGraphicFramePr>
        <xdr:cNvPr id="4" name="Chart 3">
          <a:extLst>
            <a:ext uri="{FF2B5EF4-FFF2-40B4-BE49-F238E27FC236}">
              <a16:creationId xmlns:a16="http://schemas.microsoft.com/office/drawing/2014/main" id="{365A50AF-901F-4688-8E39-8BDCA9443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106624</xdr:rowOff>
    </xdr:from>
    <xdr:to>
      <xdr:col>2</xdr:col>
      <xdr:colOff>602944</xdr:colOff>
      <xdr:row>11</xdr:row>
      <xdr:rowOff>54429</xdr:rowOff>
    </xdr:to>
    <mc:AlternateContent xmlns:mc="http://schemas.openxmlformats.org/markup-compatibility/2006" xmlns:a14="http://schemas.microsoft.com/office/drawing/2010/main">
      <mc:Choice Requires="a14">
        <xdr:graphicFrame macro="">
          <xdr:nvGraphicFramePr>
            <xdr:cNvPr id="5" name="Account Type">
              <a:extLst>
                <a:ext uri="{FF2B5EF4-FFF2-40B4-BE49-F238E27FC236}">
                  <a16:creationId xmlns:a16="http://schemas.microsoft.com/office/drawing/2014/main" id="{F00D197B-AA9E-46C5-BCE3-4AA94FFE58AB}"/>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0" y="469481"/>
              <a:ext cx="1818515" cy="1436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223875</xdr:colOff>
      <xdr:row>24</xdr:row>
      <xdr:rowOff>29203</xdr:rowOff>
    </xdr:from>
    <xdr:to>
      <xdr:col>28</xdr:col>
      <xdr:colOff>46182</xdr:colOff>
      <xdr:row>51</xdr:row>
      <xdr:rowOff>0</xdr:rowOff>
    </xdr:to>
    <xdr:graphicFrame macro="">
      <xdr:nvGraphicFramePr>
        <xdr:cNvPr id="7" name="Chart 6">
          <a:extLst>
            <a:ext uri="{FF2B5EF4-FFF2-40B4-BE49-F238E27FC236}">
              <a16:creationId xmlns:a16="http://schemas.microsoft.com/office/drawing/2014/main" id="{8A958AE2-16F2-449D-B492-776FF6DAB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92363</xdr:colOff>
      <xdr:row>56</xdr:row>
      <xdr:rowOff>103909</xdr:rowOff>
    </xdr:from>
    <xdr:to>
      <xdr:col>14</xdr:col>
      <xdr:colOff>277091</xdr:colOff>
      <xdr:row>91</xdr:row>
      <xdr:rowOff>57727</xdr:rowOff>
    </xdr:to>
    <xdr:graphicFrame macro="">
      <xdr:nvGraphicFramePr>
        <xdr:cNvPr id="8" name="Chart 7">
          <a:extLst>
            <a:ext uri="{FF2B5EF4-FFF2-40B4-BE49-F238E27FC236}">
              <a16:creationId xmlns:a16="http://schemas.microsoft.com/office/drawing/2014/main" id="{F4B5DCD8-11A3-442C-8D7D-4359A1AE8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8247</xdr:rowOff>
    </xdr:from>
    <xdr:to>
      <xdr:col>2</xdr:col>
      <xdr:colOff>604982</xdr:colOff>
      <xdr:row>18</xdr:row>
      <xdr:rowOff>87335</xdr:rowOff>
    </xdr:to>
    <mc:AlternateContent xmlns:mc="http://schemas.openxmlformats.org/markup-compatibility/2006" xmlns:a14="http://schemas.microsoft.com/office/drawing/2010/main">
      <mc:Choice Requires="a14">
        <xdr:graphicFrame macro="">
          <xdr:nvGraphicFramePr>
            <xdr:cNvPr id="11" name="grade 1">
              <a:extLst>
                <a:ext uri="{FF2B5EF4-FFF2-40B4-BE49-F238E27FC236}">
                  <a16:creationId xmlns:a16="http://schemas.microsoft.com/office/drawing/2014/main" id="{4FA26B47-1388-4F8D-A792-0B4FF2E9162D}"/>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0" y="2141847"/>
              <a:ext cx="1824182" cy="1145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5085.808267476852" createdVersion="8" refreshedVersion="8" minRefreshableVersion="3" recordCount="60" xr:uid="{AC393353-CE43-4C1A-A4DC-2A504DA8AC9D}">
  <cacheSource type="worksheet">
    <worksheetSource ref="A9:S69" sheet="Sheet1"/>
  </cacheSource>
  <cacheFields count="19">
    <cacheField name="Account Name" numFmtId="0">
      <sharedItems/>
    </cacheField>
    <cacheField name="Account Address" numFmtId="0">
      <sharedItems/>
    </cacheField>
    <cacheField name="Decision Maker" numFmtId="0">
      <sharedItems count="60">
        <s v="Tim Young"/>
        <s v="Bill Callahan"/>
        <s v="Raymond Heywin"/>
        <s v="Carlos Jackson"/>
        <s v="Mel Berkowitz"/>
        <s v="Anthony Brooks"/>
        <s v="Craig Collins"/>
        <s v="Larry Alaimo"/>
        <s v="Darnell Straughter"/>
        <s v="Dominique Johnson"/>
        <s v="Kathy Rogers"/>
        <s v="Juan Scott"/>
        <s v="Christopher Evans"/>
        <s v="Deshaun Fletcher"/>
        <s v="Andre Mobley"/>
        <s v="Debra Kroll"/>
        <s v="Susana Huels"/>
        <s v="Shaun Salvatore"/>
        <s v="Joe Schimke"/>
        <s v="Lee Niemeyer"/>
        <s v="Thomas Stewart"/>
        <s v="Vin Hudson"/>
        <s v="Shameka West"/>
        <s v="Anna Grey"/>
        <s v="Charlotte Leroux"/>
        <s v="Danielle Tomas"/>
        <s v="Maria Sawyer"/>
        <s v="Ray Hernandez"/>
        <s v="Kevin Fleming"/>
        <s v="Donna Lam"/>
        <s v="Juanita Wisozk"/>
        <s v="Mia Ang"/>
        <s v="Dorothy Rizzo"/>
        <s v="Shanna Hettinger"/>
        <s v="Holly Gaines"/>
        <s v="Roy McGlynn"/>
        <s v="Stephen Harris"/>
        <s v="Jeffrey Akins"/>
        <s v="John Mackey"/>
        <s v="Brooke Hayes"/>
        <s v="Dan Hill"/>
        <s v="Lawson Moore"/>
        <s v="Kari Lenz"/>
        <s v="Javier George"/>
        <s v="Janie Roberson"/>
        <s v="Debra Martin"/>
        <s v="Henry Lange"/>
        <s v="Annie Fuentes"/>
        <s v="Julie Ross"/>
        <s v="Russell Wallace"/>
        <s v="Gary Brown"/>
        <s v="Velma Riley"/>
        <s v="Teresa Vasbinder"/>
        <s v="Kurt Issacs"/>
        <s v="Rita Varga"/>
        <s v="Carlos Moya"/>
        <s v="Nina Coulter"/>
        <s v="Kelly Boyd"/>
        <s v="Lorena Posacco"/>
        <s v="Richard Breaux"/>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acheField>
    <cacheField name="grade" numFmtId="0">
      <sharedItems count="8">
        <s v="excel grw"/>
        <s v="pos grw"/>
        <s v="neg grw"/>
        <s v="Over" u="1"/>
        <s v="neg gr" u="1"/>
        <s v="exce grw" u="1"/>
        <s v="pos" u="1"/>
        <s v="neg." u="1"/>
      </sharedItems>
    </cacheField>
  </cacheFields>
  <extLst>
    <ext xmlns:x14="http://schemas.microsoft.com/office/spreadsheetml/2009/9/main" uri="{725AE2AE-9491-48be-B2B4-4EB974FC3084}">
      <x14:pivotCacheDefinition pivotCacheId="50102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SB 13"/>
    <s v="9575 Shipley Court, Brooklyn NY 11201"/>
    <x v="0"/>
    <s v="(876) 653-1727"/>
    <x v="0"/>
    <s v="Yes"/>
    <s v="No"/>
    <s v="Yes"/>
    <s v="Yes"/>
    <s v="Yes"/>
    <s v="Yes"/>
    <s v="Yes"/>
    <n v="24"/>
    <n v="1797"/>
    <n v="3548"/>
    <n v="3668"/>
    <n v="8592"/>
    <n v="3.3498147004699526"/>
    <x v="0"/>
  </r>
  <r>
    <s v="MB 5"/>
    <s v="402 Bridgeton Lane, Bronx NY 10468"/>
    <x v="1"/>
    <s v="(617) 419-7996"/>
    <x v="1"/>
    <s v="Yes"/>
    <s v="Yes"/>
    <s v="No"/>
    <s v="Yes"/>
    <s v="No"/>
    <s v="Yes"/>
    <s v="No"/>
    <n v="73"/>
    <n v="3485"/>
    <n v="4592"/>
    <n v="5143"/>
    <n v="8100"/>
    <n v="2.2455667067018901"/>
    <x v="0"/>
  </r>
  <r>
    <s v="OR 2"/>
    <s v="7061 Bishop St, Yonkers NY 10701"/>
    <x v="2"/>
    <s v="(571) 843-1746"/>
    <x v="2"/>
    <s v="Yes"/>
    <s v="Yes"/>
    <s v="Yes"/>
    <s v="Yes"/>
    <s v="Yes"/>
    <s v="Yes"/>
    <s v="No"/>
    <n v="138"/>
    <n v="286"/>
    <n v="6750"/>
    <n v="8254"/>
    <n v="8656"/>
    <n v="1.8142296888697582"/>
    <x v="0"/>
  </r>
  <r>
    <s v="WD 11"/>
    <s v="419 E. Henry Ave, New York NY 10031"/>
    <x v="3"/>
    <s v="(201) 363-0653"/>
    <x v="3"/>
    <s v="Yes"/>
    <s v="Yes"/>
    <s v="Yes"/>
    <s v="No"/>
    <s v="No"/>
    <s v="Yes"/>
    <s v="No"/>
    <n v="128"/>
    <n v="416"/>
    <n v="747"/>
    <n v="1028"/>
    <n v="6357"/>
    <n v="1.6546701130112136"/>
    <x v="0"/>
  </r>
  <r>
    <s v="MB 12"/>
    <s v="240 W. Manhattan St, Bronx NY 10462"/>
    <x v="4"/>
    <s v="(967) 547-1542"/>
    <x v="1"/>
    <s v="Yes"/>
    <s v="Yes"/>
    <s v="No"/>
    <s v="Yes"/>
    <s v="Yes"/>
    <s v="Yes"/>
    <s v="No"/>
    <n v="209"/>
    <n v="621"/>
    <n v="3098"/>
    <n v="7118"/>
    <n v="8433"/>
    <n v="1.5203389637502625"/>
    <x v="0"/>
  </r>
  <r>
    <s v="MB 6"/>
    <s v="6 E. Nichols Ave, New York NY 10027"/>
    <x v="5"/>
    <s v="(349) 801-7566"/>
    <x v="1"/>
    <s v="Yes"/>
    <s v="Yes"/>
    <s v="No"/>
    <s v="Yes"/>
    <s v="No"/>
    <s v="Yes"/>
    <s v="No"/>
    <n v="238"/>
    <n v="1235"/>
    <n v="1822"/>
    <n v="7074"/>
    <n v="8207"/>
    <n v="1.4232703532020747"/>
    <x v="0"/>
  </r>
  <r>
    <s v="WD 2"/>
    <s v="815 2nd St, New York NY 10028"/>
    <x v="6"/>
    <s v="(828) 840-2736"/>
    <x v="3"/>
    <s v="Yes"/>
    <s v="Yes"/>
    <s v="Yes"/>
    <s v="No"/>
    <s v="No"/>
    <s v="Yes"/>
    <s v="No"/>
    <n v="299"/>
    <n v="657"/>
    <n v="6238"/>
    <n v="8922"/>
    <n v="9081"/>
    <n v="1.3475541667800686"/>
    <x v="0"/>
  </r>
  <r>
    <s v="OR 10"/>
    <s v="596 Coffee St, Bronx NY 10472"/>
    <x v="7"/>
    <s v="(242) 869-1226"/>
    <x v="2"/>
    <s v="Yes"/>
    <s v="Yes"/>
    <s v="Yes"/>
    <s v="Yes"/>
    <s v="Yes"/>
    <s v="Yes"/>
    <s v="Yes"/>
    <n v="376"/>
    <n v="889"/>
    <n v="4373"/>
    <n v="6803"/>
    <n v="7578"/>
    <n v="1.1188084145320056"/>
    <x v="0"/>
  </r>
  <r>
    <s v="OR 15"/>
    <s v="7217 Birch Hill Dr, New York NY 10009"/>
    <x v="8"/>
    <s v="(680) 628-4625"/>
    <x v="2"/>
    <s v="Yes"/>
    <s v="Yes"/>
    <s v="Yes"/>
    <s v="Yes"/>
    <s v="Yes"/>
    <s v="No"/>
    <s v="No"/>
    <n v="431"/>
    <n v="6231"/>
    <n v="7478"/>
    <n v="8039"/>
    <n v="8271"/>
    <n v="1.0930046233022455"/>
    <x v="0"/>
  </r>
  <r>
    <s v="OR 9"/>
    <s v="81 San Carlos Road, Bronx NY 10463"/>
    <x v="9"/>
    <s v="(336) 448-7026"/>
    <x v="2"/>
    <s v="Yes"/>
    <s v="Yes"/>
    <s v="Yes"/>
    <s v="Yes"/>
    <s v="Yes"/>
    <s v="Yes"/>
    <s v="Yes"/>
    <n v="488"/>
    <n v="5535"/>
    <n v="5775"/>
    <n v="7661"/>
    <n v="9206"/>
    <n v="1.084072328017021"/>
    <x v="0"/>
  </r>
  <r>
    <s v="MB 10"/>
    <s v="267 Randall Mill Dr, New York NY 10033"/>
    <x v="10"/>
    <s v="(939) 738-6471"/>
    <x v="1"/>
    <s v="Yes"/>
    <s v="Yes"/>
    <s v="No"/>
    <s v="Yes"/>
    <s v="Yes"/>
    <s v="Yes"/>
    <s v="No"/>
    <n v="570"/>
    <n v="1322"/>
    <n v="7279"/>
    <n v="8443"/>
    <n v="9571"/>
    <n v="1.0242801438529217"/>
    <x v="0"/>
  </r>
  <r>
    <s v="OR 7"/>
    <s v="640 Beechwood Dr, Bronx NY 10461"/>
    <x v="11"/>
    <s v="(357) 532-0838"/>
    <x v="2"/>
    <s v="Yes"/>
    <s v="Yes"/>
    <s v="Yes"/>
    <s v="Yes"/>
    <s v="Yes"/>
    <s v="Yes"/>
    <s v="Yes"/>
    <n v="742"/>
    <n v="3751"/>
    <n v="4423"/>
    <n v="8733"/>
    <n v="9909"/>
    <n v="0.91164163510334228"/>
    <x v="1"/>
  </r>
  <r>
    <s v="MB 3"/>
    <s v="9132 Redwood Rd, Bronx NY 10466"/>
    <x v="12"/>
    <s v="(831) 406-6300"/>
    <x v="1"/>
    <s v="Yes"/>
    <s v="Yes"/>
    <s v="No"/>
    <s v="Yes"/>
    <s v="No"/>
    <s v="Yes"/>
    <s v="No"/>
    <n v="700"/>
    <n v="5721"/>
    <n v="6247"/>
    <n v="8495"/>
    <n v="9236"/>
    <n v="0.90588403033885334"/>
    <x v="1"/>
  </r>
  <r>
    <s v="MB 14"/>
    <s v="48 S. Brandywine St, New York NY 10002"/>
    <x v="13"/>
    <s v="(845) 304-6511"/>
    <x v="1"/>
    <s v="Yes"/>
    <s v="Yes"/>
    <s v="No"/>
    <s v="Yes"/>
    <s v="No"/>
    <s v="Yes"/>
    <s v="No"/>
    <n v="712"/>
    <n v="4182"/>
    <n v="6087"/>
    <n v="7494"/>
    <n v="8599"/>
    <n v="0.86419779018759768"/>
    <x v="1"/>
  </r>
  <r>
    <s v="WD 5"/>
    <s v="21 Yukon St, Bronx NY 10451"/>
    <x v="14"/>
    <s v="(597) 701-9429"/>
    <x v="3"/>
    <s v="Yes"/>
    <s v="Yes"/>
    <s v="Yes"/>
    <s v="No"/>
    <s v="No"/>
    <s v="Yes"/>
    <s v="No"/>
    <n v="870"/>
    <n v="2428"/>
    <n v="7386"/>
    <n v="8835"/>
    <n v="9766"/>
    <n v="0.83041416010220881"/>
    <x v="1"/>
  </r>
  <r>
    <s v="SB 14"/>
    <s v="8156 Lake View Street, New York, NY 10025"/>
    <x v="15"/>
    <s v="(628) 832-4986"/>
    <x v="0"/>
    <s v="Yes"/>
    <s v="Yes"/>
    <s v="Yes"/>
    <s v="Yes"/>
    <s v="Yes"/>
    <s v="Yes"/>
    <s v="Yes"/>
    <n v="861"/>
    <n v="1314"/>
    <n v="1810"/>
    <n v="6510"/>
    <n v="9271"/>
    <n v="0.81146879617010592"/>
    <x v="1"/>
  </r>
  <r>
    <s v="SB 4"/>
    <s v="2930 Southern Street, New York NY 10005"/>
    <x v="16"/>
    <s v="(491) 505-6064"/>
    <x v="0"/>
    <s v="Yes"/>
    <s v="Yes"/>
    <s v="Yes"/>
    <s v="Yes"/>
    <s v="Yes"/>
    <s v="Yes"/>
    <s v="Yes"/>
    <n v="906"/>
    <n v="1251"/>
    <n v="2897"/>
    <n v="4499"/>
    <n v="9428"/>
    <n v="0.79606828454142997"/>
    <x v="1"/>
  </r>
  <r>
    <s v="OR 12"/>
    <s v="9151 River St, Brooklyn NY 11230"/>
    <x v="17"/>
    <s v="(691) 657-1498"/>
    <x v="2"/>
    <s v="Yes"/>
    <s v="Yes"/>
    <s v="Yes"/>
    <s v="Yes"/>
    <s v="Yes"/>
    <s v="Yes"/>
    <s v="Yes"/>
    <n v="1038"/>
    <n v="3615"/>
    <n v="3712"/>
    <n v="5819"/>
    <n v="9589"/>
    <n v="0.74338775485751718"/>
    <x v="1"/>
  </r>
  <r>
    <s v="WD 10"/>
    <s v="9760 Taylor Dr, Brooklyn NY 11211"/>
    <x v="18"/>
    <s v="(936) 816-9148"/>
    <x v="3"/>
    <s v="Yes"/>
    <s v="No"/>
    <s v="No"/>
    <s v="No"/>
    <s v="No"/>
    <s v="Yes"/>
    <s v="No"/>
    <n v="576"/>
    <n v="2628"/>
    <n v="3612"/>
    <n v="5066"/>
    <n v="5156"/>
    <n v="0.72970725225475852"/>
    <x v="1"/>
  </r>
  <r>
    <s v="OR 5"/>
    <s v="7839 Elm St, Staten Island NY 10306"/>
    <x v="19"/>
    <s v="(920) 451-3973"/>
    <x v="2"/>
    <s v="Yes"/>
    <s v="Yes"/>
    <s v="Yes"/>
    <s v="Yes"/>
    <s v="Yes"/>
    <s v="Yes"/>
    <s v="Yes"/>
    <n v="1092"/>
    <n v="3140"/>
    <n v="4123"/>
    <n v="4366"/>
    <n v="9482"/>
    <n v="0.71660086943635504"/>
    <x v="1"/>
  </r>
  <r>
    <s v="WD 7"/>
    <s v="65 Lower River Ave, Bronx NY 10465"/>
    <x v="20"/>
    <s v="(381) 643-1230"/>
    <x v="3"/>
    <s v="Yes"/>
    <s v="Yes"/>
    <s v="Yes"/>
    <s v="No"/>
    <s v="No"/>
    <s v="Yes"/>
    <s v="No"/>
    <n v="1082"/>
    <n v="3353"/>
    <n v="6351"/>
    <n v="8550"/>
    <n v="9272"/>
    <n v="0.71094693671276654"/>
    <x v="1"/>
  </r>
  <r>
    <s v="SB 3"/>
    <s v="2285 Ladybug Drive, New York NY 10013"/>
    <x v="21"/>
    <s v="(952) 952-5573"/>
    <x v="0"/>
    <s v="Yes"/>
    <s v="Yes"/>
    <s v="Yes"/>
    <s v="Yes"/>
    <s v="Yes"/>
    <s v="Yes"/>
    <s v="Yes"/>
    <n v="1209"/>
    <n v="1534"/>
    <n v="1634"/>
    <n v="4302"/>
    <n v="9768"/>
    <n v="0.68595057009486848"/>
    <x v="1"/>
  </r>
  <r>
    <s v="WD 13"/>
    <s v="2 Rock Maple Ave, New York NY 10029"/>
    <x v="22"/>
    <s v="(488) 656-0761"/>
    <x v="3"/>
    <s v="Yes"/>
    <s v="Yes"/>
    <s v="Yes"/>
    <s v="No"/>
    <s v="No"/>
    <s v="No"/>
    <s v="No"/>
    <n v="1263"/>
    <n v="2517"/>
    <n v="8042"/>
    <n v="8222"/>
    <n v="9686"/>
    <n v="0.66412244620782168"/>
    <x v="1"/>
  </r>
  <r>
    <s v="WD 15"/>
    <s v="174 Del Monte St, Brooklyn NY 11224"/>
    <x v="23"/>
    <s v="(980) 437-1451"/>
    <x v="3"/>
    <s v="Yes"/>
    <s v="Yes"/>
    <s v="Yes"/>
    <s v="No"/>
    <s v="No"/>
    <s v="No"/>
    <s v="No"/>
    <n v="1014"/>
    <n v="2254"/>
    <n v="4534"/>
    <n v="6796"/>
    <n v="7730"/>
    <n v="0.66163405613342663"/>
    <x v="1"/>
  </r>
  <r>
    <s v="MB 7"/>
    <s v="323 North Edgewood St, Bronx NY 10457"/>
    <x v="24"/>
    <s v="(784) 634-6873"/>
    <x v="1"/>
    <s v="Yes"/>
    <s v="Yes"/>
    <s v="No"/>
    <s v="Yes"/>
    <s v="No"/>
    <s v="Yes"/>
    <s v="No"/>
    <n v="1368"/>
    <n v="3447"/>
    <n v="4535"/>
    <n v="5476"/>
    <n v="9983"/>
    <n v="0.64359095818904954"/>
    <x v="1"/>
  </r>
  <r>
    <s v="WD 9"/>
    <s v="8388 Gonzales St, Brooklyn NY 11228"/>
    <x v="25"/>
    <s v="(459) 261-2301"/>
    <x v="3"/>
    <s v="Yes"/>
    <s v="Yes"/>
    <s v="Yes"/>
    <s v="No"/>
    <s v="No"/>
    <s v="Yes"/>
    <s v="No"/>
    <n v="1357"/>
    <n v="4189"/>
    <n v="5407"/>
    <n v="6233"/>
    <n v="9681"/>
    <n v="0.63431246502429839"/>
    <x v="1"/>
  </r>
  <r>
    <s v="OR 14"/>
    <s v="81 Crescent St, Brooklyn NY 11210"/>
    <x v="26"/>
    <s v="(881) 243-5276"/>
    <x v="2"/>
    <s v="Yes"/>
    <s v="Yes"/>
    <s v="Yes"/>
    <s v="Yes"/>
    <s v="No"/>
    <s v="No"/>
    <s v="No"/>
    <n v="1290"/>
    <n v="4033"/>
    <n v="6956"/>
    <n v="7929"/>
    <n v="8834"/>
    <n v="0.61767741115573149"/>
    <x v="1"/>
  </r>
  <r>
    <s v="WD 6"/>
    <s v="18 N. Woodland Ave, New York NY 10025"/>
    <x v="27"/>
    <s v="(609) 345-8163"/>
    <x v="3"/>
    <s v="Yes"/>
    <s v="Yes"/>
    <s v="Yes"/>
    <s v="No"/>
    <s v="No"/>
    <s v="Yes"/>
    <s v="No"/>
    <n v="1497"/>
    <n v="1768"/>
    <n v="2804"/>
    <n v="5718"/>
    <n v="9822"/>
    <n v="0.60045892388204325"/>
    <x v="1"/>
  </r>
  <r>
    <s v="WD 14"/>
    <s v="9577 Nicolls Ave, Staten Island NY 10312"/>
    <x v="28"/>
    <s v="(650) 848-8284"/>
    <x v="3"/>
    <s v="Yes"/>
    <s v="Yes"/>
    <s v="Yes"/>
    <s v="No"/>
    <s v="No"/>
    <s v="No"/>
    <s v="No"/>
    <n v="1032"/>
    <n v="3919"/>
    <n v="4466"/>
    <n v="5568"/>
    <n v="6476"/>
    <n v="0.58272982283102692"/>
    <x v="1"/>
  </r>
  <r>
    <s v="WD 3"/>
    <s v="9875 Franklin Rd, Brooklyn NY 11223"/>
    <x v="29"/>
    <s v="(931) 618-9558"/>
    <x v="3"/>
    <s v="Yes"/>
    <s v="Yes"/>
    <s v="Yes"/>
    <s v="No"/>
    <s v="No"/>
    <s v="Yes"/>
    <s v="No"/>
    <n v="1323"/>
    <n v="4963"/>
    <n v="6292"/>
    <n v="6728"/>
    <n v="8202"/>
    <n v="0.57793816418173161"/>
    <x v="1"/>
  </r>
  <r>
    <s v="SB 8"/>
    <s v="8735 Squaw Creek Drive, Brooklyn NY 11214"/>
    <x v="30"/>
    <s v="(305) 531-1310"/>
    <x v="0"/>
    <s v="Yes"/>
    <s v="No"/>
    <s v="Yes"/>
    <s v="Yes"/>
    <s v="No"/>
    <s v="Yes"/>
    <s v="No"/>
    <n v="1581"/>
    <n v="4799"/>
    <n v="6582"/>
    <n v="9024"/>
    <n v="9759"/>
    <n v="0.57622554654037406"/>
    <x v="1"/>
  </r>
  <r>
    <s v="MB 9"/>
    <s v="861 Gonzales Lane, Bronx NY 10472"/>
    <x v="31"/>
    <s v="(253) 861-1301"/>
    <x v="1"/>
    <s v="Yes"/>
    <s v="Yes"/>
    <s v="No"/>
    <s v="Yes"/>
    <s v="Yes"/>
    <s v="Yes"/>
    <s v="No"/>
    <n v="1779"/>
    <n v="2124"/>
    <n v="2844"/>
    <n v="6877"/>
    <n v="9570"/>
    <n v="0.52294422157633269"/>
    <x v="1"/>
  </r>
  <r>
    <s v="SB 1"/>
    <s v="2131 Patterson Road, Brooklyn NY 11201"/>
    <x v="32"/>
    <s v="(880) 283-6803"/>
    <x v="0"/>
    <s v="Yes"/>
    <s v="Yes"/>
    <s v="Yes"/>
    <s v="Yes"/>
    <s v="Yes"/>
    <s v="Yes"/>
    <s v="Yes"/>
    <n v="1982"/>
    <n v="5388"/>
    <n v="7063"/>
    <n v="7208"/>
    <n v="9093"/>
    <n v="0.46352749292411066"/>
    <x v="1"/>
  </r>
  <r>
    <s v="SB 5"/>
    <s v="2807 Geraldine Lane, New York NY 10004"/>
    <x v="33"/>
    <s v="(412) 570-0596"/>
    <x v="0"/>
    <s v="Yes"/>
    <s v="Yes"/>
    <s v="No"/>
    <s v="Yes"/>
    <s v="Yes"/>
    <s v="Yes"/>
    <s v="Yes"/>
    <n v="1421"/>
    <n v="1893"/>
    <n v="2722"/>
    <n v="4410"/>
    <n v="5873"/>
    <n v="0.42582583880267388"/>
    <x v="1"/>
  </r>
  <r>
    <s v="SB 10"/>
    <s v="102 Coffee Court, Bronx NY 10461"/>
    <x v="34"/>
    <s v="(277) 456-4626"/>
    <x v="0"/>
    <s v="Yes"/>
    <s v="Yes"/>
    <s v="No"/>
    <s v="Yes"/>
    <s v="No"/>
    <s v="Yes"/>
    <s v="No"/>
    <n v="1530"/>
    <n v="1620"/>
    <n v="2027"/>
    <n v="4881"/>
    <n v="6002"/>
    <n v="0.40734683274409145"/>
    <x v="1"/>
  </r>
  <r>
    <s v="SB 6"/>
    <s v="7778 Cherry Road, Bronx NY 10467"/>
    <x v="35"/>
    <s v="(594) 807-4187"/>
    <x v="0"/>
    <s v="Yes"/>
    <s v="Yes"/>
    <s v="Yes"/>
    <s v="No"/>
    <s v="Yes"/>
    <s v="Yes"/>
    <s v="No"/>
    <n v="2341"/>
    <n v="6105"/>
    <n v="7777"/>
    <n v="7891"/>
    <n v="8758"/>
    <n v="0.390755806385503"/>
    <x v="1"/>
  </r>
  <r>
    <s v="OR 6"/>
    <s v="429 Stonybrook Dr, Brooklyn NY 11203"/>
    <x v="36"/>
    <s v="(258) 948-7479"/>
    <x v="2"/>
    <s v="Yes"/>
    <s v="Yes"/>
    <s v="Yes"/>
    <s v="No"/>
    <s v="No"/>
    <s v="Yes"/>
    <s v="Yes"/>
    <n v="2541"/>
    <n v="3794"/>
    <n v="3984"/>
    <n v="8803"/>
    <n v="9338"/>
    <n v="0.38456165928272146"/>
    <x v="1"/>
  </r>
  <r>
    <s v="SB 12"/>
    <s v="7488 N. Marconi Ave, Brooklyn NY 11237"/>
    <x v="37"/>
    <s v="(313) 417-8968"/>
    <x v="0"/>
    <s v="Yes"/>
    <s v="No"/>
    <s v="No"/>
    <s v="No"/>
    <s v="No"/>
    <s v="No"/>
    <s v="No"/>
    <n v="1532"/>
    <n v="2678"/>
    <n v="4068"/>
    <n v="4278"/>
    <n v="5382"/>
    <n v="0.3690560602470212"/>
    <x v="1"/>
  </r>
  <r>
    <s v="OR 1"/>
    <s v="77 Stillwater St, Brooklyn NY 11213"/>
    <x v="38"/>
    <s v="(831) 581-1892"/>
    <x v="2"/>
    <s v="Yes"/>
    <s v="Yes"/>
    <s v="Yes"/>
    <s v="No"/>
    <s v="No"/>
    <s v="Yes"/>
    <s v="No"/>
    <n v="2519"/>
    <n v="3938"/>
    <n v="5190"/>
    <n v="8203"/>
    <n v="8780"/>
    <n v="0.36636455401735013"/>
    <x v="1"/>
  </r>
  <r>
    <s v="OR 4"/>
    <s v="62 Lafayette Ave, Bronx NY 10462"/>
    <x v="39"/>
    <s v="(247) 999-3394"/>
    <x v="2"/>
    <s v="Yes"/>
    <s v="Yes"/>
    <s v="Yes"/>
    <s v="No"/>
    <s v="No"/>
    <s v="Yes"/>
    <s v="Yes"/>
    <n v="3297"/>
    <n v="4866"/>
    <n v="4928"/>
    <n v="8451"/>
    <n v="9585"/>
    <n v="0.30577482876902251"/>
    <x v="1"/>
  </r>
  <r>
    <s v="MB 1"/>
    <s v="9848 Linden St, New York NY 10011"/>
    <x v="40"/>
    <s v="(248) 450-0797"/>
    <x v="1"/>
    <s v="Yes"/>
    <s v="Yes"/>
    <s v="No"/>
    <s v="No"/>
    <s v="No"/>
    <s v="No"/>
    <s v="No"/>
    <n v="3501"/>
    <n v="7079"/>
    <n v="7438"/>
    <n v="7443"/>
    <n v="9225"/>
    <n v="0.27407081068210992"/>
    <x v="1"/>
  </r>
  <r>
    <s v="SB 2"/>
    <s v="3685 Morningview Lane, New York NY 10013"/>
    <x v="41"/>
    <s v="(711) 426-7350"/>
    <x v="0"/>
    <s v="Yes"/>
    <s v="Yes"/>
    <s v="Yes"/>
    <s v="No"/>
    <s v="Yes"/>
    <s v="Yes"/>
    <s v="Yes"/>
    <n v="2786"/>
    <n v="3804"/>
    <n v="4121"/>
    <n v="6210"/>
    <n v="6909"/>
    <n v="0.25489826874508914"/>
    <x v="1"/>
  </r>
  <r>
    <s v="MB 15"/>
    <s v="5 Tallwood St, Brooklyn NY 11233"/>
    <x v="42"/>
    <s v="(886) 554-5339"/>
    <x v="1"/>
    <s v="Yes"/>
    <s v="Yes"/>
    <s v="No"/>
    <s v="No"/>
    <s v="No"/>
    <s v="No"/>
    <s v="No"/>
    <n v="2390"/>
    <n v="2415"/>
    <n v="3461"/>
    <n v="3850"/>
    <n v="4657"/>
    <n v="0.18148193130433588"/>
    <x v="1"/>
  </r>
  <r>
    <s v="MB 2"/>
    <s v="805 South Pilgrim Court, Brooklyn NY 11225"/>
    <x v="43"/>
    <s v="(964) 214-3742"/>
    <x v="1"/>
    <s v="Yes"/>
    <s v="Yes"/>
    <s v="No"/>
    <s v="No"/>
    <s v="No"/>
    <s v="No"/>
    <s v="No"/>
    <n v="3916"/>
    <n v="4218"/>
    <n v="5072"/>
    <n v="5201"/>
    <n v="7588"/>
    <n v="0.17983468576187267"/>
    <x v="1"/>
  </r>
  <r>
    <s v="OR 3"/>
    <s v="7223 Cedarwood Ave, Brooklyn NY 11221"/>
    <x v="44"/>
    <s v="(924) 516-6566"/>
    <x v="2"/>
    <s v="Yes"/>
    <s v="Yes"/>
    <s v="Yes"/>
    <s v="No"/>
    <s v="No"/>
    <s v="Yes"/>
    <s v="Yes"/>
    <n v="8873"/>
    <n v="8484"/>
    <n v="7883"/>
    <n v="7499"/>
    <n v="6592"/>
    <n v="-7.1596691853915484E-2"/>
    <x v="2"/>
  </r>
  <r>
    <s v="MB 13"/>
    <s v="62 Lower River Road, Staten Island, NY 10306"/>
    <x v="45"/>
    <s v="(743) 960-6716"/>
    <x v="1"/>
    <s v="Yes"/>
    <s v="Yes"/>
    <s v="No"/>
    <s v="No"/>
    <s v="No"/>
    <s v="No"/>
    <s v="No"/>
    <n v="6309"/>
    <n v="6227"/>
    <n v="5123"/>
    <n v="4968"/>
    <n v="3857"/>
    <n v="-0.11575568185753915"/>
    <x v="2"/>
  </r>
  <r>
    <s v="WD 8"/>
    <s v="8680 Alderwood St, New York NY 10032"/>
    <x v="46"/>
    <s v="(293) 473-1512"/>
    <x v="3"/>
    <s v="Yes"/>
    <s v="Yes"/>
    <s v="No"/>
    <s v="No"/>
    <s v="No"/>
    <s v="Yes"/>
    <s v="No"/>
    <n v="9791"/>
    <n v="9610"/>
    <n v="7534"/>
    <n v="5080"/>
    <n v="4936"/>
    <n v="-0.15736979056747447"/>
    <x v="2"/>
  </r>
  <r>
    <s v="OR 13"/>
    <s v="424 Hall Ave, New York NY 10128"/>
    <x v="47"/>
    <s v="(462) 693-6254"/>
    <x v="2"/>
    <s v="Yes"/>
    <s v="Yes"/>
    <s v="No"/>
    <s v="No"/>
    <s v="No"/>
    <s v="No"/>
    <s v="No"/>
    <n v="8891"/>
    <n v="5952"/>
    <n v="5914"/>
    <n v="5405"/>
    <n v="4031"/>
    <n v="-0.17943016656995925"/>
    <x v="2"/>
  </r>
  <r>
    <s v="MB 4"/>
    <s v="3 Warren Drive, New York NY 10040"/>
    <x v="48"/>
    <s v="(778) 387-0744"/>
    <x v="1"/>
    <s v="Yes"/>
    <s v="Yes"/>
    <s v="No"/>
    <s v="No"/>
    <s v="No"/>
    <s v="No"/>
    <s v="No"/>
    <n v="9773"/>
    <n v="9179"/>
    <n v="8390"/>
    <n v="8256"/>
    <n v="3815"/>
    <n v="-0.20956409258224717"/>
    <x v="2"/>
  </r>
  <r>
    <s v="WD 12"/>
    <s v="8083 8th St, Brooklyn NY 11209"/>
    <x v="49"/>
    <s v="(237) 890-0247"/>
    <x v="3"/>
    <s v="Yes"/>
    <s v="No"/>
    <s v="No"/>
    <s v="No"/>
    <s v="No"/>
    <s v="No"/>
    <s v="No"/>
    <n v="8034"/>
    <n v="6541"/>
    <n v="3311"/>
    <n v="3254"/>
    <n v="2687"/>
    <n v="-0.23952671916055424"/>
    <x v="2"/>
  </r>
  <r>
    <s v="SB 11"/>
    <s v="44 W. Pheasant Street, Brooklyn NY 11233"/>
    <x v="50"/>
    <s v="(459) 968-9453"/>
    <x v="0"/>
    <s v="Yes"/>
    <s v="No"/>
    <s v="No"/>
    <s v="No"/>
    <s v="No"/>
    <s v="No"/>
    <s v="No"/>
    <n v="7555"/>
    <n v="6551"/>
    <n v="5188"/>
    <n v="3436"/>
    <n v="2359"/>
    <n v="-0.25247905109930902"/>
    <x v="2"/>
  </r>
  <r>
    <s v="SB 9"/>
    <s v="267 Third Road, New York NY 10034"/>
    <x v="51"/>
    <s v="(697) 543-0310"/>
    <x v="0"/>
    <s v="Yes"/>
    <s v="No"/>
    <s v="No"/>
    <s v="No"/>
    <s v="No"/>
    <s v="Yes"/>
    <s v="No"/>
    <n v="9766"/>
    <n v="8049"/>
    <n v="5556"/>
    <n v="5202"/>
    <n v="2373"/>
    <n v="-0.29790601141591733"/>
    <x v="2"/>
  </r>
  <r>
    <s v="WD 4"/>
    <s v="601 Bank Ave, Brooklyn NY 11218"/>
    <x v="52"/>
    <s v="(261) 690-0303"/>
    <x v="3"/>
    <s v="Yes"/>
    <s v="No"/>
    <s v="No"/>
    <s v="No"/>
    <s v="No"/>
    <s v="Yes"/>
    <s v="No"/>
    <n v="8466"/>
    <n v="4079"/>
    <n v="2797"/>
    <n v="2245"/>
    <n v="1696"/>
    <n v="-0.33098339677163802"/>
    <x v="2"/>
  </r>
  <r>
    <s v="OR 8"/>
    <s v="9453 N. Wagon Lane, Brooklyn NY 11237"/>
    <x v="53"/>
    <s v="(454) 903-5770"/>
    <x v="2"/>
    <s v="Yes"/>
    <s v="No"/>
    <s v="No"/>
    <s v="No"/>
    <s v="No"/>
    <s v="Yes"/>
    <s v="Yes"/>
    <n v="7703"/>
    <n v="6957"/>
    <n v="3898"/>
    <n v="1857"/>
    <n v="1512"/>
    <n v="-0.33438519484677687"/>
    <x v="2"/>
  </r>
  <r>
    <s v="MB 11"/>
    <s v="12 Lees Creek St, Brooklyn NY 11211"/>
    <x v="54"/>
    <s v="(754) 696-3109"/>
    <x v="1"/>
    <s v="Yes"/>
    <s v="No"/>
    <s v="No"/>
    <s v="No"/>
    <s v="Yes"/>
    <s v="No"/>
    <s v="No"/>
    <n v="6156"/>
    <n v="6110"/>
    <n v="5791"/>
    <n v="1759"/>
    <n v="969"/>
    <n v="-0.37012221518144006"/>
    <x v="2"/>
  </r>
  <r>
    <s v="OR 11"/>
    <s v="92 Princess St, New York NY 10033"/>
    <x v="55"/>
    <s v="(485) 453-8693"/>
    <x v="2"/>
    <s v="Yes"/>
    <s v="No"/>
    <s v="No"/>
    <s v="No"/>
    <s v="No"/>
    <s v="Yes"/>
    <s v="Yes"/>
    <n v="7840"/>
    <n v="5804"/>
    <n v="4259"/>
    <n v="4243"/>
    <n v="907"/>
    <n v="-0.41679289513417705"/>
    <x v="2"/>
  </r>
  <r>
    <s v="MB 8"/>
    <s v="484 Thorne St, New York NY 10128"/>
    <x v="56"/>
    <s v="(938) 752-9381"/>
    <x v="1"/>
    <s v="Yes"/>
    <s v="No"/>
    <s v="No"/>
    <s v="No"/>
    <s v="Yes"/>
    <s v="No"/>
    <s v="No"/>
    <n v="8331"/>
    <n v="7667"/>
    <n v="5952"/>
    <n v="1998"/>
    <n v="375"/>
    <n v="-0.53938981874158332"/>
    <x v="2"/>
  </r>
  <r>
    <s v="SB 15"/>
    <s v="44 Madison Dr, New York NY 10032"/>
    <x v="57"/>
    <s v="(220) 929-0797"/>
    <x v="0"/>
    <s v="Yes"/>
    <s v="Yes"/>
    <s v="No"/>
    <s v="No"/>
    <s v="No"/>
    <s v="No"/>
    <s v="No"/>
    <n v="9058"/>
    <n v="4839"/>
    <n v="4776"/>
    <n v="4024"/>
    <n v="369"/>
    <n v="-0.55073921414194782"/>
    <x v="2"/>
  </r>
  <r>
    <s v="SB 7"/>
    <s v="48 Winchester Avenue, New York NY 10024"/>
    <x v="58"/>
    <s v="(678) 294-8103"/>
    <x v="0"/>
    <s v="Yes"/>
    <s v="No"/>
    <s v="No"/>
    <s v="No"/>
    <s v="No"/>
    <s v="Yes"/>
    <s v="No"/>
    <n v="9252"/>
    <n v="8499"/>
    <n v="991"/>
    <n v="448"/>
    <n v="211"/>
    <n v="-0.61139202601329412"/>
    <x v="2"/>
  </r>
  <r>
    <s v="WD 1"/>
    <s v="7184 Center Court, Brooklyn NY 11208"/>
    <x v="59"/>
    <s v="(685) 981-8556"/>
    <x v="3"/>
    <s v="Yes"/>
    <s v="No"/>
    <s v="No"/>
    <s v="No"/>
    <s v="No"/>
    <s v="Yes"/>
    <s v="No"/>
    <n v="8156"/>
    <n v="1245"/>
    <n v="791"/>
    <n v="338"/>
    <n v="44"/>
    <n v="-0.7289846653947296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EB40C6-B0FC-4A39-8CF4-E9FFF80CA0F3}"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I40:N42"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Page" compact="0" outline="0" multipleItemSelectionAllowed="1"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outline="0" multipleItemSelectionAllowed="1" showAll="0" sortType="descending">
      <items count="9">
        <item x="1"/>
        <item m="1" x="6"/>
        <item m="1" x="3"/>
        <item m="1" x="7"/>
        <item x="2"/>
        <item m="1" x="4"/>
        <item x="0"/>
        <item m="1" x="5"/>
        <item t="default"/>
      </items>
    </pivotField>
  </pivotFields>
  <rowItems count="1">
    <i/>
  </rowItems>
  <colFields count="1">
    <field x="-2"/>
  </colFields>
  <colItems count="5">
    <i>
      <x/>
    </i>
    <i i="1">
      <x v="1"/>
    </i>
    <i i="2">
      <x v="2"/>
    </i>
    <i i="3">
      <x v="3"/>
    </i>
    <i i="4">
      <x v="4"/>
    </i>
  </colItems>
  <pageFields count="1">
    <pageField fld="4" hier="-1"/>
  </pageFields>
  <dataFields count="5">
    <dataField name="Sum of 2017" fld="12" baseField="4" baseItem="0"/>
    <dataField name="Sum of 2018" fld="13" baseField="4" baseItem="0"/>
    <dataField name="Sum of 2019" fld="14" baseField="0" baseItem="0"/>
    <dataField name="Sum of 2020" fld="15" baseField="0" baseItem="0"/>
    <dataField name="Sum of 2021" fld="16" baseField="0" baseItem="0"/>
  </dataFields>
  <formats count="1">
    <format dxfId="3">
      <pivotArea outline="0" collapsedLevelsAreSubtotals="1" fieldPosition="0"/>
    </format>
  </formats>
  <chartFormats count="5">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A5CD9-4A47-4609-B971-4F09FC45A06B}"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9">
  <location ref="A34:F36"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Page" compact="0" outline="0" multipleItemSelectionAllowed="1"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outline="0" multipleItemSelectionAllowed="1" showAll="0" sortType="descending">
      <items count="9">
        <item x="1"/>
        <item m="1" x="6"/>
        <item m="1" x="3"/>
        <item m="1" x="7"/>
        <item x="2"/>
        <item m="1" x="4"/>
        <item x="0"/>
        <item m="1" x="5"/>
        <item t="default"/>
      </items>
    </pivotField>
  </pivotFields>
  <rowItems count="1">
    <i/>
  </rowItems>
  <colFields count="1">
    <field x="-2"/>
  </colFields>
  <colItems count="5">
    <i>
      <x/>
    </i>
    <i i="1">
      <x v="1"/>
    </i>
    <i i="2">
      <x v="2"/>
    </i>
    <i i="3">
      <x v="3"/>
    </i>
    <i i="4">
      <x v="4"/>
    </i>
  </colItems>
  <pageFields count="1">
    <pageField fld="4" hier="-1"/>
  </pageFields>
  <dataFields count="5">
    <dataField name="Sum of 2017" fld="12" baseField="4" baseItem="0"/>
    <dataField name="Sum of 2018" fld="13" baseField="4" baseItem="0"/>
    <dataField name="Sum of 2019" fld="14" baseField="0" baseItem="0"/>
    <dataField name="Sum of 2020" fld="15" baseField="0" baseItem="0"/>
    <dataField name="Sum of 2021" fld="16" baseField="0" baseItem="0"/>
  </dataFields>
  <formats count="3">
    <format dxfId="6">
      <pivotArea outline="0" collapsedLevelsAreSubtotals="1" fieldPosition="0"/>
    </format>
    <format dxfId="5">
      <pivotArea outline="0" fieldPosition="0">
        <references count="1">
          <reference field="4" count="0" selected="0"/>
        </references>
      </pivotArea>
    </format>
    <format dxfId="4">
      <pivotArea grandRow="1" outline="0" collapsedLevelsAreSubtotals="1" fieldPosition="0"/>
    </format>
  </formats>
  <chartFormats count="5">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362DD6-EE57-4913-AD79-C431E833B92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E3:G17" firstHeaderRow="2" firstDataRow="2" firstDataCol="2"/>
  <pivotFields count="19">
    <pivotField compact="0" outline="0" showAll="0"/>
    <pivotField compact="0" outline="0" showAll="0"/>
    <pivotField compact="0" outline="0" showAll="0" defaultSubtotal="0"/>
    <pivotField compact="0" outline="0" showAll="0"/>
    <pivotField axis="axisRow" compact="0" outline="0" showAll="0" defaultSubtotal="0">
      <items count="4">
        <item x="0"/>
        <item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Row" compact="0" outline="0" showAll="0" sortType="descending">
      <items count="9">
        <item x="1"/>
        <item m="1" x="6"/>
        <item m="1" x="3"/>
        <item m="1" x="7"/>
        <item x="2"/>
        <item m="1" x="4"/>
        <item x="0"/>
        <item m="1" x="5"/>
        <item t="default"/>
      </items>
    </pivotField>
  </pivotFields>
  <rowFields count="2">
    <field x="4"/>
    <field x="18"/>
  </rowFields>
  <rowItems count="13">
    <i>
      <x/>
      <x/>
    </i>
    <i r="1">
      <x v="4"/>
    </i>
    <i r="1">
      <x v="6"/>
    </i>
    <i>
      <x v="1"/>
      <x/>
    </i>
    <i r="1">
      <x v="4"/>
    </i>
    <i r="1">
      <x v="6"/>
    </i>
    <i>
      <x v="2"/>
      <x/>
    </i>
    <i r="1">
      <x v="4"/>
    </i>
    <i r="1">
      <x v="6"/>
    </i>
    <i>
      <x v="3"/>
      <x/>
    </i>
    <i r="1">
      <x v="4"/>
    </i>
    <i r="1">
      <x v="6"/>
    </i>
    <i t="grand">
      <x/>
    </i>
  </rowItems>
  <colItems count="1">
    <i/>
  </colItems>
  <dataFields count="1">
    <dataField name="Average of 5 YR CAGR" fld="17" subtotal="average" baseField="18" baseItem="6"/>
  </dataFields>
  <formats count="1">
    <format dxfId="7">
      <pivotArea outline="0" collapsedLevelsAreSubtotals="1" fieldPosition="0"/>
    </format>
  </formats>
  <chartFormats count="17">
    <chartFormat chart="6" format="31" series="1">
      <pivotArea type="data" outline="0" fieldPosition="0"/>
    </chartFormat>
    <chartFormat chart="6" format="3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6" format="33">
      <pivotArea type="data" outline="0" fieldPosition="0">
        <references count="3">
          <reference field="4294967294" count="1" selected="0">
            <x v="0"/>
          </reference>
          <reference field="4" count="1" selected="0">
            <x v="0"/>
          </reference>
          <reference field="18" count="1" selected="0">
            <x v="4"/>
          </reference>
        </references>
      </pivotArea>
    </chartFormat>
    <chartFormat chart="6" format="34">
      <pivotArea type="data" outline="0" fieldPosition="0">
        <references count="3">
          <reference field="4294967294" count="1" selected="0">
            <x v="0"/>
          </reference>
          <reference field="4" count="1" selected="0">
            <x v="1"/>
          </reference>
          <reference field="18" count="1" selected="0">
            <x v="4"/>
          </reference>
        </references>
      </pivotArea>
    </chartFormat>
    <chartFormat chart="6" format="35">
      <pivotArea type="data" outline="0" fieldPosition="0">
        <references count="3">
          <reference field="4294967294" count="1" selected="0">
            <x v="0"/>
          </reference>
          <reference field="4" count="1" selected="0">
            <x v="2"/>
          </reference>
          <reference field="18" count="1" selected="0">
            <x v="4"/>
          </reference>
        </references>
      </pivotArea>
    </chartFormat>
    <chartFormat chart="6" format="36">
      <pivotArea type="data" outline="0" fieldPosition="0">
        <references count="3">
          <reference field="4294967294" count="1" selected="0">
            <x v="0"/>
          </reference>
          <reference field="4" count="1" selected="0">
            <x v="3"/>
          </reference>
          <reference field="18" count="1" selected="0">
            <x v="4"/>
          </reference>
        </references>
      </pivotArea>
    </chartFormat>
    <chartFormat chart="6" format="37">
      <pivotArea type="data" outline="0" fieldPosition="0">
        <references count="3">
          <reference field="4294967294" count="1" selected="0">
            <x v="0"/>
          </reference>
          <reference field="4" count="1" selected="0">
            <x v="0"/>
          </reference>
          <reference field="18" count="1" selected="0">
            <x v="0"/>
          </reference>
        </references>
      </pivotArea>
    </chartFormat>
    <chartFormat chart="6" format="38">
      <pivotArea type="data" outline="0" fieldPosition="0">
        <references count="3">
          <reference field="4294967294" count="1" selected="0">
            <x v="0"/>
          </reference>
          <reference field="4" count="1" selected="0">
            <x v="1"/>
          </reference>
          <reference field="18" count="1" selected="0">
            <x v="0"/>
          </reference>
        </references>
      </pivotArea>
    </chartFormat>
    <chartFormat chart="6" format="39">
      <pivotArea type="data" outline="0" fieldPosition="0">
        <references count="3">
          <reference field="4294967294" count="1" selected="0">
            <x v="0"/>
          </reference>
          <reference field="4" count="1" selected="0">
            <x v="2"/>
          </reference>
          <reference field="18" count="1" selected="0">
            <x v="0"/>
          </reference>
        </references>
      </pivotArea>
    </chartFormat>
    <chartFormat chart="6" format="40">
      <pivotArea type="data" outline="0" fieldPosition="0">
        <references count="3">
          <reference field="4294967294" count="1" selected="0">
            <x v="0"/>
          </reference>
          <reference field="4" count="1" selected="0">
            <x v="3"/>
          </reference>
          <reference field="18" count="1" selected="0">
            <x v="0"/>
          </reference>
        </references>
      </pivotArea>
    </chartFormat>
    <chartFormat chart="6" format="41">
      <pivotArea type="data" outline="0" fieldPosition="0">
        <references count="3">
          <reference field="4294967294" count="1" selected="0">
            <x v="0"/>
          </reference>
          <reference field="4" count="1" selected="0">
            <x v="0"/>
          </reference>
          <reference field="18" count="1" selected="0">
            <x v="6"/>
          </reference>
        </references>
      </pivotArea>
    </chartFormat>
    <chartFormat chart="6" format="42">
      <pivotArea type="data" outline="0" fieldPosition="0">
        <references count="3">
          <reference field="4294967294" count="1" selected="0">
            <x v="0"/>
          </reference>
          <reference field="4" count="1" selected="0">
            <x v="1"/>
          </reference>
          <reference field="18" count="1" selected="0">
            <x v="6"/>
          </reference>
        </references>
      </pivotArea>
    </chartFormat>
    <chartFormat chart="6" format="43">
      <pivotArea type="data" outline="0" fieldPosition="0">
        <references count="3">
          <reference field="4294967294" count="1" selected="0">
            <x v="0"/>
          </reference>
          <reference field="4" count="1" selected="0">
            <x v="2"/>
          </reference>
          <reference field="18" count="1" selected="0">
            <x v="6"/>
          </reference>
        </references>
      </pivotArea>
    </chartFormat>
    <chartFormat chart="6" format="44">
      <pivotArea type="data" outline="0" fieldPosition="0">
        <references count="3">
          <reference field="4294967294" count="1" selected="0">
            <x v="0"/>
          </reference>
          <reference field="4" count="1" selected="0">
            <x v="3"/>
          </reference>
          <reference field="1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7BB017-640E-409F-A6AC-8A3B9D3864F9}"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5">
  <location ref="A25:F31" firstHeaderRow="1" firstDataRow="2" firstDataCol="1" rowPageCount="1" colPageCount="1"/>
  <pivotFields count="19">
    <pivotField compact="0" outline="0" showAll="0"/>
    <pivotField compact="0" outline="0" showAll="0"/>
    <pivotField compact="0" outline="0" showAll="0" defaultSubtota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axis="axisPage" compact="0" outline="0" multipleItemSelectionAllowed="1" showAll="0" sortType="descending">
      <items count="9">
        <item x="1"/>
        <item m="1" x="6"/>
        <item m="1" x="3"/>
        <item m="1" x="7"/>
        <item x="2"/>
        <item m="1" x="4"/>
        <item x="0"/>
        <item m="1" x="5"/>
        <item t="default"/>
      </items>
    </pivotField>
  </pivotFields>
  <rowFields count="1">
    <field x="4"/>
  </rowFields>
  <rowItems count="5">
    <i>
      <x/>
    </i>
    <i>
      <x v="1"/>
    </i>
    <i>
      <x v="2"/>
    </i>
    <i>
      <x v="3"/>
    </i>
    <i t="grand">
      <x/>
    </i>
  </rowItems>
  <colFields count="1">
    <field x="-2"/>
  </colFields>
  <colItems count="5">
    <i>
      <x/>
    </i>
    <i i="1">
      <x v="1"/>
    </i>
    <i i="2">
      <x v="2"/>
    </i>
    <i i="3">
      <x v="3"/>
    </i>
    <i i="4">
      <x v="4"/>
    </i>
  </colItems>
  <pageFields count="1">
    <pageField fld="18" hier="-1"/>
  </pageFields>
  <dataFields count="5">
    <dataField name="Sum of 2021" fld="16" baseField="0" baseItem="0" numFmtId="164"/>
    <dataField name="Sum of 2020" fld="15" baseField="0" baseItem="0"/>
    <dataField name="Sum of 2019" fld="14" baseField="0" baseItem="0"/>
    <dataField name="Sum of 2018" fld="13" baseField="0" baseItem="0"/>
    <dataField name="Sum of 2017" fld="12" baseField="0" baseItem="0"/>
  </dataFields>
  <formats count="3">
    <format dxfId="10">
      <pivotArea outline="0" fieldPosition="0">
        <references count="1">
          <reference field="4294967294" count="1">
            <x v="0"/>
          </reference>
        </references>
      </pivotArea>
    </format>
    <format dxfId="9">
      <pivotArea outline="0" fieldPosition="0">
        <references count="2">
          <reference field="4294967294" count="4" selected="0">
            <x v="1"/>
            <x v="2"/>
            <x v="3"/>
            <x v="4"/>
          </reference>
          <reference field="4" count="0" selected="0"/>
        </references>
      </pivotArea>
    </format>
    <format dxfId="8">
      <pivotArea outline="0" collapsedLevelsAreSubtotals="1" fieldPosition="0"/>
    </format>
  </formats>
  <chartFormats count="13">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2"/>
          </reference>
        </references>
      </pivotArea>
    </chartFormat>
    <chartFormat chart="13" format="13" series="1">
      <pivotArea type="data" outline="0" fieldPosition="0">
        <references count="1">
          <reference field="4294967294" count="1" selected="0">
            <x v="3"/>
          </reference>
        </references>
      </pivotArea>
    </chartFormat>
    <chartFormat chart="13" format="14" series="1">
      <pivotArea type="data" outline="0" fieldPosition="0">
        <references count="1">
          <reference field="4294967294" count="1" selected="0">
            <x v="4"/>
          </reference>
        </references>
      </pivotArea>
    </chartFormat>
    <chartFormat chart="13" format="15">
      <pivotArea type="data" outline="0" fieldPosition="0">
        <references count="2">
          <reference field="4294967294" count="1" selected="0">
            <x v="4"/>
          </reference>
          <reference field="4" count="1" selected="0">
            <x v="2"/>
          </reference>
        </references>
      </pivotArea>
    </chartFormat>
    <chartFormat chart="13" format="16">
      <pivotArea type="data" outline="0" fieldPosition="0">
        <references count="2">
          <reference field="4294967294" count="1" selected="0">
            <x v="3"/>
          </reference>
          <reference field="4" count="1" selected="0">
            <x v="3"/>
          </reference>
        </references>
      </pivotArea>
    </chartFormat>
    <chartFormat chart="13" format="17">
      <pivotArea type="data" outline="0" fieldPosition="0">
        <references count="2">
          <reference field="4294967294" count="1" selected="0">
            <x v="3"/>
          </reference>
          <reference field="4" count="1" selected="0">
            <x v="2"/>
          </reference>
        </references>
      </pivotArea>
    </chartFormat>
    <chartFormat chart="13" format="18">
      <pivotArea type="data" outline="0" fieldPosition="0">
        <references count="2">
          <reference field="4294967294" count="1" selected="0">
            <x v="2"/>
          </reference>
          <reference field="4" count="1" selected="0">
            <x v="2"/>
          </reference>
        </references>
      </pivotArea>
    </chartFormat>
    <chartFormat chart="13" format="19">
      <pivotArea type="data" outline="0" fieldPosition="0">
        <references count="2">
          <reference field="4294967294" count="1" selected="0">
            <x v="4"/>
          </reference>
          <reference field="4" count="1" selected="0">
            <x v="3"/>
          </reference>
        </references>
      </pivotArea>
    </chartFormat>
    <chartFormat chart="13" format="20">
      <pivotArea type="data" outline="0" fieldPosition="0">
        <references count="2">
          <reference field="4294967294" count="1" selected="0">
            <x v="4"/>
          </reference>
          <reference field="4" count="1" selected="0">
            <x v="1"/>
          </reference>
        </references>
      </pivotArea>
    </chartFormat>
    <chartFormat chart="13" format="21">
      <pivotArea type="data" outline="0" fieldPosition="0">
        <references count="2">
          <reference field="4294967294" count="1" selected="0">
            <x v="4"/>
          </reference>
          <reference field="4" count="1" selected="0">
            <x v="0"/>
          </reference>
        </references>
      </pivotArea>
    </chartFormat>
    <chartFormat chart="13" format="22">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286707-1C05-40DF-89C0-789ADFD0285E}"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4">
  <location ref="A40:C57" firstHeaderRow="2" firstDataRow="2" firstDataCol="2" rowPageCount="1" colPageCount="1"/>
  <pivotFields count="19">
    <pivotField compact="0" outline="0" showAll="0"/>
    <pivotField compact="0" outline="0" showAll="0"/>
    <pivotField axis="axisRow" compact="0" outline="0" showAll="0" defaultSubtotal="0">
      <items count="60">
        <item x="14"/>
        <item x="23"/>
        <item x="47"/>
        <item x="5"/>
        <item x="1"/>
        <item x="39"/>
        <item x="3"/>
        <item x="55"/>
        <item x="24"/>
        <item x="12"/>
        <item x="6"/>
        <item x="40"/>
        <item x="25"/>
        <item x="8"/>
        <item x="15"/>
        <item x="45"/>
        <item x="13"/>
        <item x="9"/>
        <item x="29"/>
        <item x="32"/>
        <item x="50"/>
        <item x="46"/>
        <item x="34"/>
        <item x="44"/>
        <item x="43"/>
        <item x="37"/>
        <item x="18"/>
        <item x="38"/>
        <item x="11"/>
        <item x="30"/>
        <item x="48"/>
        <item x="42"/>
        <item x="10"/>
        <item x="57"/>
        <item x="28"/>
        <item x="53"/>
        <item x="7"/>
        <item x="41"/>
        <item x="19"/>
        <item x="58"/>
        <item x="26"/>
        <item x="4"/>
        <item x="31"/>
        <item x="56"/>
        <item x="27"/>
        <item x="2"/>
        <item x="59"/>
        <item x="54"/>
        <item x="35"/>
        <item x="49"/>
        <item x="22"/>
        <item x="33"/>
        <item x="17"/>
        <item x="36"/>
        <item x="16"/>
        <item x="52"/>
        <item x="20"/>
        <item x="0"/>
        <item x="51"/>
        <item x="21"/>
      </items>
    </pivotField>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Page" compact="0" outline="0" showAll="0" sortType="descending">
      <items count="9">
        <item x="1"/>
        <item m="1" x="6"/>
        <item m="1" x="3"/>
        <item m="1" x="7"/>
        <item x="2"/>
        <item m="1" x="4"/>
        <item x="0"/>
        <item m="1" x="5"/>
        <item t="default"/>
      </items>
    </pivotField>
  </pivotFields>
  <rowFields count="2">
    <field x="4"/>
    <field x="2"/>
  </rowFields>
  <rowItems count="16">
    <i>
      <x/>
      <x v="3"/>
    </i>
    <i r="1">
      <x v="4"/>
    </i>
    <i r="1">
      <x v="32"/>
    </i>
    <i r="1">
      <x v="41"/>
    </i>
    <i t="default">
      <x/>
    </i>
    <i>
      <x v="1"/>
      <x v="13"/>
    </i>
    <i r="1">
      <x v="17"/>
    </i>
    <i r="1">
      <x v="36"/>
    </i>
    <i r="1">
      <x v="45"/>
    </i>
    <i t="default">
      <x v="1"/>
    </i>
    <i>
      <x v="2"/>
      <x v="57"/>
    </i>
    <i t="default">
      <x v="2"/>
    </i>
    <i>
      <x v="3"/>
      <x v="6"/>
    </i>
    <i r="1">
      <x v="10"/>
    </i>
    <i t="default">
      <x v="3"/>
    </i>
    <i t="grand">
      <x/>
    </i>
  </rowItems>
  <colItems count="1">
    <i/>
  </colItems>
  <pageFields count="1">
    <pageField fld="18" item="6" hier="-1"/>
  </pageFields>
  <dataFields count="1">
    <dataField name="Sum of 5 YR CAGR" fld="17" baseField="0" baseItem="0" numFmtId="9"/>
  </dataFields>
  <formats count="2">
    <format dxfId="12">
      <pivotArea outline="0" collapsedLevelsAreSubtotals="1" fieldPosition="0"/>
    </format>
    <format dxfId="11">
      <pivotArea dataOnly="0" outline="0" fieldPosition="0">
        <references count="1">
          <reference field="4" count="0" defaultSubtotal="1"/>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F9EF23-9A18-46E9-B864-E402CDEE5E1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B8" firstHeaderRow="2" firstDataRow="2" firstDataCol="1" rowPageCount="1" colPageCount="1"/>
  <pivotFields count="19">
    <pivotField compact="0" outline="0" showAll="0"/>
    <pivotField compact="0" outline="0" showAll="0"/>
    <pivotField axis="axisPage" compact="0" outline="0" showAll="0" defaultSubtotal="0">
      <items count="60">
        <item x="14"/>
        <item x="23"/>
        <item x="47"/>
        <item x="5"/>
        <item x="1"/>
        <item x="39"/>
        <item x="3"/>
        <item x="55"/>
        <item x="24"/>
        <item x="12"/>
        <item x="6"/>
        <item x="40"/>
        <item x="25"/>
        <item x="8"/>
        <item x="15"/>
        <item x="45"/>
        <item x="13"/>
        <item x="9"/>
        <item x="29"/>
        <item x="32"/>
        <item x="50"/>
        <item x="46"/>
        <item x="34"/>
        <item x="44"/>
        <item x="43"/>
        <item x="37"/>
        <item x="18"/>
        <item x="38"/>
        <item x="11"/>
        <item x="30"/>
        <item x="48"/>
        <item x="42"/>
        <item x="10"/>
        <item x="57"/>
        <item x="28"/>
        <item x="53"/>
        <item x="7"/>
        <item x="41"/>
        <item x="19"/>
        <item x="58"/>
        <item x="26"/>
        <item x="4"/>
        <item x="31"/>
        <item x="56"/>
        <item x="27"/>
        <item x="2"/>
        <item x="59"/>
        <item x="54"/>
        <item x="35"/>
        <item x="49"/>
        <item x="22"/>
        <item x="33"/>
        <item x="17"/>
        <item x="36"/>
        <item x="16"/>
        <item x="52"/>
        <item x="20"/>
        <item x="0"/>
        <item x="51"/>
        <item x="2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Row" compact="0" outline="0" showAll="0" sortType="descending">
      <items count="9">
        <item x="1"/>
        <item m="1" x="6"/>
        <item m="1" x="3"/>
        <item m="1" x="7"/>
        <item x="2"/>
        <item m="1" x="4"/>
        <item x="0"/>
        <item m="1" x="5"/>
        <item t="default"/>
      </items>
    </pivotField>
  </pivotFields>
  <rowFields count="1">
    <field x="18"/>
  </rowFields>
  <rowItems count="4">
    <i>
      <x/>
    </i>
    <i>
      <x v="4"/>
    </i>
    <i>
      <x v="6"/>
    </i>
    <i t="grand">
      <x/>
    </i>
  </rowItems>
  <colItems count="1">
    <i/>
  </colItems>
  <pageFields count="1">
    <pageField fld="2" hier="-1"/>
  </pageFields>
  <dataFields count="1">
    <dataField name="Sum of 5 YR CAGR" fld="17" baseField="0" baseItem="0" numFmtId="9"/>
  </dataFields>
  <formats count="1">
    <format dxfId="1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885928-EF04-46E1-8C4B-877B3E684D77}"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A14:B20" firstHeaderRow="2" firstDataRow="2" firstDataCol="1" rowPageCount="1" colPageCount="1"/>
  <pivotFields count="19">
    <pivotField compact="0" outline="0" showAll="0"/>
    <pivotField compact="0" outline="0" showAll="0"/>
    <pivotField compact="0" outline="0" showAll="0" defaultSubtotal="0"/>
    <pivotField compact="0" outline="0" showAll="0"/>
    <pivotField axis="axisRow" compact="0" outline="0" showAll="0">
      <items count="5">
        <item x="1"/>
        <item x="2"/>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9" outline="0" showAll="0"/>
    <pivotField axis="axisPage" compact="0" outline="0" multipleItemSelectionAllowed="1" showAll="0" sortType="descending">
      <items count="9">
        <item x="1"/>
        <item m="1" x="6"/>
        <item m="1" x="3"/>
        <item m="1" x="7"/>
        <item x="2"/>
        <item m="1" x="4"/>
        <item x="0"/>
        <item m="1" x="5"/>
        <item t="default"/>
      </items>
    </pivotField>
  </pivotFields>
  <rowFields count="1">
    <field x="4"/>
  </rowFields>
  <rowItems count="5">
    <i>
      <x/>
    </i>
    <i>
      <x v="1"/>
    </i>
    <i>
      <x v="2"/>
    </i>
    <i>
      <x v="3"/>
    </i>
    <i t="grand">
      <x/>
    </i>
  </rowItems>
  <colItems count="1">
    <i/>
  </colItems>
  <pageFields count="1">
    <pageField fld="18" hier="-1"/>
  </pageFields>
  <dataFields count="1">
    <dataField name="Sum of 5 YR CAGR" fld="17" baseField="0" baseItem="0" numFmtId="9"/>
  </dataFields>
  <formats count="1">
    <format dxfId="14">
      <pivotArea outline="0" collapsedLevelsAreSubtotals="1" fieldPosition="0"/>
    </format>
  </format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4" count="1" selected="0">
            <x v="0"/>
          </reference>
          <reference field="18" count="1" selected="0">
            <x v="3"/>
          </reference>
        </references>
      </pivotArea>
    </chartFormat>
    <chartFormat chart="6" format="4">
      <pivotArea type="data" outline="0" fieldPosition="0">
        <references count="3">
          <reference field="4294967294" count="1" selected="0">
            <x v="0"/>
          </reference>
          <reference field="4" count="1" selected="0">
            <x v="1"/>
          </reference>
          <reference field="18" count="1" selected="0">
            <x v="3"/>
          </reference>
        </references>
      </pivotArea>
    </chartFormat>
    <chartFormat chart="6" format="5">
      <pivotArea type="data" outline="0" fieldPosition="0">
        <references count="3">
          <reference field="4294967294" count="1" selected="0">
            <x v="0"/>
          </reference>
          <reference field="4" count="1" selected="0">
            <x v="3"/>
          </reference>
          <reference field="18" count="1" selected="0">
            <x v="3"/>
          </reference>
        </references>
      </pivotArea>
    </chartFormat>
    <chartFormat chart="6" format="6">
      <pivotArea type="data" outline="0" fieldPosition="0">
        <references count="3">
          <reference field="4294967294" count="1" selected="0">
            <x v="0"/>
          </reference>
          <reference field="4" count="1" selected="0">
            <x v="2"/>
          </reference>
          <reference field="18" count="1" selected="0">
            <x v="3"/>
          </reference>
        </references>
      </pivotArea>
    </chartFormat>
    <chartFormat chart="6" format="7">
      <pivotArea type="data" outline="0" fieldPosition="0">
        <references count="3">
          <reference field="4294967294" count="1" selected="0">
            <x v="0"/>
          </reference>
          <reference field="4" count="1" selected="0">
            <x v="0"/>
          </reference>
          <reference field="18" count="1" selected="0">
            <x v="2"/>
          </reference>
        </references>
      </pivotArea>
    </chartFormat>
    <chartFormat chart="6" format="8">
      <pivotArea type="data" outline="0" fieldPosition="0">
        <references count="3">
          <reference field="4294967294" count="1" selected="0">
            <x v="0"/>
          </reference>
          <reference field="4" count="1" selected="0">
            <x v="1"/>
          </reference>
          <reference field="18" count="1" selected="0">
            <x v="2"/>
          </reference>
        </references>
      </pivotArea>
    </chartFormat>
    <chartFormat chart="6" format="9">
      <pivotArea type="data" outline="0" fieldPosition="0">
        <references count="3">
          <reference field="4294967294" count="1" selected="0">
            <x v="0"/>
          </reference>
          <reference field="4" count="1" selected="0">
            <x v="2"/>
          </reference>
          <reference field="18" count="1" selected="0">
            <x v="2"/>
          </reference>
        </references>
      </pivotArea>
    </chartFormat>
    <chartFormat chart="6" format="10">
      <pivotArea type="data" outline="0" fieldPosition="0">
        <references count="3">
          <reference field="4294967294" count="1" selected="0">
            <x v="0"/>
          </reference>
          <reference field="4" count="1" selected="0">
            <x v="3"/>
          </reference>
          <reference field="18" count="1" selected="0">
            <x v="2"/>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 chart="1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7C982CC7-7B90-4833-852C-9E0B268BB371}" sourceName="Account Type">
  <pivotTables>
    <pivotTable tabId="8" name="PivotTable1"/>
  </pivotTables>
  <data>
    <tabular pivotCacheId="50102740">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FF87EAFE-2F96-4A43-9F9F-D5880CB49988}" sourceName="grade">
  <pivotTables>
    <pivotTable tabId="8" name="PivotTable3"/>
  </pivotTables>
  <data>
    <tabular pivotCacheId="50102740">
      <items count="8">
        <i x="0" s="1"/>
        <i x="2" s="1"/>
        <i x="1" s="1"/>
        <i x="5" s="1" nd="1"/>
        <i x="4" s="1" nd="1"/>
        <i x="7" s="1" nd="1"/>
        <i x="3"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8F71C1D9-49F0-469A-97E6-A90F6D8DA134}" sourceName="Account Type">
  <extLst>
    <x:ext xmlns:x15="http://schemas.microsoft.com/office/spreadsheetml/2010/11/main" uri="{2F2917AC-EB37-4324-AD4E-5DD8C200BD13}">
      <x15:tableSlicerCache tableId="17"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5C5640FB-B1E7-4F11-BD5F-1BBC5A3BE368}" sourceName="grade">
  <extLst>
    <x:ext xmlns:x15="http://schemas.microsoft.com/office/spreadsheetml/2010/11/main" uri="{2F2917AC-EB37-4324-AD4E-5DD8C200BD13}">
      <x15:tableSlicerCache tableId="17" column="1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5ED49172-E3AB-4BD2-8957-1D940036D69B}" cache="Slicer_Account_Type1" caption="Account Type" columnCount="2" rowHeight="241300"/>
  <slicer name="grade" xr10:uid="{25371A2A-972C-4795-81D5-7B9397F401A9}" cache="Slicer_grade1" caption="grad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0D005C8E-FEAB-4C2C-9E9B-889BB0308529}" cache="Slicer_Account_Type" caption="Account Type" rowHeight="241300"/>
  <slicer name="grade 1" xr10:uid="{C5603A01-1E5A-42CA-A7D6-3B5ED984188E}" cache="Slicer_grade" caption="gra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6802F78-B57D-4445-97F0-C5E1731D8E7D}" name="Table17" displayName="Table17" ref="A9:S69" totalsRowShown="0" headerRowDxfId="37" headerRowBorderDxfId="36" tableBorderDxfId="35" totalsRowBorderDxfId="34">
  <autoFilter ref="A9:S69" xr:uid="{A6802F78-B57D-4445-97F0-C5E1731D8E7D}">
    <filterColumn colId="18">
      <filters>
        <filter val="neg grw"/>
      </filters>
    </filterColumn>
  </autoFilter>
  <sortState xmlns:xlrd2="http://schemas.microsoft.com/office/spreadsheetml/2017/richdata2" ref="A10:S69">
    <sortCondition descending="1" ref="R9:R69"/>
  </sortState>
  <tableColumns count="19">
    <tableColumn id="1" xr3:uid="{3A55920C-803A-4EA0-B10D-C98F4E18616C}" name="Account Name" dataDxfId="33"/>
    <tableColumn id="2" xr3:uid="{DA4ABA0A-9949-4F57-ABC4-B14BE7A5D556}" name="Account Address" dataDxfId="32"/>
    <tableColumn id="3" xr3:uid="{B6B2F9A3-2804-402E-B5C2-F45DA19AFB06}" name="Decision Maker" dataDxfId="31"/>
    <tableColumn id="4" xr3:uid="{1275A7A3-ACEB-4B82-A322-EE3053D51664}" name="Phone Number" dataDxfId="30"/>
    <tableColumn id="5" xr3:uid="{29F3A8EE-25B4-469A-8B7E-7A03D0BC0340}" name="Account Type" dataDxfId="29"/>
    <tableColumn id="6" xr3:uid="{D77A12B8-B1B3-441B-AD9C-F89A9DFF6712}" name="Product 1" dataDxfId="28"/>
    <tableColumn id="7" xr3:uid="{C9DFAAE3-CBE7-47C8-8C10-FBC3C18D3AAC}" name="Product 2" dataDxfId="27"/>
    <tableColumn id="8" xr3:uid="{1E7F9181-E4CC-4033-B080-E54C8118BAC2}" name="Product 3" dataDxfId="26"/>
    <tableColumn id="9" xr3:uid="{49237149-6A37-4544-82CB-265BD6B2A5C8}" name="Social Media" dataDxfId="25"/>
    <tableColumn id="10" xr3:uid="{0354A823-3163-4CC8-9BF6-F6901FAD8AF0}" name="Coupons" dataDxfId="24"/>
    <tableColumn id="11" xr3:uid="{DCCF8474-BD34-4BE9-B6AE-7E543AAB18B9}" name="Catalog Inclusion" dataDxfId="23"/>
    <tableColumn id="12" xr3:uid="{3087D23A-F035-419F-BD55-3AA183FD63EC}" name="Posters" dataDxfId="22"/>
    <tableColumn id="13" xr3:uid="{61EA2DAA-F3A5-4982-98BF-D10660339B95}" name="2017" dataDxfId="21"/>
    <tableColumn id="14" xr3:uid="{999B6987-FF25-4DF0-A5CC-E92572B86E2B}" name="2018" dataDxfId="20"/>
    <tableColumn id="15" xr3:uid="{4563F0A6-DD18-41A9-9AAD-1D3415A11CE3}" name="2019" dataDxfId="19"/>
    <tableColumn id="16" xr3:uid="{B1018C7C-915B-454E-9893-C6F0AE4C6B50}" name="2020" dataDxfId="18"/>
    <tableColumn id="17" xr3:uid="{4761CED9-1846-4237-82FD-7182ABF1C033}" name="2021" dataDxfId="17"/>
    <tableColumn id="18" xr3:uid="{0149D5CD-3DAB-42FC-B88F-61F679515A01}" name="5 YR CAGR" dataDxfId="16">
      <calculatedColumnFormula>_xlfn.RRI($Q$9-$M$9,M10,Q10)</calculatedColumnFormula>
    </tableColumn>
    <tableColumn id="19" xr3:uid="{19A46E17-5090-472D-8222-853A59049291}" name="grade"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S73"/>
  <sheetViews>
    <sheetView zoomScale="70" zoomScaleNormal="70" workbookViewId="0">
      <selection activeCell="M2" sqref="M2"/>
    </sheetView>
  </sheetViews>
  <sheetFormatPr defaultRowHeight="14.5" x14ac:dyDescent="0.35"/>
  <cols>
    <col min="1" max="1" width="14.54296875" customWidth="1"/>
    <col min="2" max="2" width="41.1796875" customWidth="1"/>
    <col min="3" max="3" width="21.1796875" customWidth="1"/>
    <col min="4" max="4" width="16.7265625" customWidth="1"/>
    <col min="5" max="5" width="21.1796875" customWidth="1"/>
    <col min="6" max="8" width="10.90625" customWidth="1"/>
    <col min="9" max="9" width="13.26953125" customWidth="1"/>
    <col min="10" max="10" width="10.1796875" customWidth="1"/>
    <col min="11" max="11" width="17" customWidth="1"/>
    <col min="12" max="12" width="9.08984375" customWidth="1"/>
    <col min="18" max="18" width="11.453125" customWidth="1"/>
  </cols>
  <sheetData>
    <row r="1" spans="1:19" ht="18.5" x14ac:dyDescent="0.45">
      <c r="A1" s="2"/>
    </row>
    <row r="2" spans="1:19" ht="18.5" x14ac:dyDescent="0.45">
      <c r="A2" s="2"/>
    </row>
    <row r="3" spans="1:19" ht="18.5" x14ac:dyDescent="0.45">
      <c r="A3" s="2"/>
    </row>
    <row r="4" spans="1:19" ht="18.5" x14ac:dyDescent="0.45">
      <c r="A4" s="2"/>
    </row>
    <row r="5" spans="1:19" ht="18.5" x14ac:dyDescent="0.45">
      <c r="A5" s="2"/>
    </row>
    <row r="6" spans="1:19" ht="18.5" x14ac:dyDescent="0.45">
      <c r="A6" s="2"/>
    </row>
    <row r="7" spans="1:19" ht="18.5" x14ac:dyDescent="0.45">
      <c r="A7" s="2"/>
    </row>
    <row r="8" spans="1:19" x14ac:dyDescent="0.35">
      <c r="A8" s="1"/>
      <c r="B8" s="1"/>
      <c r="C8" s="1"/>
      <c r="D8" s="1"/>
      <c r="E8" s="1"/>
      <c r="F8" s="34" t="s">
        <v>0</v>
      </c>
      <c r="G8" s="35"/>
      <c r="H8" s="35"/>
      <c r="I8" s="30" t="s">
        <v>1</v>
      </c>
      <c r="J8" s="31"/>
      <c r="K8" s="31"/>
      <c r="L8" s="31"/>
      <c r="M8" s="32" t="s">
        <v>2</v>
      </c>
      <c r="N8" s="33"/>
      <c r="O8" s="33"/>
      <c r="P8" s="33"/>
      <c r="Q8" s="33"/>
      <c r="R8" s="3"/>
    </row>
    <row r="9" spans="1:19" x14ac:dyDescent="0.35">
      <c r="A9" s="15" t="s">
        <v>3</v>
      </c>
      <c r="B9" s="16" t="s">
        <v>4</v>
      </c>
      <c r="C9" s="16" t="s">
        <v>5</v>
      </c>
      <c r="D9" s="16" t="s">
        <v>6</v>
      </c>
      <c r="E9" s="16" t="s">
        <v>7</v>
      </c>
      <c r="F9" s="16" t="s">
        <v>8</v>
      </c>
      <c r="G9" s="16" t="s">
        <v>9</v>
      </c>
      <c r="H9" s="16" t="s">
        <v>10</v>
      </c>
      <c r="I9" s="16" t="s">
        <v>11</v>
      </c>
      <c r="J9" s="16" t="s">
        <v>12</v>
      </c>
      <c r="K9" s="16" t="s">
        <v>13</v>
      </c>
      <c r="L9" s="16" t="s">
        <v>14</v>
      </c>
      <c r="M9" s="16" t="s">
        <v>270</v>
      </c>
      <c r="N9" s="16" t="s">
        <v>271</v>
      </c>
      <c r="O9" s="16" t="s">
        <v>272</v>
      </c>
      <c r="P9" s="16" t="s">
        <v>273</v>
      </c>
      <c r="Q9" s="16" t="s">
        <v>274</v>
      </c>
      <c r="R9" s="16" t="s">
        <v>15</v>
      </c>
      <c r="S9" s="17" t="s">
        <v>265</v>
      </c>
    </row>
    <row r="10" spans="1:19" hidden="1" x14ac:dyDescent="0.35">
      <c r="A10" s="13" t="s">
        <v>67</v>
      </c>
      <c r="B10" s="6" t="s">
        <v>68</v>
      </c>
      <c r="C10" s="6" t="s">
        <v>69</v>
      </c>
      <c r="D10" s="6" t="s">
        <v>70</v>
      </c>
      <c r="E10" s="6" t="s">
        <v>20</v>
      </c>
      <c r="F10" s="6" t="s">
        <v>21</v>
      </c>
      <c r="G10" s="6" t="s">
        <v>26</v>
      </c>
      <c r="H10" s="6" t="s">
        <v>21</v>
      </c>
      <c r="I10" s="6" t="s">
        <v>21</v>
      </c>
      <c r="J10" s="6" t="s">
        <v>21</v>
      </c>
      <c r="K10" s="6" t="s">
        <v>21</v>
      </c>
      <c r="L10" s="6" t="s">
        <v>21</v>
      </c>
      <c r="M10" s="6">
        <v>24</v>
      </c>
      <c r="N10" s="6">
        <v>1797</v>
      </c>
      <c r="O10" s="6">
        <v>3548</v>
      </c>
      <c r="P10" s="6">
        <v>3668</v>
      </c>
      <c r="Q10" s="6">
        <v>8592</v>
      </c>
      <c r="R10" s="7">
        <f t="shared" ref="R10:R41" si="0">_xlfn.RRI($Q$9-$M$9,M10,Q10)</f>
        <v>3.3498147004699526</v>
      </c>
      <c r="S10" s="14" t="s">
        <v>283</v>
      </c>
    </row>
    <row r="11" spans="1:19" hidden="1" x14ac:dyDescent="0.35">
      <c r="A11" s="13" t="s">
        <v>96</v>
      </c>
      <c r="B11" s="6" t="s">
        <v>97</v>
      </c>
      <c r="C11" s="6" t="s">
        <v>98</v>
      </c>
      <c r="D11" s="6" t="s">
        <v>99</v>
      </c>
      <c r="E11" s="6" t="s">
        <v>83</v>
      </c>
      <c r="F11" s="6" t="s">
        <v>21</v>
      </c>
      <c r="G11" s="6" t="s">
        <v>21</v>
      </c>
      <c r="H11" s="6" t="s">
        <v>26</v>
      </c>
      <c r="I11" s="6" t="s">
        <v>21</v>
      </c>
      <c r="J11" s="6" t="s">
        <v>26</v>
      </c>
      <c r="K11" s="6" t="s">
        <v>21</v>
      </c>
      <c r="L11" s="6" t="s">
        <v>26</v>
      </c>
      <c r="M11" s="6">
        <v>73</v>
      </c>
      <c r="N11" s="6">
        <v>3485</v>
      </c>
      <c r="O11" s="6">
        <v>4592</v>
      </c>
      <c r="P11" s="6">
        <v>5143</v>
      </c>
      <c r="Q11" s="6">
        <v>8100</v>
      </c>
      <c r="R11" s="7">
        <f t="shared" si="0"/>
        <v>2.2455667067018901</v>
      </c>
      <c r="S11" s="14" t="s">
        <v>283</v>
      </c>
    </row>
    <row r="12" spans="1:19" hidden="1" x14ac:dyDescent="0.35">
      <c r="A12" s="13" t="s">
        <v>145</v>
      </c>
      <c r="B12" s="6" t="s">
        <v>146</v>
      </c>
      <c r="C12" s="6" t="s">
        <v>147</v>
      </c>
      <c r="D12" s="6" t="s">
        <v>148</v>
      </c>
      <c r="E12" s="6" t="s">
        <v>144</v>
      </c>
      <c r="F12" s="6" t="s">
        <v>21</v>
      </c>
      <c r="G12" s="6" t="s">
        <v>21</v>
      </c>
      <c r="H12" s="6" t="s">
        <v>21</v>
      </c>
      <c r="I12" s="6" t="s">
        <v>21</v>
      </c>
      <c r="J12" s="6" t="s">
        <v>21</v>
      </c>
      <c r="K12" s="6" t="s">
        <v>21</v>
      </c>
      <c r="L12" s="6" t="s">
        <v>26</v>
      </c>
      <c r="M12" s="6">
        <v>138</v>
      </c>
      <c r="N12" s="6">
        <v>286</v>
      </c>
      <c r="O12" s="6">
        <v>6750</v>
      </c>
      <c r="P12" s="6">
        <v>8254</v>
      </c>
      <c r="Q12" s="6">
        <v>8656</v>
      </c>
      <c r="R12" s="7">
        <f t="shared" si="0"/>
        <v>1.8142296888697582</v>
      </c>
      <c r="S12" s="14" t="s">
        <v>283</v>
      </c>
    </row>
    <row r="13" spans="1:19" hidden="1" x14ac:dyDescent="0.35">
      <c r="A13" s="13" t="s">
        <v>242</v>
      </c>
      <c r="B13" s="6" t="s">
        <v>243</v>
      </c>
      <c r="C13" s="6" t="s">
        <v>244</v>
      </c>
      <c r="D13" s="6" t="s">
        <v>245</v>
      </c>
      <c r="E13" s="6" t="s">
        <v>205</v>
      </c>
      <c r="F13" s="6" t="s">
        <v>21</v>
      </c>
      <c r="G13" s="6" t="s">
        <v>21</v>
      </c>
      <c r="H13" s="6" t="s">
        <v>21</v>
      </c>
      <c r="I13" s="6" t="s">
        <v>26</v>
      </c>
      <c r="J13" s="6" t="s">
        <v>26</v>
      </c>
      <c r="K13" s="6" t="s">
        <v>21</v>
      </c>
      <c r="L13" s="6" t="s">
        <v>26</v>
      </c>
      <c r="M13" s="6">
        <v>128</v>
      </c>
      <c r="N13" s="6">
        <v>416</v>
      </c>
      <c r="O13" s="6">
        <v>747</v>
      </c>
      <c r="P13" s="6">
        <v>1028</v>
      </c>
      <c r="Q13" s="6">
        <v>6357</v>
      </c>
      <c r="R13" s="7">
        <f t="shared" si="0"/>
        <v>1.6546701130112136</v>
      </c>
      <c r="S13" s="14" t="s">
        <v>283</v>
      </c>
    </row>
    <row r="14" spans="1:19" hidden="1" x14ac:dyDescent="0.35">
      <c r="A14" s="13" t="s">
        <v>124</v>
      </c>
      <c r="B14" s="6" t="s">
        <v>125</v>
      </c>
      <c r="C14" s="6" t="s">
        <v>126</v>
      </c>
      <c r="D14" s="6" t="s">
        <v>127</v>
      </c>
      <c r="E14" s="6" t="s">
        <v>83</v>
      </c>
      <c r="F14" s="6" t="s">
        <v>21</v>
      </c>
      <c r="G14" s="6" t="s">
        <v>21</v>
      </c>
      <c r="H14" s="6" t="s">
        <v>26</v>
      </c>
      <c r="I14" s="6" t="s">
        <v>21</v>
      </c>
      <c r="J14" s="6" t="s">
        <v>21</v>
      </c>
      <c r="K14" s="6" t="s">
        <v>21</v>
      </c>
      <c r="L14" s="6" t="s">
        <v>26</v>
      </c>
      <c r="M14" s="6">
        <v>209</v>
      </c>
      <c r="N14" s="6">
        <v>621</v>
      </c>
      <c r="O14" s="6">
        <v>3098</v>
      </c>
      <c r="P14" s="6">
        <v>7118</v>
      </c>
      <c r="Q14" s="6">
        <v>8433</v>
      </c>
      <c r="R14" s="7">
        <f t="shared" si="0"/>
        <v>1.5203389637502625</v>
      </c>
      <c r="S14" s="14" t="s">
        <v>283</v>
      </c>
    </row>
    <row r="15" spans="1:19" hidden="1" x14ac:dyDescent="0.35">
      <c r="A15" s="13" t="s">
        <v>100</v>
      </c>
      <c r="B15" s="6" t="s">
        <v>101</v>
      </c>
      <c r="C15" s="6" t="s">
        <v>102</v>
      </c>
      <c r="D15" s="6" t="s">
        <v>103</v>
      </c>
      <c r="E15" s="6" t="s">
        <v>83</v>
      </c>
      <c r="F15" s="6" t="s">
        <v>21</v>
      </c>
      <c r="G15" s="6" t="s">
        <v>21</v>
      </c>
      <c r="H15" s="6" t="s">
        <v>26</v>
      </c>
      <c r="I15" s="6" t="s">
        <v>21</v>
      </c>
      <c r="J15" s="6" t="s">
        <v>26</v>
      </c>
      <c r="K15" s="6" t="s">
        <v>21</v>
      </c>
      <c r="L15" s="6" t="s">
        <v>26</v>
      </c>
      <c r="M15" s="6">
        <v>238</v>
      </c>
      <c r="N15" s="6">
        <v>1235</v>
      </c>
      <c r="O15" s="6">
        <v>1822</v>
      </c>
      <c r="P15" s="6">
        <v>7074</v>
      </c>
      <c r="Q15" s="6">
        <v>8207</v>
      </c>
      <c r="R15" s="7">
        <f t="shared" si="0"/>
        <v>1.4232703532020747</v>
      </c>
      <c r="S15" s="14" t="s">
        <v>283</v>
      </c>
    </row>
    <row r="16" spans="1:19" hidden="1" x14ac:dyDescent="0.35">
      <c r="A16" s="13" t="s">
        <v>206</v>
      </c>
      <c r="B16" s="6" t="s">
        <v>207</v>
      </c>
      <c r="C16" s="6" t="s">
        <v>208</v>
      </c>
      <c r="D16" s="6" t="s">
        <v>209</v>
      </c>
      <c r="E16" s="6" t="s">
        <v>205</v>
      </c>
      <c r="F16" s="6" t="s">
        <v>21</v>
      </c>
      <c r="G16" s="6" t="s">
        <v>21</v>
      </c>
      <c r="H16" s="6" t="s">
        <v>21</v>
      </c>
      <c r="I16" s="6" t="s">
        <v>26</v>
      </c>
      <c r="J16" s="6" t="s">
        <v>26</v>
      </c>
      <c r="K16" s="6" t="s">
        <v>21</v>
      </c>
      <c r="L16" s="6" t="s">
        <v>26</v>
      </c>
      <c r="M16" s="6">
        <v>299</v>
      </c>
      <c r="N16" s="6">
        <v>657</v>
      </c>
      <c r="O16" s="6">
        <v>6238</v>
      </c>
      <c r="P16" s="6">
        <v>8922</v>
      </c>
      <c r="Q16" s="6">
        <v>9081</v>
      </c>
      <c r="R16" s="7">
        <f t="shared" si="0"/>
        <v>1.3475541667800686</v>
      </c>
      <c r="S16" s="14" t="s">
        <v>283</v>
      </c>
    </row>
    <row r="17" spans="1:19" hidden="1" x14ac:dyDescent="0.35">
      <c r="A17" s="13" t="s">
        <v>177</v>
      </c>
      <c r="B17" s="6" t="s">
        <v>178</v>
      </c>
      <c r="C17" s="6" t="s">
        <v>179</v>
      </c>
      <c r="D17" s="6" t="s">
        <v>180</v>
      </c>
      <c r="E17" s="6" t="s">
        <v>144</v>
      </c>
      <c r="F17" s="6" t="s">
        <v>21</v>
      </c>
      <c r="G17" s="6" t="s">
        <v>21</v>
      </c>
      <c r="H17" s="6" t="s">
        <v>21</v>
      </c>
      <c r="I17" s="6" t="s">
        <v>21</v>
      </c>
      <c r="J17" s="6" t="s">
        <v>21</v>
      </c>
      <c r="K17" s="6" t="s">
        <v>21</v>
      </c>
      <c r="L17" s="6" t="s">
        <v>21</v>
      </c>
      <c r="M17" s="6">
        <v>376</v>
      </c>
      <c r="N17" s="6">
        <v>889</v>
      </c>
      <c r="O17" s="6">
        <v>4373</v>
      </c>
      <c r="P17" s="6">
        <v>6803</v>
      </c>
      <c r="Q17" s="6">
        <v>7578</v>
      </c>
      <c r="R17" s="7">
        <f t="shared" si="0"/>
        <v>1.1188084145320056</v>
      </c>
      <c r="S17" s="14" t="s">
        <v>283</v>
      </c>
    </row>
    <row r="18" spans="1:19" hidden="1" x14ac:dyDescent="0.35">
      <c r="A18" s="13" t="s">
        <v>197</v>
      </c>
      <c r="B18" s="6" t="s">
        <v>198</v>
      </c>
      <c r="C18" s="6" t="s">
        <v>199</v>
      </c>
      <c r="D18" s="6" t="s">
        <v>200</v>
      </c>
      <c r="E18" s="6" t="s">
        <v>144</v>
      </c>
      <c r="F18" s="6" t="s">
        <v>21</v>
      </c>
      <c r="G18" s="6" t="s">
        <v>21</v>
      </c>
      <c r="H18" s="6" t="s">
        <v>21</v>
      </c>
      <c r="I18" s="6" t="s">
        <v>21</v>
      </c>
      <c r="J18" s="6" t="s">
        <v>21</v>
      </c>
      <c r="K18" s="6" t="s">
        <v>26</v>
      </c>
      <c r="L18" s="6" t="s">
        <v>26</v>
      </c>
      <c r="M18" s="6">
        <v>431</v>
      </c>
      <c r="N18" s="6">
        <v>6231</v>
      </c>
      <c r="O18" s="6">
        <v>7478</v>
      </c>
      <c r="P18" s="6">
        <v>8039</v>
      </c>
      <c r="Q18" s="6">
        <v>8271</v>
      </c>
      <c r="R18" s="7">
        <f t="shared" si="0"/>
        <v>1.0930046233022455</v>
      </c>
      <c r="S18" s="14" t="s">
        <v>283</v>
      </c>
    </row>
    <row r="19" spans="1:19" hidden="1" x14ac:dyDescent="0.35">
      <c r="A19" s="13" t="s">
        <v>173</v>
      </c>
      <c r="B19" s="6" t="s">
        <v>174</v>
      </c>
      <c r="C19" s="6" t="s">
        <v>175</v>
      </c>
      <c r="D19" s="6" t="s">
        <v>176</v>
      </c>
      <c r="E19" s="6" t="s">
        <v>144</v>
      </c>
      <c r="F19" s="6" t="s">
        <v>21</v>
      </c>
      <c r="G19" s="6" t="s">
        <v>21</v>
      </c>
      <c r="H19" s="6" t="s">
        <v>21</v>
      </c>
      <c r="I19" s="6" t="s">
        <v>21</v>
      </c>
      <c r="J19" s="6" t="s">
        <v>21</v>
      </c>
      <c r="K19" s="6" t="s">
        <v>21</v>
      </c>
      <c r="L19" s="6" t="s">
        <v>21</v>
      </c>
      <c r="M19" s="6">
        <v>488</v>
      </c>
      <c r="N19" s="6">
        <v>5535</v>
      </c>
      <c r="O19" s="6">
        <v>5775</v>
      </c>
      <c r="P19" s="6">
        <v>7661</v>
      </c>
      <c r="Q19" s="6">
        <v>9206</v>
      </c>
      <c r="R19" s="7">
        <f t="shared" si="0"/>
        <v>1.084072328017021</v>
      </c>
      <c r="S19" s="14" t="s">
        <v>283</v>
      </c>
    </row>
    <row r="20" spans="1:19" hidden="1" x14ac:dyDescent="0.35">
      <c r="A20" s="13" t="s">
        <v>116</v>
      </c>
      <c r="B20" s="6" t="s">
        <v>117</v>
      </c>
      <c r="C20" s="6" t="s">
        <v>118</v>
      </c>
      <c r="D20" s="6" t="s">
        <v>119</v>
      </c>
      <c r="E20" s="6" t="s">
        <v>83</v>
      </c>
      <c r="F20" s="6" t="s">
        <v>21</v>
      </c>
      <c r="G20" s="6" t="s">
        <v>21</v>
      </c>
      <c r="H20" s="6" t="s">
        <v>26</v>
      </c>
      <c r="I20" s="6" t="s">
        <v>21</v>
      </c>
      <c r="J20" s="6" t="s">
        <v>21</v>
      </c>
      <c r="K20" s="6" t="s">
        <v>21</v>
      </c>
      <c r="L20" s="6" t="s">
        <v>26</v>
      </c>
      <c r="M20" s="6">
        <v>570</v>
      </c>
      <c r="N20" s="6">
        <v>1322</v>
      </c>
      <c r="O20" s="6">
        <v>7279</v>
      </c>
      <c r="P20" s="6">
        <v>8443</v>
      </c>
      <c r="Q20" s="6">
        <v>9571</v>
      </c>
      <c r="R20" s="7">
        <f t="shared" si="0"/>
        <v>1.0242801438529217</v>
      </c>
      <c r="S20" s="14" t="s">
        <v>283</v>
      </c>
    </row>
    <row r="21" spans="1:19" hidden="1" x14ac:dyDescent="0.35">
      <c r="A21" s="13" t="s">
        <v>165</v>
      </c>
      <c r="B21" s="6" t="s">
        <v>166</v>
      </c>
      <c r="C21" s="6" t="s">
        <v>167</v>
      </c>
      <c r="D21" s="6" t="s">
        <v>168</v>
      </c>
      <c r="E21" s="6" t="s">
        <v>144</v>
      </c>
      <c r="F21" s="6" t="s">
        <v>21</v>
      </c>
      <c r="G21" s="6" t="s">
        <v>21</v>
      </c>
      <c r="H21" s="6" t="s">
        <v>21</v>
      </c>
      <c r="I21" s="6" t="s">
        <v>21</v>
      </c>
      <c r="J21" s="6" t="s">
        <v>21</v>
      </c>
      <c r="K21" s="6" t="s">
        <v>21</v>
      </c>
      <c r="L21" s="6" t="s">
        <v>21</v>
      </c>
      <c r="M21" s="6">
        <v>742</v>
      </c>
      <c r="N21" s="6">
        <v>3751</v>
      </c>
      <c r="O21" s="6">
        <v>4423</v>
      </c>
      <c r="P21" s="6">
        <v>8733</v>
      </c>
      <c r="Q21" s="6">
        <v>9909</v>
      </c>
      <c r="R21" s="7">
        <f t="shared" si="0"/>
        <v>0.91164163510334228</v>
      </c>
      <c r="S21" s="14" t="s">
        <v>282</v>
      </c>
    </row>
    <row r="22" spans="1:19" hidden="1" x14ac:dyDescent="0.35">
      <c r="A22" s="13" t="s">
        <v>88</v>
      </c>
      <c r="B22" s="6" t="s">
        <v>89</v>
      </c>
      <c r="C22" s="6" t="s">
        <v>90</v>
      </c>
      <c r="D22" s="6" t="s">
        <v>91</v>
      </c>
      <c r="E22" s="6" t="s">
        <v>83</v>
      </c>
      <c r="F22" s="6" t="s">
        <v>21</v>
      </c>
      <c r="G22" s="6" t="s">
        <v>21</v>
      </c>
      <c r="H22" s="6" t="s">
        <v>26</v>
      </c>
      <c r="I22" s="6" t="s">
        <v>21</v>
      </c>
      <c r="J22" s="6" t="s">
        <v>26</v>
      </c>
      <c r="K22" s="6" t="s">
        <v>21</v>
      </c>
      <c r="L22" s="6" t="s">
        <v>26</v>
      </c>
      <c r="M22" s="6">
        <v>700</v>
      </c>
      <c r="N22" s="6">
        <v>5721</v>
      </c>
      <c r="O22" s="6">
        <v>6247</v>
      </c>
      <c r="P22" s="6">
        <v>8495</v>
      </c>
      <c r="Q22" s="6">
        <v>9236</v>
      </c>
      <c r="R22" s="7">
        <f t="shared" si="0"/>
        <v>0.90588403033885334</v>
      </c>
      <c r="S22" s="14" t="s">
        <v>282</v>
      </c>
    </row>
    <row r="23" spans="1:19" hidden="1" x14ac:dyDescent="0.35">
      <c r="A23" s="13" t="s">
        <v>132</v>
      </c>
      <c r="B23" s="6" t="s">
        <v>133</v>
      </c>
      <c r="C23" s="6" t="s">
        <v>134</v>
      </c>
      <c r="D23" s="6" t="s">
        <v>135</v>
      </c>
      <c r="E23" s="6" t="s">
        <v>83</v>
      </c>
      <c r="F23" s="6" t="s">
        <v>21</v>
      </c>
      <c r="G23" s="6" t="s">
        <v>21</v>
      </c>
      <c r="H23" s="6" t="s">
        <v>26</v>
      </c>
      <c r="I23" s="6" t="s">
        <v>21</v>
      </c>
      <c r="J23" s="6" t="s">
        <v>26</v>
      </c>
      <c r="K23" s="6" t="s">
        <v>21</v>
      </c>
      <c r="L23" s="6" t="s">
        <v>26</v>
      </c>
      <c r="M23" s="6">
        <v>712</v>
      </c>
      <c r="N23" s="6">
        <v>4182</v>
      </c>
      <c r="O23" s="6">
        <v>6087</v>
      </c>
      <c r="P23" s="6">
        <v>7494</v>
      </c>
      <c r="Q23" s="6">
        <v>8599</v>
      </c>
      <c r="R23" s="7">
        <f t="shared" si="0"/>
        <v>0.86419779018759768</v>
      </c>
      <c r="S23" s="14" t="s">
        <v>282</v>
      </c>
    </row>
    <row r="24" spans="1:19" hidden="1" x14ac:dyDescent="0.35">
      <c r="A24" s="13" t="s">
        <v>218</v>
      </c>
      <c r="B24" s="6" t="s">
        <v>219</v>
      </c>
      <c r="C24" s="6" t="s">
        <v>220</v>
      </c>
      <c r="D24" s="6" t="s">
        <v>221</v>
      </c>
      <c r="E24" s="6" t="s">
        <v>205</v>
      </c>
      <c r="F24" s="6" t="s">
        <v>21</v>
      </c>
      <c r="G24" s="6" t="s">
        <v>21</v>
      </c>
      <c r="H24" s="6" t="s">
        <v>21</v>
      </c>
      <c r="I24" s="6" t="s">
        <v>26</v>
      </c>
      <c r="J24" s="6" t="s">
        <v>26</v>
      </c>
      <c r="K24" s="6" t="s">
        <v>21</v>
      </c>
      <c r="L24" s="6" t="s">
        <v>26</v>
      </c>
      <c r="M24" s="6">
        <v>870</v>
      </c>
      <c r="N24" s="6">
        <v>2428</v>
      </c>
      <c r="O24" s="6">
        <v>7386</v>
      </c>
      <c r="P24" s="6">
        <v>8835</v>
      </c>
      <c r="Q24" s="6">
        <v>9766</v>
      </c>
      <c r="R24" s="7">
        <f t="shared" si="0"/>
        <v>0.83041416010220881</v>
      </c>
      <c r="S24" s="14" t="s">
        <v>282</v>
      </c>
    </row>
    <row r="25" spans="1:19" hidden="1" x14ac:dyDescent="0.35">
      <c r="A25" s="13" t="s">
        <v>71</v>
      </c>
      <c r="B25" s="6" t="s">
        <v>72</v>
      </c>
      <c r="C25" s="6" t="s">
        <v>73</v>
      </c>
      <c r="D25" s="6" t="s">
        <v>74</v>
      </c>
      <c r="E25" s="6" t="s">
        <v>20</v>
      </c>
      <c r="F25" s="6" t="s">
        <v>21</v>
      </c>
      <c r="G25" s="6" t="s">
        <v>21</v>
      </c>
      <c r="H25" s="6" t="s">
        <v>21</v>
      </c>
      <c r="I25" s="6" t="s">
        <v>21</v>
      </c>
      <c r="J25" s="6" t="s">
        <v>21</v>
      </c>
      <c r="K25" s="6" t="s">
        <v>21</v>
      </c>
      <c r="L25" s="6" t="s">
        <v>21</v>
      </c>
      <c r="M25" s="6">
        <v>861</v>
      </c>
      <c r="N25" s="6">
        <v>1314</v>
      </c>
      <c r="O25" s="6">
        <v>1810</v>
      </c>
      <c r="P25" s="6">
        <v>6510</v>
      </c>
      <c r="Q25" s="6">
        <v>9271</v>
      </c>
      <c r="R25" s="7">
        <f t="shared" si="0"/>
        <v>0.81146879617010592</v>
      </c>
      <c r="S25" s="14" t="s">
        <v>282</v>
      </c>
    </row>
    <row r="26" spans="1:19" hidden="1" x14ac:dyDescent="0.35">
      <c r="A26" s="13" t="s">
        <v>31</v>
      </c>
      <c r="B26" s="6" t="s">
        <v>32</v>
      </c>
      <c r="C26" s="6" t="s">
        <v>33</v>
      </c>
      <c r="D26" s="6" t="s">
        <v>34</v>
      </c>
      <c r="E26" s="6" t="s">
        <v>20</v>
      </c>
      <c r="F26" s="6" t="s">
        <v>21</v>
      </c>
      <c r="G26" s="6" t="s">
        <v>21</v>
      </c>
      <c r="H26" s="6" t="s">
        <v>21</v>
      </c>
      <c r="I26" s="6" t="s">
        <v>21</v>
      </c>
      <c r="J26" s="6" t="s">
        <v>21</v>
      </c>
      <c r="K26" s="6" t="s">
        <v>21</v>
      </c>
      <c r="L26" s="6" t="s">
        <v>21</v>
      </c>
      <c r="M26" s="6">
        <v>906</v>
      </c>
      <c r="N26" s="6">
        <v>1251</v>
      </c>
      <c r="O26" s="6">
        <v>2897</v>
      </c>
      <c r="P26" s="6">
        <v>4499</v>
      </c>
      <c r="Q26" s="6">
        <v>9428</v>
      </c>
      <c r="R26" s="7">
        <f t="shared" si="0"/>
        <v>0.79606828454142997</v>
      </c>
      <c r="S26" s="14" t="s">
        <v>282</v>
      </c>
    </row>
    <row r="27" spans="1:19" hidden="1" x14ac:dyDescent="0.35">
      <c r="A27" s="13" t="s">
        <v>185</v>
      </c>
      <c r="B27" s="6" t="s">
        <v>186</v>
      </c>
      <c r="C27" s="6" t="s">
        <v>187</v>
      </c>
      <c r="D27" s="6" t="s">
        <v>188</v>
      </c>
      <c r="E27" s="6" t="s">
        <v>144</v>
      </c>
      <c r="F27" s="6" t="s">
        <v>21</v>
      </c>
      <c r="G27" s="6" t="s">
        <v>21</v>
      </c>
      <c r="H27" s="6" t="s">
        <v>21</v>
      </c>
      <c r="I27" s="6" t="s">
        <v>21</v>
      </c>
      <c r="J27" s="6" t="s">
        <v>21</v>
      </c>
      <c r="K27" s="6" t="s">
        <v>21</v>
      </c>
      <c r="L27" s="6" t="s">
        <v>21</v>
      </c>
      <c r="M27" s="6">
        <v>1038</v>
      </c>
      <c r="N27" s="6">
        <v>3615</v>
      </c>
      <c r="O27" s="6">
        <v>3712</v>
      </c>
      <c r="P27" s="6">
        <v>5819</v>
      </c>
      <c r="Q27" s="6">
        <v>9589</v>
      </c>
      <c r="R27" s="7">
        <f t="shared" si="0"/>
        <v>0.74338775485751718</v>
      </c>
      <c r="S27" s="14" t="s">
        <v>282</v>
      </c>
    </row>
    <row r="28" spans="1:19" hidden="1" x14ac:dyDescent="0.35">
      <c r="A28" s="13" t="s">
        <v>238</v>
      </c>
      <c r="B28" s="6" t="s">
        <v>239</v>
      </c>
      <c r="C28" s="6" t="s">
        <v>240</v>
      </c>
      <c r="D28" s="6" t="s">
        <v>241</v>
      </c>
      <c r="E28" s="6" t="s">
        <v>205</v>
      </c>
      <c r="F28" s="6" t="s">
        <v>21</v>
      </c>
      <c r="G28" s="6" t="s">
        <v>26</v>
      </c>
      <c r="H28" s="6" t="s">
        <v>26</v>
      </c>
      <c r="I28" s="6" t="s">
        <v>26</v>
      </c>
      <c r="J28" s="6" t="s">
        <v>26</v>
      </c>
      <c r="K28" s="6" t="s">
        <v>21</v>
      </c>
      <c r="L28" s="6" t="s">
        <v>26</v>
      </c>
      <c r="M28" s="6">
        <v>576</v>
      </c>
      <c r="N28" s="6">
        <v>2628</v>
      </c>
      <c r="O28" s="6">
        <v>3612</v>
      </c>
      <c r="P28" s="6">
        <v>5066</v>
      </c>
      <c r="Q28" s="6">
        <v>5156</v>
      </c>
      <c r="R28" s="7">
        <f t="shared" si="0"/>
        <v>0.72970725225475852</v>
      </c>
      <c r="S28" s="14" t="s">
        <v>282</v>
      </c>
    </row>
    <row r="29" spans="1:19" hidden="1" x14ac:dyDescent="0.35">
      <c r="A29" s="13" t="s">
        <v>157</v>
      </c>
      <c r="B29" s="6" t="s">
        <v>158</v>
      </c>
      <c r="C29" s="6" t="s">
        <v>159</v>
      </c>
      <c r="D29" s="6" t="s">
        <v>160</v>
      </c>
      <c r="E29" s="6" t="s">
        <v>144</v>
      </c>
      <c r="F29" s="6" t="s">
        <v>21</v>
      </c>
      <c r="G29" s="6" t="s">
        <v>21</v>
      </c>
      <c r="H29" s="6" t="s">
        <v>21</v>
      </c>
      <c r="I29" s="6" t="s">
        <v>21</v>
      </c>
      <c r="J29" s="6" t="s">
        <v>21</v>
      </c>
      <c r="K29" s="6" t="s">
        <v>21</v>
      </c>
      <c r="L29" s="6" t="s">
        <v>21</v>
      </c>
      <c r="M29" s="6">
        <v>1092</v>
      </c>
      <c r="N29" s="6">
        <v>3140</v>
      </c>
      <c r="O29" s="6">
        <v>4123</v>
      </c>
      <c r="P29" s="6">
        <v>4366</v>
      </c>
      <c r="Q29" s="6">
        <v>9482</v>
      </c>
      <c r="R29" s="7">
        <f t="shared" si="0"/>
        <v>0.71660086943635504</v>
      </c>
      <c r="S29" s="14" t="s">
        <v>282</v>
      </c>
    </row>
    <row r="30" spans="1:19" hidden="1" x14ac:dyDescent="0.35">
      <c r="A30" s="13" t="s">
        <v>226</v>
      </c>
      <c r="B30" s="6" t="s">
        <v>227</v>
      </c>
      <c r="C30" s="6" t="s">
        <v>228</v>
      </c>
      <c r="D30" s="6" t="s">
        <v>229</v>
      </c>
      <c r="E30" s="6" t="s">
        <v>205</v>
      </c>
      <c r="F30" s="6" t="s">
        <v>21</v>
      </c>
      <c r="G30" s="6" t="s">
        <v>21</v>
      </c>
      <c r="H30" s="6" t="s">
        <v>21</v>
      </c>
      <c r="I30" s="6" t="s">
        <v>26</v>
      </c>
      <c r="J30" s="6" t="s">
        <v>26</v>
      </c>
      <c r="K30" s="6" t="s">
        <v>21</v>
      </c>
      <c r="L30" s="6" t="s">
        <v>26</v>
      </c>
      <c r="M30" s="6">
        <v>1082</v>
      </c>
      <c r="N30" s="6">
        <v>3353</v>
      </c>
      <c r="O30" s="6">
        <v>6351</v>
      </c>
      <c r="P30" s="6">
        <v>8550</v>
      </c>
      <c r="Q30" s="6">
        <v>9272</v>
      </c>
      <c r="R30" s="7">
        <f t="shared" si="0"/>
        <v>0.71094693671276654</v>
      </c>
      <c r="S30" s="14" t="s">
        <v>282</v>
      </c>
    </row>
    <row r="31" spans="1:19" hidden="1" x14ac:dyDescent="0.35">
      <c r="A31" s="13" t="s">
        <v>27</v>
      </c>
      <c r="B31" s="6" t="s">
        <v>28</v>
      </c>
      <c r="C31" s="6" t="s">
        <v>29</v>
      </c>
      <c r="D31" s="6" t="s">
        <v>30</v>
      </c>
      <c r="E31" s="6" t="s">
        <v>20</v>
      </c>
      <c r="F31" s="6" t="s">
        <v>21</v>
      </c>
      <c r="G31" s="6" t="s">
        <v>21</v>
      </c>
      <c r="H31" s="6" t="s">
        <v>21</v>
      </c>
      <c r="I31" s="6" t="s">
        <v>21</v>
      </c>
      <c r="J31" s="6" t="s">
        <v>21</v>
      </c>
      <c r="K31" s="6" t="s">
        <v>21</v>
      </c>
      <c r="L31" s="6" t="s">
        <v>21</v>
      </c>
      <c r="M31" s="6">
        <v>1209</v>
      </c>
      <c r="N31" s="6">
        <v>1534</v>
      </c>
      <c r="O31" s="6">
        <v>1634</v>
      </c>
      <c r="P31" s="6">
        <v>4302</v>
      </c>
      <c r="Q31" s="6">
        <v>9768</v>
      </c>
      <c r="R31" s="7">
        <f t="shared" si="0"/>
        <v>0.68595057009486848</v>
      </c>
      <c r="S31" s="14" t="s">
        <v>282</v>
      </c>
    </row>
    <row r="32" spans="1:19" hidden="1" x14ac:dyDescent="0.35">
      <c r="A32" s="13" t="s">
        <v>250</v>
      </c>
      <c r="B32" s="6" t="s">
        <v>251</v>
      </c>
      <c r="C32" s="6" t="s">
        <v>252</v>
      </c>
      <c r="D32" s="6" t="s">
        <v>253</v>
      </c>
      <c r="E32" s="6" t="s">
        <v>205</v>
      </c>
      <c r="F32" s="6" t="s">
        <v>21</v>
      </c>
      <c r="G32" s="6" t="s">
        <v>21</v>
      </c>
      <c r="H32" s="6" t="s">
        <v>21</v>
      </c>
      <c r="I32" s="6" t="s">
        <v>26</v>
      </c>
      <c r="J32" s="6" t="s">
        <v>26</v>
      </c>
      <c r="K32" s="6" t="s">
        <v>26</v>
      </c>
      <c r="L32" s="6" t="s">
        <v>26</v>
      </c>
      <c r="M32" s="6">
        <v>1263</v>
      </c>
      <c r="N32" s="6">
        <v>2517</v>
      </c>
      <c r="O32" s="6">
        <v>8042</v>
      </c>
      <c r="P32" s="6">
        <v>8222</v>
      </c>
      <c r="Q32" s="6">
        <v>9686</v>
      </c>
      <c r="R32" s="7">
        <f t="shared" si="0"/>
        <v>0.66412244620782168</v>
      </c>
      <c r="S32" s="14" t="s">
        <v>282</v>
      </c>
    </row>
    <row r="33" spans="1:19" hidden="1" x14ac:dyDescent="0.35">
      <c r="A33" s="13" t="s">
        <v>258</v>
      </c>
      <c r="B33" s="6" t="s">
        <v>259</v>
      </c>
      <c r="C33" s="6" t="s">
        <v>260</v>
      </c>
      <c r="D33" s="6" t="s">
        <v>261</v>
      </c>
      <c r="E33" s="6" t="s">
        <v>205</v>
      </c>
      <c r="F33" s="6" t="s">
        <v>21</v>
      </c>
      <c r="G33" s="6" t="s">
        <v>21</v>
      </c>
      <c r="H33" s="6" t="s">
        <v>21</v>
      </c>
      <c r="I33" s="6" t="s">
        <v>26</v>
      </c>
      <c r="J33" s="6" t="s">
        <v>26</v>
      </c>
      <c r="K33" s="6" t="s">
        <v>26</v>
      </c>
      <c r="L33" s="6" t="s">
        <v>26</v>
      </c>
      <c r="M33" s="6">
        <v>1014</v>
      </c>
      <c r="N33" s="6">
        <v>2254</v>
      </c>
      <c r="O33" s="6">
        <v>4534</v>
      </c>
      <c r="P33" s="6">
        <v>6796</v>
      </c>
      <c r="Q33" s="6">
        <v>7730</v>
      </c>
      <c r="R33" s="7">
        <f t="shared" si="0"/>
        <v>0.66163405613342663</v>
      </c>
      <c r="S33" s="14" t="s">
        <v>282</v>
      </c>
    </row>
    <row r="34" spans="1:19" hidden="1" x14ac:dyDescent="0.35">
      <c r="A34" s="13" t="s">
        <v>104</v>
      </c>
      <c r="B34" s="6" t="s">
        <v>105</v>
      </c>
      <c r="C34" s="6" t="s">
        <v>106</v>
      </c>
      <c r="D34" s="6" t="s">
        <v>107</v>
      </c>
      <c r="E34" s="6" t="s">
        <v>83</v>
      </c>
      <c r="F34" s="6" t="s">
        <v>21</v>
      </c>
      <c r="G34" s="6" t="s">
        <v>21</v>
      </c>
      <c r="H34" s="6" t="s">
        <v>26</v>
      </c>
      <c r="I34" s="6" t="s">
        <v>21</v>
      </c>
      <c r="J34" s="6" t="s">
        <v>26</v>
      </c>
      <c r="K34" s="6" t="s">
        <v>21</v>
      </c>
      <c r="L34" s="6" t="s">
        <v>26</v>
      </c>
      <c r="M34" s="6">
        <v>1368</v>
      </c>
      <c r="N34" s="6">
        <v>3447</v>
      </c>
      <c r="O34" s="6">
        <v>4535</v>
      </c>
      <c r="P34" s="6">
        <v>5476</v>
      </c>
      <c r="Q34" s="6">
        <v>9983</v>
      </c>
      <c r="R34" s="7">
        <f t="shared" si="0"/>
        <v>0.64359095818904954</v>
      </c>
      <c r="S34" s="14" t="s">
        <v>282</v>
      </c>
    </row>
    <row r="35" spans="1:19" hidden="1" x14ac:dyDescent="0.35">
      <c r="A35" s="13" t="s">
        <v>234</v>
      </c>
      <c r="B35" s="6" t="s">
        <v>235</v>
      </c>
      <c r="C35" s="6" t="s">
        <v>236</v>
      </c>
      <c r="D35" s="6" t="s">
        <v>237</v>
      </c>
      <c r="E35" s="6" t="s">
        <v>205</v>
      </c>
      <c r="F35" s="6" t="s">
        <v>21</v>
      </c>
      <c r="G35" s="6" t="s">
        <v>21</v>
      </c>
      <c r="H35" s="6" t="s">
        <v>21</v>
      </c>
      <c r="I35" s="6" t="s">
        <v>26</v>
      </c>
      <c r="J35" s="6" t="s">
        <v>26</v>
      </c>
      <c r="K35" s="6" t="s">
        <v>21</v>
      </c>
      <c r="L35" s="6" t="s">
        <v>26</v>
      </c>
      <c r="M35" s="6">
        <v>1357</v>
      </c>
      <c r="N35" s="6">
        <v>4189</v>
      </c>
      <c r="O35" s="6">
        <v>5407</v>
      </c>
      <c r="P35" s="6">
        <v>6233</v>
      </c>
      <c r="Q35" s="6">
        <v>9681</v>
      </c>
      <c r="R35" s="7">
        <f t="shared" si="0"/>
        <v>0.63431246502429839</v>
      </c>
      <c r="S35" s="14" t="s">
        <v>282</v>
      </c>
    </row>
    <row r="36" spans="1:19" hidden="1" x14ac:dyDescent="0.35">
      <c r="A36" s="13" t="s">
        <v>193</v>
      </c>
      <c r="B36" s="6" t="s">
        <v>194</v>
      </c>
      <c r="C36" s="6" t="s">
        <v>195</v>
      </c>
      <c r="D36" s="6" t="s">
        <v>196</v>
      </c>
      <c r="E36" s="6" t="s">
        <v>144</v>
      </c>
      <c r="F36" s="6" t="s">
        <v>21</v>
      </c>
      <c r="G36" s="6" t="s">
        <v>21</v>
      </c>
      <c r="H36" s="6" t="s">
        <v>21</v>
      </c>
      <c r="I36" s="6" t="s">
        <v>21</v>
      </c>
      <c r="J36" s="6" t="s">
        <v>26</v>
      </c>
      <c r="K36" s="6" t="s">
        <v>26</v>
      </c>
      <c r="L36" s="6" t="s">
        <v>26</v>
      </c>
      <c r="M36" s="6">
        <v>1290</v>
      </c>
      <c r="N36" s="6">
        <v>4033</v>
      </c>
      <c r="O36" s="6">
        <v>6956</v>
      </c>
      <c r="P36" s="6">
        <v>7929</v>
      </c>
      <c r="Q36" s="6">
        <v>8834</v>
      </c>
      <c r="R36" s="7">
        <f t="shared" si="0"/>
        <v>0.61767741115573149</v>
      </c>
      <c r="S36" s="14" t="s">
        <v>282</v>
      </c>
    </row>
    <row r="37" spans="1:19" hidden="1" x14ac:dyDescent="0.35">
      <c r="A37" s="13" t="s">
        <v>222</v>
      </c>
      <c r="B37" s="6" t="s">
        <v>223</v>
      </c>
      <c r="C37" s="6" t="s">
        <v>224</v>
      </c>
      <c r="D37" s="6" t="s">
        <v>225</v>
      </c>
      <c r="E37" s="6" t="s">
        <v>205</v>
      </c>
      <c r="F37" s="6" t="s">
        <v>21</v>
      </c>
      <c r="G37" s="6" t="s">
        <v>21</v>
      </c>
      <c r="H37" s="6" t="s">
        <v>21</v>
      </c>
      <c r="I37" s="6" t="s">
        <v>26</v>
      </c>
      <c r="J37" s="6" t="s">
        <v>26</v>
      </c>
      <c r="K37" s="6" t="s">
        <v>21</v>
      </c>
      <c r="L37" s="6" t="s">
        <v>26</v>
      </c>
      <c r="M37" s="6">
        <v>1497</v>
      </c>
      <c r="N37" s="6">
        <v>1768</v>
      </c>
      <c r="O37" s="6">
        <v>2804</v>
      </c>
      <c r="P37" s="6">
        <v>5718</v>
      </c>
      <c r="Q37" s="6">
        <v>9822</v>
      </c>
      <c r="R37" s="7">
        <f t="shared" si="0"/>
        <v>0.60045892388204325</v>
      </c>
      <c r="S37" s="14" t="s">
        <v>282</v>
      </c>
    </row>
    <row r="38" spans="1:19" hidden="1" x14ac:dyDescent="0.35">
      <c r="A38" s="13" t="s">
        <v>254</v>
      </c>
      <c r="B38" s="6" t="s">
        <v>255</v>
      </c>
      <c r="C38" s="6" t="s">
        <v>256</v>
      </c>
      <c r="D38" s="6" t="s">
        <v>257</v>
      </c>
      <c r="E38" s="6" t="s">
        <v>205</v>
      </c>
      <c r="F38" s="6" t="s">
        <v>21</v>
      </c>
      <c r="G38" s="6" t="s">
        <v>21</v>
      </c>
      <c r="H38" s="6" t="s">
        <v>21</v>
      </c>
      <c r="I38" s="6" t="s">
        <v>26</v>
      </c>
      <c r="J38" s="6" t="s">
        <v>26</v>
      </c>
      <c r="K38" s="6" t="s">
        <v>26</v>
      </c>
      <c r="L38" s="6" t="s">
        <v>26</v>
      </c>
      <c r="M38" s="6">
        <v>1032</v>
      </c>
      <c r="N38" s="6">
        <v>3919</v>
      </c>
      <c r="O38" s="6">
        <v>4466</v>
      </c>
      <c r="P38" s="6">
        <v>5568</v>
      </c>
      <c r="Q38" s="6">
        <v>6476</v>
      </c>
      <c r="R38" s="7">
        <f t="shared" si="0"/>
        <v>0.58272982283102692</v>
      </c>
      <c r="S38" s="14" t="s">
        <v>282</v>
      </c>
    </row>
    <row r="39" spans="1:19" hidden="1" x14ac:dyDescent="0.35">
      <c r="A39" s="13" t="s">
        <v>210</v>
      </c>
      <c r="B39" s="6" t="s">
        <v>211</v>
      </c>
      <c r="C39" s="6" t="s">
        <v>212</v>
      </c>
      <c r="D39" s="6" t="s">
        <v>213</v>
      </c>
      <c r="E39" s="6" t="s">
        <v>205</v>
      </c>
      <c r="F39" s="6" t="s">
        <v>21</v>
      </c>
      <c r="G39" s="6" t="s">
        <v>21</v>
      </c>
      <c r="H39" s="6" t="s">
        <v>21</v>
      </c>
      <c r="I39" s="6" t="s">
        <v>26</v>
      </c>
      <c r="J39" s="6" t="s">
        <v>26</v>
      </c>
      <c r="K39" s="6" t="s">
        <v>21</v>
      </c>
      <c r="L39" s="6" t="s">
        <v>26</v>
      </c>
      <c r="M39" s="6">
        <v>1323</v>
      </c>
      <c r="N39" s="6">
        <v>4963</v>
      </c>
      <c r="O39" s="6">
        <v>6292</v>
      </c>
      <c r="P39" s="6">
        <v>6728</v>
      </c>
      <c r="Q39" s="6">
        <v>8202</v>
      </c>
      <c r="R39" s="7">
        <f t="shared" si="0"/>
        <v>0.57793816418173161</v>
      </c>
      <c r="S39" s="14" t="s">
        <v>282</v>
      </c>
    </row>
    <row r="40" spans="1:19" hidden="1" x14ac:dyDescent="0.35">
      <c r="A40" s="13" t="s">
        <v>47</v>
      </c>
      <c r="B40" s="6" t="s">
        <v>48</v>
      </c>
      <c r="C40" s="6" t="s">
        <v>49</v>
      </c>
      <c r="D40" s="6" t="s">
        <v>50</v>
      </c>
      <c r="E40" s="6" t="s">
        <v>20</v>
      </c>
      <c r="F40" s="6" t="s">
        <v>21</v>
      </c>
      <c r="G40" s="6" t="s">
        <v>26</v>
      </c>
      <c r="H40" s="6" t="s">
        <v>21</v>
      </c>
      <c r="I40" s="6" t="s">
        <v>21</v>
      </c>
      <c r="J40" s="6" t="s">
        <v>26</v>
      </c>
      <c r="K40" s="6" t="s">
        <v>21</v>
      </c>
      <c r="L40" s="6" t="s">
        <v>26</v>
      </c>
      <c r="M40" s="6">
        <v>1581</v>
      </c>
      <c r="N40" s="6">
        <v>4799</v>
      </c>
      <c r="O40" s="6">
        <v>6582</v>
      </c>
      <c r="P40" s="6">
        <v>9024</v>
      </c>
      <c r="Q40" s="6">
        <v>9759</v>
      </c>
      <c r="R40" s="7">
        <f t="shared" si="0"/>
        <v>0.57622554654037406</v>
      </c>
      <c r="S40" s="14" t="s">
        <v>282</v>
      </c>
    </row>
    <row r="41" spans="1:19" hidden="1" x14ac:dyDescent="0.35">
      <c r="A41" s="13" t="s">
        <v>112</v>
      </c>
      <c r="B41" s="6" t="s">
        <v>113</v>
      </c>
      <c r="C41" s="6" t="s">
        <v>114</v>
      </c>
      <c r="D41" s="6" t="s">
        <v>115</v>
      </c>
      <c r="E41" s="6" t="s">
        <v>83</v>
      </c>
      <c r="F41" s="6" t="s">
        <v>21</v>
      </c>
      <c r="G41" s="6" t="s">
        <v>21</v>
      </c>
      <c r="H41" s="6" t="s">
        <v>26</v>
      </c>
      <c r="I41" s="6" t="s">
        <v>21</v>
      </c>
      <c r="J41" s="6" t="s">
        <v>21</v>
      </c>
      <c r="K41" s="6" t="s">
        <v>21</v>
      </c>
      <c r="L41" s="6" t="s">
        <v>26</v>
      </c>
      <c r="M41" s="6">
        <v>1779</v>
      </c>
      <c r="N41" s="6">
        <v>2124</v>
      </c>
      <c r="O41" s="6">
        <v>2844</v>
      </c>
      <c r="P41" s="6">
        <v>6877</v>
      </c>
      <c r="Q41" s="6">
        <v>9570</v>
      </c>
      <c r="R41" s="7">
        <f t="shared" si="0"/>
        <v>0.52294422157633269</v>
      </c>
      <c r="S41" s="14" t="s">
        <v>282</v>
      </c>
    </row>
    <row r="42" spans="1:19" hidden="1" x14ac:dyDescent="0.35">
      <c r="A42" s="13" t="s">
        <v>16</v>
      </c>
      <c r="B42" s="6" t="s">
        <v>17</v>
      </c>
      <c r="C42" s="6" t="s">
        <v>18</v>
      </c>
      <c r="D42" s="6" t="s">
        <v>19</v>
      </c>
      <c r="E42" s="6" t="s">
        <v>20</v>
      </c>
      <c r="F42" s="6" t="s">
        <v>21</v>
      </c>
      <c r="G42" s="6" t="s">
        <v>21</v>
      </c>
      <c r="H42" s="6" t="s">
        <v>21</v>
      </c>
      <c r="I42" s="6" t="s">
        <v>21</v>
      </c>
      <c r="J42" s="6" t="s">
        <v>21</v>
      </c>
      <c r="K42" s="6" t="s">
        <v>21</v>
      </c>
      <c r="L42" s="6" t="s">
        <v>21</v>
      </c>
      <c r="M42" s="6">
        <v>1982</v>
      </c>
      <c r="N42" s="6">
        <v>5388</v>
      </c>
      <c r="O42" s="6">
        <v>7063</v>
      </c>
      <c r="P42" s="6">
        <v>7208</v>
      </c>
      <c r="Q42" s="6">
        <v>9093</v>
      </c>
      <c r="R42" s="7">
        <f t="shared" ref="R42:R69" si="1">_xlfn.RRI($Q$9-$M$9,M42,Q42)</f>
        <v>0.46352749292411066</v>
      </c>
      <c r="S42" s="14" t="s">
        <v>282</v>
      </c>
    </row>
    <row r="43" spans="1:19" hidden="1" x14ac:dyDescent="0.35">
      <c r="A43" s="13" t="s">
        <v>35</v>
      </c>
      <c r="B43" s="6" t="s">
        <v>36</v>
      </c>
      <c r="C43" s="6" t="s">
        <v>37</v>
      </c>
      <c r="D43" s="6" t="s">
        <v>38</v>
      </c>
      <c r="E43" s="6" t="s">
        <v>20</v>
      </c>
      <c r="F43" s="6" t="s">
        <v>21</v>
      </c>
      <c r="G43" s="6" t="s">
        <v>21</v>
      </c>
      <c r="H43" s="6" t="s">
        <v>26</v>
      </c>
      <c r="I43" s="6" t="s">
        <v>21</v>
      </c>
      <c r="J43" s="6" t="s">
        <v>21</v>
      </c>
      <c r="K43" s="6" t="s">
        <v>21</v>
      </c>
      <c r="L43" s="6" t="s">
        <v>21</v>
      </c>
      <c r="M43" s="6">
        <v>1421</v>
      </c>
      <c r="N43" s="6">
        <v>1893</v>
      </c>
      <c r="O43" s="6">
        <v>2722</v>
      </c>
      <c r="P43" s="6">
        <v>4410</v>
      </c>
      <c r="Q43" s="6">
        <v>5873</v>
      </c>
      <c r="R43" s="7">
        <f t="shared" si="1"/>
        <v>0.42582583880267388</v>
      </c>
      <c r="S43" s="14" t="s">
        <v>282</v>
      </c>
    </row>
    <row r="44" spans="1:19" hidden="1" x14ac:dyDescent="0.35">
      <c r="A44" s="13" t="s">
        <v>55</v>
      </c>
      <c r="B44" s="6" t="s">
        <v>56</v>
      </c>
      <c r="C44" s="6" t="s">
        <v>57</v>
      </c>
      <c r="D44" s="6" t="s">
        <v>58</v>
      </c>
      <c r="E44" s="6" t="s">
        <v>20</v>
      </c>
      <c r="F44" s="6" t="s">
        <v>21</v>
      </c>
      <c r="G44" s="6" t="s">
        <v>21</v>
      </c>
      <c r="H44" s="6" t="s">
        <v>26</v>
      </c>
      <c r="I44" s="6" t="s">
        <v>21</v>
      </c>
      <c r="J44" s="6" t="s">
        <v>26</v>
      </c>
      <c r="K44" s="6" t="s">
        <v>21</v>
      </c>
      <c r="L44" s="6" t="s">
        <v>26</v>
      </c>
      <c r="M44" s="6">
        <v>1530</v>
      </c>
      <c r="N44" s="6">
        <v>1620</v>
      </c>
      <c r="O44" s="6">
        <v>2027</v>
      </c>
      <c r="P44" s="6">
        <v>4881</v>
      </c>
      <c r="Q44" s="6">
        <v>6002</v>
      </c>
      <c r="R44" s="7">
        <f t="shared" si="1"/>
        <v>0.40734683274409145</v>
      </c>
      <c r="S44" s="14" t="s">
        <v>282</v>
      </c>
    </row>
    <row r="45" spans="1:19" hidden="1" x14ac:dyDescent="0.35">
      <c r="A45" s="13" t="s">
        <v>39</v>
      </c>
      <c r="B45" s="6" t="s">
        <v>40</v>
      </c>
      <c r="C45" s="6" t="s">
        <v>41</v>
      </c>
      <c r="D45" s="6" t="s">
        <v>42</v>
      </c>
      <c r="E45" s="6" t="s">
        <v>20</v>
      </c>
      <c r="F45" s="6" t="s">
        <v>21</v>
      </c>
      <c r="G45" s="6" t="s">
        <v>21</v>
      </c>
      <c r="H45" s="6" t="s">
        <v>21</v>
      </c>
      <c r="I45" s="6" t="s">
        <v>26</v>
      </c>
      <c r="J45" s="6" t="s">
        <v>21</v>
      </c>
      <c r="K45" s="6" t="s">
        <v>21</v>
      </c>
      <c r="L45" s="6" t="s">
        <v>26</v>
      </c>
      <c r="M45" s="6">
        <v>2341</v>
      </c>
      <c r="N45" s="6">
        <v>6105</v>
      </c>
      <c r="O45" s="6">
        <v>7777</v>
      </c>
      <c r="P45" s="6">
        <v>7891</v>
      </c>
      <c r="Q45" s="6">
        <v>8758</v>
      </c>
      <c r="R45" s="7">
        <f t="shared" si="1"/>
        <v>0.390755806385503</v>
      </c>
      <c r="S45" s="14" t="s">
        <v>282</v>
      </c>
    </row>
    <row r="46" spans="1:19" hidden="1" x14ac:dyDescent="0.35">
      <c r="A46" s="13" t="s">
        <v>161</v>
      </c>
      <c r="B46" s="6" t="s">
        <v>162</v>
      </c>
      <c r="C46" s="6" t="s">
        <v>163</v>
      </c>
      <c r="D46" s="6" t="s">
        <v>164</v>
      </c>
      <c r="E46" s="6" t="s">
        <v>144</v>
      </c>
      <c r="F46" s="6" t="s">
        <v>21</v>
      </c>
      <c r="G46" s="6" t="s">
        <v>21</v>
      </c>
      <c r="H46" s="6" t="s">
        <v>21</v>
      </c>
      <c r="I46" s="6" t="s">
        <v>26</v>
      </c>
      <c r="J46" s="6" t="s">
        <v>26</v>
      </c>
      <c r="K46" s="6" t="s">
        <v>21</v>
      </c>
      <c r="L46" s="6" t="s">
        <v>21</v>
      </c>
      <c r="M46" s="6">
        <v>2541</v>
      </c>
      <c r="N46" s="6">
        <v>3794</v>
      </c>
      <c r="O46" s="6">
        <v>3984</v>
      </c>
      <c r="P46" s="6">
        <v>8803</v>
      </c>
      <c r="Q46" s="6">
        <v>9338</v>
      </c>
      <c r="R46" s="7">
        <f t="shared" si="1"/>
        <v>0.38456165928272146</v>
      </c>
      <c r="S46" s="14" t="s">
        <v>282</v>
      </c>
    </row>
    <row r="47" spans="1:19" hidden="1" x14ac:dyDescent="0.35">
      <c r="A47" s="13" t="s">
        <v>63</v>
      </c>
      <c r="B47" s="6" t="s">
        <v>64</v>
      </c>
      <c r="C47" s="6" t="s">
        <v>65</v>
      </c>
      <c r="D47" s="6" t="s">
        <v>66</v>
      </c>
      <c r="E47" s="6" t="s">
        <v>20</v>
      </c>
      <c r="F47" s="6" t="s">
        <v>21</v>
      </c>
      <c r="G47" s="6" t="s">
        <v>26</v>
      </c>
      <c r="H47" s="6" t="s">
        <v>26</v>
      </c>
      <c r="I47" s="6" t="s">
        <v>26</v>
      </c>
      <c r="J47" s="6" t="s">
        <v>26</v>
      </c>
      <c r="K47" s="6" t="s">
        <v>26</v>
      </c>
      <c r="L47" s="6" t="s">
        <v>26</v>
      </c>
      <c r="M47" s="6">
        <v>1532</v>
      </c>
      <c r="N47" s="6">
        <v>2678</v>
      </c>
      <c r="O47" s="6">
        <v>4068</v>
      </c>
      <c r="P47" s="6">
        <v>4278</v>
      </c>
      <c r="Q47" s="6">
        <v>5382</v>
      </c>
      <c r="R47" s="7">
        <f t="shared" si="1"/>
        <v>0.3690560602470212</v>
      </c>
      <c r="S47" s="14" t="s">
        <v>282</v>
      </c>
    </row>
    <row r="48" spans="1:19" hidden="1" x14ac:dyDescent="0.35">
      <c r="A48" s="13" t="s">
        <v>140</v>
      </c>
      <c r="B48" s="6" t="s">
        <v>141</v>
      </c>
      <c r="C48" s="6" t="s">
        <v>142</v>
      </c>
      <c r="D48" s="6" t="s">
        <v>143</v>
      </c>
      <c r="E48" s="6" t="s">
        <v>144</v>
      </c>
      <c r="F48" s="6" t="s">
        <v>21</v>
      </c>
      <c r="G48" s="6" t="s">
        <v>21</v>
      </c>
      <c r="H48" s="6" t="s">
        <v>21</v>
      </c>
      <c r="I48" s="6" t="s">
        <v>26</v>
      </c>
      <c r="J48" s="6" t="s">
        <v>26</v>
      </c>
      <c r="K48" s="6" t="s">
        <v>21</v>
      </c>
      <c r="L48" s="6" t="s">
        <v>26</v>
      </c>
      <c r="M48" s="6">
        <v>2519</v>
      </c>
      <c r="N48" s="6">
        <v>3938</v>
      </c>
      <c r="O48" s="6">
        <v>5190</v>
      </c>
      <c r="P48" s="6">
        <v>8203</v>
      </c>
      <c r="Q48" s="6">
        <v>8780</v>
      </c>
      <c r="R48" s="7">
        <f t="shared" si="1"/>
        <v>0.36636455401735013</v>
      </c>
      <c r="S48" s="14" t="s">
        <v>282</v>
      </c>
    </row>
    <row r="49" spans="1:19" hidden="1" x14ac:dyDescent="0.35">
      <c r="A49" s="13" t="s">
        <v>153</v>
      </c>
      <c r="B49" s="6" t="s">
        <v>154</v>
      </c>
      <c r="C49" s="6" t="s">
        <v>155</v>
      </c>
      <c r="D49" s="6" t="s">
        <v>156</v>
      </c>
      <c r="E49" s="6" t="s">
        <v>144</v>
      </c>
      <c r="F49" s="6" t="s">
        <v>21</v>
      </c>
      <c r="G49" s="6" t="s">
        <v>21</v>
      </c>
      <c r="H49" s="6" t="s">
        <v>21</v>
      </c>
      <c r="I49" s="6" t="s">
        <v>26</v>
      </c>
      <c r="J49" s="6" t="s">
        <v>26</v>
      </c>
      <c r="K49" s="6" t="s">
        <v>21</v>
      </c>
      <c r="L49" s="6" t="s">
        <v>21</v>
      </c>
      <c r="M49" s="6">
        <v>3297</v>
      </c>
      <c r="N49" s="6">
        <v>4866</v>
      </c>
      <c r="O49" s="6">
        <v>4928</v>
      </c>
      <c r="P49" s="6">
        <v>8451</v>
      </c>
      <c r="Q49" s="6">
        <v>9585</v>
      </c>
      <c r="R49" s="7">
        <f t="shared" si="1"/>
        <v>0.30577482876902251</v>
      </c>
      <c r="S49" s="14" t="s">
        <v>282</v>
      </c>
    </row>
    <row r="50" spans="1:19" hidden="1" x14ac:dyDescent="0.35">
      <c r="A50" s="13" t="s">
        <v>79</v>
      </c>
      <c r="B50" s="6" t="s">
        <v>80</v>
      </c>
      <c r="C50" s="6" t="s">
        <v>81</v>
      </c>
      <c r="D50" s="6" t="s">
        <v>82</v>
      </c>
      <c r="E50" s="6" t="s">
        <v>83</v>
      </c>
      <c r="F50" s="6" t="s">
        <v>21</v>
      </c>
      <c r="G50" s="6" t="s">
        <v>21</v>
      </c>
      <c r="H50" s="6" t="s">
        <v>26</v>
      </c>
      <c r="I50" s="6" t="s">
        <v>26</v>
      </c>
      <c r="J50" s="6" t="s">
        <v>26</v>
      </c>
      <c r="K50" s="6" t="s">
        <v>26</v>
      </c>
      <c r="L50" s="6" t="s">
        <v>26</v>
      </c>
      <c r="M50" s="6">
        <v>3501</v>
      </c>
      <c r="N50" s="6">
        <v>7079</v>
      </c>
      <c r="O50" s="6">
        <v>7438</v>
      </c>
      <c r="P50" s="6">
        <v>7443</v>
      </c>
      <c r="Q50" s="6">
        <v>9225</v>
      </c>
      <c r="R50" s="7">
        <f t="shared" si="1"/>
        <v>0.27407081068210992</v>
      </c>
      <c r="S50" s="14" t="s">
        <v>282</v>
      </c>
    </row>
    <row r="51" spans="1:19" hidden="1" x14ac:dyDescent="0.35">
      <c r="A51" s="13" t="s">
        <v>22</v>
      </c>
      <c r="B51" s="6" t="s">
        <v>23</v>
      </c>
      <c r="C51" s="6" t="s">
        <v>24</v>
      </c>
      <c r="D51" s="6" t="s">
        <v>25</v>
      </c>
      <c r="E51" s="6" t="s">
        <v>20</v>
      </c>
      <c r="F51" s="6" t="s">
        <v>21</v>
      </c>
      <c r="G51" s="6" t="s">
        <v>21</v>
      </c>
      <c r="H51" s="6" t="s">
        <v>21</v>
      </c>
      <c r="I51" s="6" t="s">
        <v>26</v>
      </c>
      <c r="J51" s="6" t="s">
        <v>21</v>
      </c>
      <c r="K51" s="6" t="s">
        <v>21</v>
      </c>
      <c r="L51" s="6" t="s">
        <v>21</v>
      </c>
      <c r="M51" s="6">
        <v>2786</v>
      </c>
      <c r="N51" s="6">
        <v>3804</v>
      </c>
      <c r="O51" s="6">
        <v>4121</v>
      </c>
      <c r="P51" s="6">
        <v>6210</v>
      </c>
      <c r="Q51" s="6">
        <v>6909</v>
      </c>
      <c r="R51" s="7">
        <f t="shared" si="1"/>
        <v>0.25489826874508914</v>
      </c>
      <c r="S51" s="14" t="s">
        <v>282</v>
      </c>
    </row>
    <row r="52" spans="1:19" hidden="1" x14ac:dyDescent="0.35">
      <c r="A52" s="13" t="s">
        <v>136</v>
      </c>
      <c r="B52" s="6" t="s">
        <v>137</v>
      </c>
      <c r="C52" s="6" t="s">
        <v>138</v>
      </c>
      <c r="D52" s="6" t="s">
        <v>139</v>
      </c>
      <c r="E52" s="6" t="s">
        <v>83</v>
      </c>
      <c r="F52" s="6" t="s">
        <v>21</v>
      </c>
      <c r="G52" s="6" t="s">
        <v>21</v>
      </c>
      <c r="H52" s="6" t="s">
        <v>26</v>
      </c>
      <c r="I52" s="6" t="s">
        <v>26</v>
      </c>
      <c r="J52" s="6" t="s">
        <v>26</v>
      </c>
      <c r="K52" s="6" t="s">
        <v>26</v>
      </c>
      <c r="L52" s="6" t="s">
        <v>26</v>
      </c>
      <c r="M52" s="6">
        <v>2390</v>
      </c>
      <c r="N52" s="6">
        <v>2415</v>
      </c>
      <c r="O52" s="6">
        <v>3461</v>
      </c>
      <c r="P52" s="6">
        <v>3850</v>
      </c>
      <c r="Q52" s="6">
        <v>4657</v>
      </c>
      <c r="R52" s="7">
        <f t="shared" si="1"/>
        <v>0.18148193130433588</v>
      </c>
      <c r="S52" s="14" t="s">
        <v>282</v>
      </c>
    </row>
    <row r="53" spans="1:19" hidden="1" x14ac:dyDescent="0.35">
      <c r="A53" s="13" t="s">
        <v>84</v>
      </c>
      <c r="B53" s="6" t="s">
        <v>85</v>
      </c>
      <c r="C53" s="6" t="s">
        <v>86</v>
      </c>
      <c r="D53" s="6" t="s">
        <v>87</v>
      </c>
      <c r="E53" s="6" t="s">
        <v>83</v>
      </c>
      <c r="F53" s="6" t="s">
        <v>21</v>
      </c>
      <c r="G53" s="6" t="s">
        <v>21</v>
      </c>
      <c r="H53" s="6" t="s">
        <v>26</v>
      </c>
      <c r="I53" s="6" t="s">
        <v>26</v>
      </c>
      <c r="J53" s="6" t="s">
        <v>26</v>
      </c>
      <c r="K53" s="6" t="s">
        <v>26</v>
      </c>
      <c r="L53" s="6" t="s">
        <v>26</v>
      </c>
      <c r="M53" s="6">
        <v>3916</v>
      </c>
      <c r="N53" s="6">
        <v>4218</v>
      </c>
      <c r="O53" s="6">
        <v>5072</v>
      </c>
      <c r="P53" s="6">
        <v>5201</v>
      </c>
      <c r="Q53" s="6">
        <v>7588</v>
      </c>
      <c r="R53" s="7">
        <f t="shared" si="1"/>
        <v>0.17983468576187267</v>
      </c>
      <c r="S53" s="14" t="s">
        <v>282</v>
      </c>
    </row>
    <row r="54" spans="1:19" x14ac:dyDescent="0.35">
      <c r="A54" s="13" t="s">
        <v>149</v>
      </c>
      <c r="B54" s="6" t="s">
        <v>150</v>
      </c>
      <c r="C54" s="6" t="s">
        <v>151</v>
      </c>
      <c r="D54" s="6" t="s">
        <v>152</v>
      </c>
      <c r="E54" s="6" t="s">
        <v>144</v>
      </c>
      <c r="F54" s="6" t="s">
        <v>21</v>
      </c>
      <c r="G54" s="6" t="s">
        <v>21</v>
      </c>
      <c r="H54" s="6" t="s">
        <v>21</v>
      </c>
      <c r="I54" s="6" t="s">
        <v>26</v>
      </c>
      <c r="J54" s="6" t="s">
        <v>26</v>
      </c>
      <c r="K54" s="6" t="s">
        <v>21</v>
      </c>
      <c r="L54" s="6" t="s">
        <v>21</v>
      </c>
      <c r="M54" s="6">
        <v>8873</v>
      </c>
      <c r="N54" s="6">
        <v>8484</v>
      </c>
      <c r="O54" s="6">
        <v>7883</v>
      </c>
      <c r="P54" s="6">
        <v>7499</v>
      </c>
      <c r="Q54" s="6">
        <v>6592</v>
      </c>
      <c r="R54" s="7">
        <f t="shared" si="1"/>
        <v>-7.1596691853915484E-2</v>
      </c>
      <c r="S54" s="14" t="s">
        <v>284</v>
      </c>
    </row>
    <row r="55" spans="1:19" x14ac:dyDescent="0.35">
      <c r="A55" s="13" t="s">
        <v>128</v>
      </c>
      <c r="B55" s="6" t="s">
        <v>129</v>
      </c>
      <c r="C55" s="6" t="s">
        <v>130</v>
      </c>
      <c r="D55" s="6" t="s">
        <v>131</v>
      </c>
      <c r="E55" s="6" t="s">
        <v>83</v>
      </c>
      <c r="F55" s="6" t="s">
        <v>21</v>
      </c>
      <c r="G55" s="6" t="s">
        <v>21</v>
      </c>
      <c r="H55" s="6" t="s">
        <v>26</v>
      </c>
      <c r="I55" s="6" t="s">
        <v>26</v>
      </c>
      <c r="J55" s="6" t="s">
        <v>26</v>
      </c>
      <c r="K55" s="6" t="s">
        <v>26</v>
      </c>
      <c r="L55" s="6" t="s">
        <v>26</v>
      </c>
      <c r="M55" s="6">
        <v>6309</v>
      </c>
      <c r="N55" s="6">
        <v>6227</v>
      </c>
      <c r="O55" s="6">
        <v>5123</v>
      </c>
      <c r="P55" s="6">
        <v>4968</v>
      </c>
      <c r="Q55" s="6">
        <v>3857</v>
      </c>
      <c r="R55" s="7">
        <f t="shared" si="1"/>
        <v>-0.11575568185753915</v>
      </c>
      <c r="S55" s="14" t="s">
        <v>284</v>
      </c>
    </row>
    <row r="56" spans="1:19" x14ac:dyDescent="0.35">
      <c r="A56" s="13" t="s">
        <v>230</v>
      </c>
      <c r="B56" s="6" t="s">
        <v>231</v>
      </c>
      <c r="C56" s="6" t="s">
        <v>232</v>
      </c>
      <c r="D56" s="6" t="s">
        <v>233</v>
      </c>
      <c r="E56" s="6" t="s">
        <v>205</v>
      </c>
      <c r="F56" s="6" t="s">
        <v>21</v>
      </c>
      <c r="G56" s="6" t="s">
        <v>21</v>
      </c>
      <c r="H56" s="6" t="s">
        <v>26</v>
      </c>
      <c r="I56" s="6" t="s">
        <v>26</v>
      </c>
      <c r="J56" s="6" t="s">
        <v>26</v>
      </c>
      <c r="K56" s="6" t="s">
        <v>21</v>
      </c>
      <c r="L56" s="6" t="s">
        <v>26</v>
      </c>
      <c r="M56" s="6">
        <v>9791</v>
      </c>
      <c r="N56" s="6">
        <v>9610</v>
      </c>
      <c r="O56" s="6">
        <v>7534</v>
      </c>
      <c r="P56" s="6">
        <v>5080</v>
      </c>
      <c r="Q56" s="6">
        <v>4936</v>
      </c>
      <c r="R56" s="7">
        <f t="shared" si="1"/>
        <v>-0.15736979056747447</v>
      </c>
      <c r="S56" s="14" t="s">
        <v>284</v>
      </c>
    </row>
    <row r="57" spans="1:19" x14ac:dyDescent="0.35">
      <c r="A57" s="13" t="s">
        <v>189</v>
      </c>
      <c r="B57" s="6" t="s">
        <v>190</v>
      </c>
      <c r="C57" s="6" t="s">
        <v>191</v>
      </c>
      <c r="D57" s="6" t="s">
        <v>192</v>
      </c>
      <c r="E57" s="6" t="s">
        <v>144</v>
      </c>
      <c r="F57" s="6" t="s">
        <v>21</v>
      </c>
      <c r="G57" s="6" t="s">
        <v>21</v>
      </c>
      <c r="H57" s="6" t="s">
        <v>26</v>
      </c>
      <c r="I57" s="6" t="s">
        <v>26</v>
      </c>
      <c r="J57" s="6" t="s">
        <v>26</v>
      </c>
      <c r="K57" s="6" t="s">
        <v>26</v>
      </c>
      <c r="L57" s="6" t="s">
        <v>26</v>
      </c>
      <c r="M57" s="6">
        <v>8891</v>
      </c>
      <c r="N57" s="6">
        <v>5952</v>
      </c>
      <c r="O57" s="6">
        <v>5914</v>
      </c>
      <c r="P57" s="6">
        <v>5405</v>
      </c>
      <c r="Q57" s="6">
        <v>4031</v>
      </c>
      <c r="R57" s="7">
        <f t="shared" si="1"/>
        <v>-0.17943016656995925</v>
      </c>
      <c r="S57" s="14" t="s">
        <v>284</v>
      </c>
    </row>
    <row r="58" spans="1:19" x14ac:dyDescent="0.35">
      <c r="A58" s="13" t="s">
        <v>92</v>
      </c>
      <c r="B58" s="6" t="s">
        <v>93</v>
      </c>
      <c r="C58" s="6" t="s">
        <v>94</v>
      </c>
      <c r="D58" s="6" t="s">
        <v>95</v>
      </c>
      <c r="E58" s="6" t="s">
        <v>83</v>
      </c>
      <c r="F58" s="6" t="s">
        <v>21</v>
      </c>
      <c r="G58" s="6" t="s">
        <v>21</v>
      </c>
      <c r="H58" s="6" t="s">
        <v>26</v>
      </c>
      <c r="I58" s="6" t="s">
        <v>26</v>
      </c>
      <c r="J58" s="6" t="s">
        <v>26</v>
      </c>
      <c r="K58" s="6" t="s">
        <v>26</v>
      </c>
      <c r="L58" s="6" t="s">
        <v>26</v>
      </c>
      <c r="M58" s="6">
        <v>9773</v>
      </c>
      <c r="N58" s="6">
        <v>9179</v>
      </c>
      <c r="O58" s="6">
        <v>8390</v>
      </c>
      <c r="P58" s="6">
        <v>8256</v>
      </c>
      <c r="Q58" s="6">
        <v>3815</v>
      </c>
      <c r="R58" s="7">
        <f t="shared" si="1"/>
        <v>-0.20956409258224717</v>
      </c>
      <c r="S58" s="14" t="s">
        <v>284</v>
      </c>
    </row>
    <row r="59" spans="1:19" x14ac:dyDescent="0.35">
      <c r="A59" s="13" t="s">
        <v>246</v>
      </c>
      <c r="B59" s="6" t="s">
        <v>247</v>
      </c>
      <c r="C59" s="6" t="s">
        <v>248</v>
      </c>
      <c r="D59" s="6" t="s">
        <v>249</v>
      </c>
      <c r="E59" s="6" t="s">
        <v>205</v>
      </c>
      <c r="F59" s="6" t="s">
        <v>21</v>
      </c>
      <c r="G59" s="6" t="s">
        <v>26</v>
      </c>
      <c r="H59" s="6" t="s">
        <v>26</v>
      </c>
      <c r="I59" s="6" t="s">
        <v>26</v>
      </c>
      <c r="J59" s="6" t="s">
        <v>26</v>
      </c>
      <c r="K59" s="6" t="s">
        <v>26</v>
      </c>
      <c r="L59" s="6" t="s">
        <v>26</v>
      </c>
      <c r="M59" s="6">
        <v>8034</v>
      </c>
      <c r="N59" s="6">
        <v>6541</v>
      </c>
      <c r="O59" s="6">
        <v>3311</v>
      </c>
      <c r="P59" s="6">
        <v>3254</v>
      </c>
      <c r="Q59" s="6">
        <v>2687</v>
      </c>
      <c r="R59" s="7">
        <f t="shared" si="1"/>
        <v>-0.23952671916055424</v>
      </c>
      <c r="S59" s="14" t="s">
        <v>284</v>
      </c>
    </row>
    <row r="60" spans="1:19" x14ac:dyDescent="0.35">
      <c r="A60" s="13" t="s">
        <v>59</v>
      </c>
      <c r="B60" s="6" t="s">
        <v>60</v>
      </c>
      <c r="C60" s="6" t="s">
        <v>61</v>
      </c>
      <c r="D60" s="6" t="s">
        <v>62</v>
      </c>
      <c r="E60" s="6" t="s">
        <v>20</v>
      </c>
      <c r="F60" s="6" t="s">
        <v>21</v>
      </c>
      <c r="G60" s="6" t="s">
        <v>26</v>
      </c>
      <c r="H60" s="6" t="s">
        <v>26</v>
      </c>
      <c r="I60" s="6" t="s">
        <v>26</v>
      </c>
      <c r="J60" s="6" t="s">
        <v>26</v>
      </c>
      <c r="K60" s="6" t="s">
        <v>26</v>
      </c>
      <c r="L60" s="6" t="s">
        <v>26</v>
      </c>
      <c r="M60" s="6">
        <v>7555</v>
      </c>
      <c r="N60" s="6">
        <v>6551</v>
      </c>
      <c r="O60" s="6">
        <v>5188</v>
      </c>
      <c r="P60" s="6">
        <v>3436</v>
      </c>
      <c r="Q60" s="6">
        <v>2359</v>
      </c>
      <c r="R60" s="7">
        <f t="shared" si="1"/>
        <v>-0.25247905109930902</v>
      </c>
      <c r="S60" s="14" t="s">
        <v>284</v>
      </c>
    </row>
    <row r="61" spans="1:19" x14ac:dyDescent="0.35">
      <c r="A61" s="13" t="s">
        <v>51</v>
      </c>
      <c r="B61" s="6" t="s">
        <v>52</v>
      </c>
      <c r="C61" s="6" t="s">
        <v>53</v>
      </c>
      <c r="D61" s="6" t="s">
        <v>54</v>
      </c>
      <c r="E61" s="6" t="s">
        <v>20</v>
      </c>
      <c r="F61" s="6" t="s">
        <v>21</v>
      </c>
      <c r="G61" s="6" t="s">
        <v>26</v>
      </c>
      <c r="H61" s="6" t="s">
        <v>26</v>
      </c>
      <c r="I61" s="6" t="s">
        <v>26</v>
      </c>
      <c r="J61" s="6" t="s">
        <v>26</v>
      </c>
      <c r="K61" s="6" t="s">
        <v>21</v>
      </c>
      <c r="L61" s="6" t="s">
        <v>26</v>
      </c>
      <c r="M61" s="6">
        <v>9766</v>
      </c>
      <c r="N61" s="6">
        <v>8049</v>
      </c>
      <c r="O61" s="6">
        <v>5556</v>
      </c>
      <c r="P61" s="6">
        <v>5202</v>
      </c>
      <c r="Q61" s="6">
        <v>2373</v>
      </c>
      <c r="R61" s="7">
        <f t="shared" si="1"/>
        <v>-0.29790601141591733</v>
      </c>
      <c r="S61" s="14" t="s">
        <v>284</v>
      </c>
    </row>
    <row r="62" spans="1:19" x14ac:dyDescent="0.35">
      <c r="A62" s="13" t="s">
        <v>214</v>
      </c>
      <c r="B62" s="6" t="s">
        <v>215</v>
      </c>
      <c r="C62" s="6" t="s">
        <v>216</v>
      </c>
      <c r="D62" s="6" t="s">
        <v>217</v>
      </c>
      <c r="E62" s="6" t="s">
        <v>205</v>
      </c>
      <c r="F62" s="6" t="s">
        <v>21</v>
      </c>
      <c r="G62" s="6" t="s">
        <v>26</v>
      </c>
      <c r="H62" s="6" t="s">
        <v>26</v>
      </c>
      <c r="I62" s="6" t="s">
        <v>26</v>
      </c>
      <c r="J62" s="6" t="s">
        <v>26</v>
      </c>
      <c r="K62" s="6" t="s">
        <v>21</v>
      </c>
      <c r="L62" s="6" t="s">
        <v>26</v>
      </c>
      <c r="M62" s="6">
        <v>8466</v>
      </c>
      <c r="N62" s="6">
        <v>4079</v>
      </c>
      <c r="O62" s="6">
        <v>2797</v>
      </c>
      <c r="P62" s="6">
        <v>2245</v>
      </c>
      <c r="Q62" s="6">
        <v>1696</v>
      </c>
      <c r="R62" s="7">
        <f t="shared" si="1"/>
        <v>-0.33098339677163802</v>
      </c>
      <c r="S62" s="14" t="s">
        <v>284</v>
      </c>
    </row>
    <row r="63" spans="1:19" x14ac:dyDescent="0.35">
      <c r="A63" s="13" t="s">
        <v>169</v>
      </c>
      <c r="B63" s="6" t="s">
        <v>170</v>
      </c>
      <c r="C63" s="6" t="s">
        <v>171</v>
      </c>
      <c r="D63" s="6" t="s">
        <v>172</v>
      </c>
      <c r="E63" s="6" t="s">
        <v>144</v>
      </c>
      <c r="F63" s="6" t="s">
        <v>21</v>
      </c>
      <c r="G63" s="6" t="s">
        <v>26</v>
      </c>
      <c r="H63" s="6" t="s">
        <v>26</v>
      </c>
      <c r="I63" s="6" t="s">
        <v>26</v>
      </c>
      <c r="J63" s="6" t="s">
        <v>26</v>
      </c>
      <c r="K63" s="6" t="s">
        <v>21</v>
      </c>
      <c r="L63" s="6" t="s">
        <v>21</v>
      </c>
      <c r="M63" s="6">
        <v>7703</v>
      </c>
      <c r="N63" s="6">
        <v>6957</v>
      </c>
      <c r="O63" s="6">
        <v>3898</v>
      </c>
      <c r="P63" s="6">
        <v>1857</v>
      </c>
      <c r="Q63" s="6">
        <v>1512</v>
      </c>
      <c r="R63" s="7">
        <f t="shared" si="1"/>
        <v>-0.33438519484677687</v>
      </c>
      <c r="S63" s="14" t="s">
        <v>284</v>
      </c>
    </row>
    <row r="64" spans="1:19" x14ac:dyDescent="0.35">
      <c r="A64" s="13" t="s">
        <v>120</v>
      </c>
      <c r="B64" s="6" t="s">
        <v>121</v>
      </c>
      <c r="C64" s="6" t="s">
        <v>122</v>
      </c>
      <c r="D64" s="6" t="s">
        <v>123</v>
      </c>
      <c r="E64" s="6" t="s">
        <v>83</v>
      </c>
      <c r="F64" s="6" t="s">
        <v>21</v>
      </c>
      <c r="G64" s="6" t="s">
        <v>26</v>
      </c>
      <c r="H64" s="6" t="s">
        <v>26</v>
      </c>
      <c r="I64" s="6" t="s">
        <v>26</v>
      </c>
      <c r="J64" s="6" t="s">
        <v>21</v>
      </c>
      <c r="K64" s="6" t="s">
        <v>26</v>
      </c>
      <c r="L64" s="6" t="s">
        <v>26</v>
      </c>
      <c r="M64" s="6">
        <v>6156</v>
      </c>
      <c r="N64" s="6">
        <v>6110</v>
      </c>
      <c r="O64" s="6">
        <v>5791</v>
      </c>
      <c r="P64" s="6">
        <v>1759</v>
      </c>
      <c r="Q64" s="6">
        <v>969</v>
      </c>
      <c r="R64" s="7">
        <f t="shared" si="1"/>
        <v>-0.37012221518144006</v>
      </c>
      <c r="S64" s="14" t="s">
        <v>284</v>
      </c>
    </row>
    <row r="65" spans="1:19" x14ac:dyDescent="0.35">
      <c r="A65" s="13" t="s">
        <v>181</v>
      </c>
      <c r="B65" s="6" t="s">
        <v>182</v>
      </c>
      <c r="C65" s="6" t="s">
        <v>183</v>
      </c>
      <c r="D65" s="6" t="s">
        <v>184</v>
      </c>
      <c r="E65" s="6" t="s">
        <v>144</v>
      </c>
      <c r="F65" s="6" t="s">
        <v>21</v>
      </c>
      <c r="G65" s="6" t="s">
        <v>26</v>
      </c>
      <c r="H65" s="6" t="s">
        <v>26</v>
      </c>
      <c r="I65" s="6" t="s">
        <v>26</v>
      </c>
      <c r="J65" s="6" t="s">
        <v>26</v>
      </c>
      <c r="K65" s="6" t="s">
        <v>21</v>
      </c>
      <c r="L65" s="6" t="s">
        <v>21</v>
      </c>
      <c r="M65" s="6">
        <v>7840</v>
      </c>
      <c r="N65" s="6">
        <v>5804</v>
      </c>
      <c r="O65" s="6">
        <v>4259</v>
      </c>
      <c r="P65" s="6">
        <v>4243</v>
      </c>
      <c r="Q65" s="6">
        <v>907</v>
      </c>
      <c r="R65" s="7">
        <f t="shared" si="1"/>
        <v>-0.41679289513417705</v>
      </c>
      <c r="S65" s="14" t="s">
        <v>284</v>
      </c>
    </row>
    <row r="66" spans="1:19" x14ac:dyDescent="0.35">
      <c r="A66" s="13" t="s">
        <v>108</v>
      </c>
      <c r="B66" s="6" t="s">
        <v>109</v>
      </c>
      <c r="C66" s="6" t="s">
        <v>110</v>
      </c>
      <c r="D66" s="6" t="s">
        <v>111</v>
      </c>
      <c r="E66" s="6" t="s">
        <v>83</v>
      </c>
      <c r="F66" s="6" t="s">
        <v>21</v>
      </c>
      <c r="G66" s="6" t="s">
        <v>26</v>
      </c>
      <c r="H66" s="6" t="s">
        <v>26</v>
      </c>
      <c r="I66" s="6" t="s">
        <v>26</v>
      </c>
      <c r="J66" s="6" t="s">
        <v>21</v>
      </c>
      <c r="K66" s="6" t="s">
        <v>26</v>
      </c>
      <c r="L66" s="6" t="s">
        <v>26</v>
      </c>
      <c r="M66" s="6">
        <v>8331</v>
      </c>
      <c r="N66" s="6">
        <v>7667</v>
      </c>
      <c r="O66" s="6">
        <v>5952</v>
      </c>
      <c r="P66" s="6">
        <v>1998</v>
      </c>
      <c r="Q66" s="6">
        <v>375</v>
      </c>
      <c r="R66" s="7">
        <f t="shared" si="1"/>
        <v>-0.53938981874158332</v>
      </c>
      <c r="S66" s="14" t="s">
        <v>284</v>
      </c>
    </row>
    <row r="67" spans="1:19" x14ac:dyDescent="0.35">
      <c r="A67" s="13" t="s">
        <v>75</v>
      </c>
      <c r="B67" s="6" t="s">
        <v>76</v>
      </c>
      <c r="C67" s="6" t="s">
        <v>77</v>
      </c>
      <c r="D67" s="6" t="s">
        <v>78</v>
      </c>
      <c r="E67" s="6" t="s">
        <v>20</v>
      </c>
      <c r="F67" s="6" t="s">
        <v>21</v>
      </c>
      <c r="G67" s="6" t="s">
        <v>21</v>
      </c>
      <c r="H67" s="6" t="s">
        <v>26</v>
      </c>
      <c r="I67" s="6" t="s">
        <v>26</v>
      </c>
      <c r="J67" s="6" t="s">
        <v>26</v>
      </c>
      <c r="K67" s="6" t="s">
        <v>26</v>
      </c>
      <c r="L67" s="6" t="s">
        <v>26</v>
      </c>
      <c r="M67" s="6">
        <v>9058</v>
      </c>
      <c r="N67" s="6">
        <v>4839</v>
      </c>
      <c r="O67" s="6">
        <v>4776</v>
      </c>
      <c r="P67" s="6">
        <v>4024</v>
      </c>
      <c r="Q67" s="6">
        <v>369</v>
      </c>
      <c r="R67" s="7">
        <f t="shared" si="1"/>
        <v>-0.55073921414194782</v>
      </c>
      <c r="S67" s="14" t="s">
        <v>284</v>
      </c>
    </row>
    <row r="68" spans="1:19" x14ac:dyDescent="0.35">
      <c r="A68" s="13" t="s">
        <v>43</v>
      </c>
      <c r="B68" s="6" t="s">
        <v>44</v>
      </c>
      <c r="C68" s="6" t="s">
        <v>45</v>
      </c>
      <c r="D68" s="6" t="s">
        <v>46</v>
      </c>
      <c r="E68" s="6" t="s">
        <v>20</v>
      </c>
      <c r="F68" s="6" t="s">
        <v>21</v>
      </c>
      <c r="G68" s="6" t="s">
        <v>26</v>
      </c>
      <c r="H68" s="6" t="s">
        <v>26</v>
      </c>
      <c r="I68" s="6" t="s">
        <v>26</v>
      </c>
      <c r="J68" s="6" t="s">
        <v>26</v>
      </c>
      <c r="K68" s="6" t="s">
        <v>21</v>
      </c>
      <c r="L68" s="6" t="s">
        <v>26</v>
      </c>
      <c r="M68" s="6">
        <v>9252</v>
      </c>
      <c r="N68" s="6">
        <v>8499</v>
      </c>
      <c r="O68" s="6">
        <v>991</v>
      </c>
      <c r="P68" s="6">
        <v>448</v>
      </c>
      <c r="Q68" s="6">
        <v>211</v>
      </c>
      <c r="R68" s="7">
        <f t="shared" si="1"/>
        <v>-0.61139202601329412</v>
      </c>
      <c r="S68" s="14" t="s">
        <v>284</v>
      </c>
    </row>
    <row r="69" spans="1:19" x14ac:dyDescent="0.35">
      <c r="A69" s="18" t="s">
        <v>201</v>
      </c>
      <c r="B69" s="19" t="s">
        <v>202</v>
      </c>
      <c r="C69" s="19" t="s">
        <v>203</v>
      </c>
      <c r="D69" s="19" t="s">
        <v>204</v>
      </c>
      <c r="E69" s="19" t="s">
        <v>205</v>
      </c>
      <c r="F69" s="19" t="s">
        <v>21</v>
      </c>
      <c r="G69" s="19" t="s">
        <v>26</v>
      </c>
      <c r="H69" s="19" t="s">
        <v>26</v>
      </c>
      <c r="I69" s="19" t="s">
        <v>26</v>
      </c>
      <c r="J69" s="19" t="s">
        <v>26</v>
      </c>
      <c r="K69" s="19" t="s">
        <v>21</v>
      </c>
      <c r="L69" s="19" t="s">
        <v>26</v>
      </c>
      <c r="M69" s="19">
        <v>8156</v>
      </c>
      <c r="N69" s="19">
        <v>1245</v>
      </c>
      <c r="O69" s="19">
        <v>791</v>
      </c>
      <c r="P69" s="19">
        <v>338</v>
      </c>
      <c r="Q69" s="19">
        <v>44</v>
      </c>
      <c r="R69" s="20">
        <f t="shared" si="1"/>
        <v>-0.72898466539472961</v>
      </c>
      <c r="S69" s="14" t="s">
        <v>284</v>
      </c>
    </row>
    <row r="73" spans="1:19" x14ac:dyDescent="0.35">
      <c r="R73" t="s">
        <v>287</v>
      </c>
    </row>
  </sheetData>
  <sortState xmlns:xlrd2="http://schemas.microsoft.com/office/spreadsheetml/2017/richdata2" columnSort="1" ref="M69:Q69">
    <sortCondition ref="M69:Q69"/>
  </sortState>
  <mergeCells count="3">
    <mergeCell ref="I8:L8"/>
    <mergeCell ref="M8:Q8"/>
    <mergeCell ref="F8:H8"/>
  </mergeCells>
  <phoneticPr fontId="3" type="noConversion"/>
  <pageMargins left="0.7" right="0.7" top="0.75" bottom="0.75" header="0.3" footer="0.3"/>
  <pageSetup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3F9D-FCF5-445E-9D86-E7CBE0B253A8}">
  <dimension ref="A1:N66"/>
  <sheetViews>
    <sheetView topLeftCell="A17" workbookViewId="0"/>
  </sheetViews>
  <sheetFormatPr defaultRowHeight="14.5" x14ac:dyDescent="0.35"/>
  <cols>
    <col min="1" max="1" width="19.1796875" bestFit="1" customWidth="1"/>
    <col min="2" max="2" width="17.54296875" bestFit="1" customWidth="1"/>
    <col min="3" max="4" width="6.26953125" bestFit="1" customWidth="1"/>
    <col min="5" max="5" width="19.7265625" customWidth="1"/>
    <col min="6" max="6" width="8.54296875" bestFit="1" customWidth="1"/>
    <col min="7" max="7" width="5.26953125" bestFit="1" customWidth="1"/>
    <col min="8" max="8" width="7.08984375" bestFit="1" customWidth="1"/>
    <col min="9" max="9" width="12" bestFit="1" customWidth="1"/>
    <col min="10" max="10" width="19.1796875" bestFit="1" customWidth="1"/>
    <col min="11" max="17" width="11.08984375" bestFit="1" customWidth="1"/>
    <col min="19" max="19" width="8.08984375" bestFit="1" customWidth="1"/>
    <col min="20" max="20" width="6.26953125" bestFit="1" customWidth="1"/>
  </cols>
  <sheetData>
    <row r="1" spans="1:9" x14ac:dyDescent="0.35">
      <c r="A1" s="5" t="s">
        <v>5</v>
      </c>
      <c r="B1" t="s">
        <v>276</v>
      </c>
    </row>
    <row r="3" spans="1:9" x14ac:dyDescent="0.35">
      <c r="A3" s="5" t="s">
        <v>263</v>
      </c>
      <c r="E3" s="5" t="s">
        <v>286</v>
      </c>
    </row>
    <row r="4" spans="1:9" x14ac:dyDescent="0.35">
      <c r="A4" s="5" t="s">
        <v>265</v>
      </c>
      <c r="B4" t="s">
        <v>264</v>
      </c>
      <c r="E4" s="5" t="s">
        <v>7</v>
      </c>
      <c r="F4" s="5" t="s">
        <v>265</v>
      </c>
      <c r="G4" t="s">
        <v>264</v>
      </c>
    </row>
    <row r="5" spans="1:9" x14ac:dyDescent="0.35">
      <c r="A5" t="s">
        <v>282</v>
      </c>
      <c r="B5" s="4">
        <v>18.791400865187541</v>
      </c>
      <c r="E5" t="s">
        <v>20</v>
      </c>
      <c r="F5" t="s">
        <v>282</v>
      </c>
      <c r="G5" s="4">
        <v>0.51811234971952669</v>
      </c>
    </row>
    <row r="6" spans="1:9" x14ac:dyDescent="0.35">
      <c r="A6" t="s">
        <v>284</v>
      </c>
      <c r="B6" s="4">
        <v>-5.4064176313325021</v>
      </c>
      <c r="F6" t="s">
        <v>284</v>
      </c>
      <c r="G6" s="4">
        <v>-0.42812907566761704</v>
      </c>
    </row>
    <row r="7" spans="1:9" x14ac:dyDescent="0.35">
      <c r="A7" t="s">
        <v>283</v>
      </c>
      <c r="B7" s="4">
        <v>17.675610202489416</v>
      </c>
      <c r="F7" t="s">
        <v>283</v>
      </c>
      <c r="G7" s="4">
        <v>3.3498147004699526</v>
      </c>
    </row>
    <row r="8" spans="1:9" x14ac:dyDescent="0.35">
      <c r="A8" t="s">
        <v>262</v>
      </c>
      <c r="B8" s="4">
        <v>31.060593436344455</v>
      </c>
      <c r="E8" t="s">
        <v>83</v>
      </c>
      <c r="F8" t="s">
        <v>282</v>
      </c>
      <c r="G8" s="4">
        <v>0.51028634686287877</v>
      </c>
    </row>
    <row r="9" spans="1:9" x14ac:dyDescent="0.35">
      <c r="F9" t="s">
        <v>284</v>
      </c>
      <c r="G9" s="4">
        <v>-0.30870795209070245</v>
      </c>
    </row>
    <row r="10" spans="1:9" x14ac:dyDescent="0.35">
      <c r="F10" t="s">
        <v>283</v>
      </c>
      <c r="G10" s="4">
        <v>1.5533640418767871</v>
      </c>
    </row>
    <row r="11" spans="1:9" x14ac:dyDescent="0.35">
      <c r="E11" t="s">
        <v>205</v>
      </c>
      <c r="F11" t="s">
        <v>282</v>
      </c>
      <c r="G11" s="4">
        <v>0.6658071363700091</v>
      </c>
      <c r="I11" t="s">
        <v>287</v>
      </c>
    </row>
    <row r="12" spans="1:9" x14ac:dyDescent="0.35">
      <c r="A12" s="5" t="s">
        <v>265</v>
      </c>
      <c r="B12" t="s">
        <v>276</v>
      </c>
      <c r="F12" t="s">
        <v>284</v>
      </c>
      <c r="G12" s="4">
        <v>-0.36421614297359906</v>
      </c>
    </row>
    <row r="13" spans="1:9" x14ac:dyDescent="0.35">
      <c r="F13" t="s">
        <v>283</v>
      </c>
      <c r="G13" s="4">
        <v>1.5011121398956411</v>
      </c>
    </row>
    <row r="14" spans="1:9" x14ac:dyDescent="0.35">
      <c r="A14" s="5" t="s">
        <v>263</v>
      </c>
      <c r="E14" t="s">
        <v>144</v>
      </c>
      <c r="F14" t="s">
        <v>282</v>
      </c>
      <c r="G14" s="4">
        <v>0.57800124466029146</v>
      </c>
    </row>
    <row r="15" spans="1:9" x14ac:dyDescent="0.35">
      <c r="A15" s="5" t="s">
        <v>7</v>
      </c>
      <c r="B15" t="s">
        <v>264</v>
      </c>
      <c r="F15" t="s">
        <v>284</v>
      </c>
      <c r="G15" s="4">
        <v>-0.25055123710120719</v>
      </c>
      <c r="I15" t="s">
        <v>287</v>
      </c>
    </row>
    <row r="16" spans="1:9" x14ac:dyDescent="0.35">
      <c r="A16" t="s">
        <v>83</v>
      </c>
      <c r="B16" s="4">
        <v>8.5506287871844933</v>
      </c>
      <c r="F16" t="s">
        <v>283</v>
      </c>
      <c r="G16" s="4">
        <v>1.2775287636802575</v>
      </c>
    </row>
    <row r="17" spans="1:9" x14ac:dyDescent="0.35">
      <c r="A17" t="s">
        <v>144</v>
      </c>
      <c r="B17" s="4">
        <v>8.1539188189382426</v>
      </c>
      <c r="E17" t="s">
        <v>262</v>
      </c>
      <c r="G17" s="4">
        <v>0.51767655727240747</v>
      </c>
    </row>
    <row r="18" spans="1:9" x14ac:dyDescent="0.35">
      <c r="A18" t="s">
        <v>20</v>
      </c>
      <c r="B18" s="4">
        <v>6.8184218949947519</v>
      </c>
    </row>
    <row r="19" spans="1:9" x14ac:dyDescent="0.35">
      <c r="A19" t="s">
        <v>205</v>
      </c>
      <c r="B19" s="4">
        <v>7.5376239352269678</v>
      </c>
    </row>
    <row r="20" spans="1:9" x14ac:dyDescent="0.35">
      <c r="A20" t="s">
        <v>262</v>
      </c>
      <c r="B20" s="4">
        <v>31.060593436344458</v>
      </c>
      <c r="I20" t="s">
        <v>287</v>
      </c>
    </row>
    <row r="23" spans="1:9" x14ac:dyDescent="0.35">
      <c r="A23" s="5" t="s">
        <v>265</v>
      </c>
      <c r="B23" t="s">
        <v>276</v>
      </c>
    </row>
    <row r="25" spans="1:9" x14ac:dyDescent="0.35">
      <c r="B25" s="5" t="s">
        <v>275</v>
      </c>
    </row>
    <row r="26" spans="1:9" x14ac:dyDescent="0.35">
      <c r="A26" s="5" t="s">
        <v>7</v>
      </c>
      <c r="B26" t="s">
        <v>277</v>
      </c>
      <c r="C26" t="s">
        <v>278</v>
      </c>
      <c r="D26" t="s">
        <v>279</v>
      </c>
      <c r="E26" t="s">
        <v>280</v>
      </c>
      <c r="F26" t="s">
        <v>281</v>
      </c>
    </row>
    <row r="27" spans="1:9" x14ac:dyDescent="0.35">
      <c r="A27" t="s">
        <v>83</v>
      </c>
      <c r="B27" s="10">
        <v>102185</v>
      </c>
      <c r="C27" s="10">
        <v>89595</v>
      </c>
      <c r="D27" s="10">
        <v>77731</v>
      </c>
      <c r="E27" s="10">
        <v>65032</v>
      </c>
      <c r="F27" s="10">
        <v>46025</v>
      </c>
    </row>
    <row r="28" spans="1:9" x14ac:dyDescent="0.35">
      <c r="A28" t="s">
        <v>144</v>
      </c>
      <c r="B28" s="10">
        <v>112270</v>
      </c>
      <c r="C28" s="10">
        <v>102065</v>
      </c>
      <c r="D28" s="10">
        <v>79646</v>
      </c>
      <c r="E28" s="10">
        <v>67275</v>
      </c>
      <c r="F28" s="10">
        <v>47259</v>
      </c>
    </row>
    <row r="29" spans="1:9" x14ac:dyDescent="0.35">
      <c r="A29" t="s">
        <v>20</v>
      </c>
      <c r="B29" s="10">
        <v>94147</v>
      </c>
      <c r="C29" s="10">
        <v>75991</v>
      </c>
      <c r="D29" s="10">
        <v>60760</v>
      </c>
      <c r="E29" s="10">
        <v>60121</v>
      </c>
      <c r="F29" s="10">
        <v>51804</v>
      </c>
    </row>
    <row r="30" spans="1:9" x14ac:dyDescent="0.35">
      <c r="A30" t="s">
        <v>205</v>
      </c>
      <c r="B30" s="10">
        <v>100592</v>
      </c>
      <c r="C30" s="10">
        <v>82583</v>
      </c>
      <c r="D30" s="10">
        <v>70312</v>
      </c>
      <c r="E30" s="10">
        <v>50567</v>
      </c>
      <c r="F30" s="10">
        <v>44888</v>
      </c>
    </row>
    <row r="31" spans="1:9" x14ac:dyDescent="0.35">
      <c r="A31" t="s">
        <v>262</v>
      </c>
      <c r="B31" s="10">
        <v>409194</v>
      </c>
      <c r="C31" s="10">
        <v>350234</v>
      </c>
      <c r="D31" s="10">
        <v>288449</v>
      </c>
      <c r="E31" s="10">
        <v>242995</v>
      </c>
      <c r="F31" s="10">
        <v>189976</v>
      </c>
    </row>
    <row r="32" spans="1:9" x14ac:dyDescent="0.35">
      <c r="A32" s="5" t="s">
        <v>7</v>
      </c>
      <c r="B32" t="s">
        <v>276</v>
      </c>
    </row>
    <row r="34" spans="1:14" x14ac:dyDescent="0.35">
      <c r="B34" s="5" t="s">
        <v>275</v>
      </c>
    </row>
    <row r="35" spans="1:14" x14ac:dyDescent="0.35">
      <c r="B35" t="s">
        <v>281</v>
      </c>
      <c r="C35" t="s">
        <v>280</v>
      </c>
      <c r="D35" t="s">
        <v>279</v>
      </c>
      <c r="E35" t="s">
        <v>278</v>
      </c>
      <c r="F35" t="s">
        <v>277</v>
      </c>
    </row>
    <row r="36" spans="1:14" x14ac:dyDescent="0.35">
      <c r="A36" t="s">
        <v>264</v>
      </c>
      <c r="B36" s="10">
        <v>189976</v>
      </c>
      <c r="C36" s="10">
        <v>242995</v>
      </c>
      <c r="D36" s="10">
        <v>288449</v>
      </c>
      <c r="E36" s="10">
        <v>350234</v>
      </c>
      <c r="F36" s="10">
        <v>409194</v>
      </c>
    </row>
    <row r="38" spans="1:14" x14ac:dyDescent="0.35">
      <c r="A38" s="5" t="s">
        <v>265</v>
      </c>
      <c r="B38" t="s">
        <v>283</v>
      </c>
      <c r="I38" s="5" t="s">
        <v>7</v>
      </c>
      <c r="J38" t="s">
        <v>276</v>
      </c>
    </row>
    <row r="40" spans="1:14" x14ac:dyDescent="0.35">
      <c r="A40" s="5" t="s">
        <v>263</v>
      </c>
      <c r="J40" s="5" t="s">
        <v>275</v>
      </c>
    </row>
    <row r="41" spans="1:14" x14ac:dyDescent="0.35">
      <c r="A41" s="5" t="s">
        <v>7</v>
      </c>
      <c r="B41" s="5" t="s">
        <v>5</v>
      </c>
      <c r="C41" t="s">
        <v>264</v>
      </c>
      <c r="J41" t="s">
        <v>281</v>
      </c>
      <c r="K41" t="s">
        <v>280</v>
      </c>
      <c r="L41" t="s">
        <v>279</v>
      </c>
      <c r="M41" t="s">
        <v>278</v>
      </c>
      <c r="N41" t="s">
        <v>277</v>
      </c>
    </row>
    <row r="42" spans="1:14" x14ac:dyDescent="0.35">
      <c r="A42" t="s">
        <v>83</v>
      </c>
      <c r="B42" t="s">
        <v>102</v>
      </c>
      <c r="C42" s="4">
        <v>1.4232703532020747</v>
      </c>
      <c r="I42" t="s">
        <v>264</v>
      </c>
      <c r="J42" s="10">
        <v>189976</v>
      </c>
      <c r="K42" s="10">
        <v>242995</v>
      </c>
      <c r="L42" s="10">
        <v>288449</v>
      </c>
      <c r="M42" s="10">
        <v>350234</v>
      </c>
      <c r="N42" s="10">
        <v>409194</v>
      </c>
    </row>
    <row r="43" spans="1:14" x14ac:dyDescent="0.35">
      <c r="B43" t="s">
        <v>98</v>
      </c>
      <c r="C43" s="4">
        <v>2.2455667067018901</v>
      </c>
      <c r="I43" t="s">
        <v>285</v>
      </c>
      <c r="K43" s="26"/>
      <c r="L43" s="26"/>
      <c r="M43" s="26"/>
      <c r="N43" s="26"/>
    </row>
    <row r="44" spans="1:14" x14ac:dyDescent="0.35">
      <c r="B44" t="s">
        <v>118</v>
      </c>
      <c r="C44" s="4">
        <v>1.0242801438529217</v>
      </c>
      <c r="N44" s="26"/>
    </row>
    <row r="45" spans="1:14" x14ac:dyDescent="0.35">
      <c r="B45" t="s">
        <v>126</v>
      </c>
      <c r="C45" s="4">
        <v>1.5203389637502625</v>
      </c>
    </row>
    <row r="46" spans="1:14" x14ac:dyDescent="0.35">
      <c r="A46" s="24" t="s">
        <v>266</v>
      </c>
      <c r="B46" s="24"/>
      <c r="C46" s="25">
        <v>6.2134561675071485</v>
      </c>
      <c r="I46" s="23"/>
      <c r="J46" s="27"/>
      <c r="K46" s="27"/>
      <c r="L46" s="27"/>
      <c r="M46" s="27"/>
      <c r="N46" s="27"/>
    </row>
    <row r="47" spans="1:14" x14ac:dyDescent="0.35">
      <c r="A47" t="s">
        <v>144</v>
      </c>
      <c r="B47" t="s">
        <v>199</v>
      </c>
      <c r="C47" s="4">
        <v>1.0930046233022455</v>
      </c>
      <c r="H47" s="37"/>
      <c r="I47" s="37"/>
      <c r="J47" s="37"/>
      <c r="K47" s="38"/>
      <c r="L47" s="38"/>
      <c r="M47" s="38"/>
      <c r="N47" s="26"/>
    </row>
    <row r="48" spans="1:14" x14ac:dyDescent="0.35">
      <c r="B48" t="s">
        <v>175</v>
      </c>
      <c r="C48" s="4">
        <v>1.084072328017021</v>
      </c>
      <c r="H48" s="37"/>
      <c r="I48" s="37"/>
      <c r="J48" s="37"/>
      <c r="K48" s="37"/>
      <c r="L48" s="37"/>
      <c r="M48" s="37"/>
      <c r="N48" s="26"/>
    </row>
    <row r="49" spans="1:13" x14ac:dyDescent="0.35">
      <c r="B49" t="s">
        <v>179</v>
      </c>
      <c r="C49" s="4">
        <v>1.1188084145320056</v>
      </c>
      <c r="H49" s="37"/>
      <c r="I49" s="36"/>
      <c r="J49" s="39"/>
      <c r="K49" s="39"/>
      <c r="L49" s="37"/>
      <c r="M49" s="37"/>
    </row>
    <row r="50" spans="1:13" x14ac:dyDescent="0.35">
      <c r="B50" t="s">
        <v>147</v>
      </c>
      <c r="C50" s="4">
        <v>1.8142296888697582</v>
      </c>
      <c r="H50" s="37"/>
      <c r="I50" s="37"/>
      <c r="J50" s="40"/>
      <c r="K50" s="37"/>
      <c r="L50" s="37"/>
      <c r="M50" s="37"/>
    </row>
    <row r="51" spans="1:13" x14ac:dyDescent="0.35">
      <c r="A51" s="24" t="s">
        <v>267</v>
      </c>
      <c r="B51" s="24"/>
      <c r="C51" s="25">
        <v>5.1101150547210299</v>
      </c>
      <c r="H51" s="37"/>
      <c r="I51" s="37"/>
      <c r="J51" s="40"/>
      <c r="K51" s="41"/>
      <c r="L51" s="37"/>
      <c r="M51" s="37"/>
    </row>
    <row r="52" spans="1:13" x14ac:dyDescent="0.35">
      <c r="A52" t="s">
        <v>20</v>
      </c>
      <c r="B52" t="s">
        <v>69</v>
      </c>
      <c r="C52" s="4">
        <v>3.3498147004699526</v>
      </c>
      <c r="H52" s="37"/>
      <c r="I52" s="37"/>
      <c r="J52" s="40"/>
      <c r="K52" s="41"/>
      <c r="L52" s="37"/>
      <c r="M52" s="37"/>
    </row>
    <row r="53" spans="1:13" x14ac:dyDescent="0.35">
      <c r="A53" s="24" t="s">
        <v>268</v>
      </c>
      <c r="B53" s="24"/>
      <c r="C53" s="25">
        <v>3.3498147004699526</v>
      </c>
      <c r="H53" s="37"/>
      <c r="I53" s="37"/>
      <c r="J53" s="40"/>
      <c r="K53" s="41"/>
      <c r="L53" s="37"/>
      <c r="M53" s="37"/>
    </row>
    <row r="54" spans="1:13" x14ac:dyDescent="0.35">
      <c r="A54" t="s">
        <v>205</v>
      </c>
      <c r="B54" t="s">
        <v>244</v>
      </c>
      <c r="C54" s="4">
        <v>1.6546701130112136</v>
      </c>
      <c r="H54" s="37"/>
      <c r="I54" s="37"/>
      <c r="J54" s="40"/>
      <c r="K54" s="41"/>
      <c r="L54" s="37"/>
      <c r="M54" s="37"/>
    </row>
    <row r="55" spans="1:13" x14ac:dyDescent="0.35">
      <c r="B55" t="s">
        <v>208</v>
      </c>
      <c r="C55" s="4">
        <v>1.3475541667800686</v>
      </c>
      <c r="H55" s="37"/>
      <c r="I55" s="37"/>
      <c r="J55" s="37"/>
      <c r="K55" s="37"/>
      <c r="L55" s="37"/>
      <c r="M55" s="37"/>
    </row>
    <row r="56" spans="1:13" x14ac:dyDescent="0.35">
      <c r="A56" s="24" t="s">
        <v>269</v>
      </c>
      <c r="B56" s="24"/>
      <c r="C56" s="25">
        <v>3.0022242797912821</v>
      </c>
      <c r="H56" s="37"/>
      <c r="I56" s="37"/>
      <c r="J56" s="37"/>
      <c r="K56" s="37"/>
      <c r="L56" s="37"/>
      <c r="M56" s="37"/>
    </row>
    <row r="57" spans="1:13" x14ac:dyDescent="0.35">
      <c r="A57" t="s">
        <v>262</v>
      </c>
      <c r="C57" s="4">
        <v>17.675610202489413</v>
      </c>
      <c r="H57" s="37"/>
      <c r="I57" s="37"/>
      <c r="J57" s="37"/>
      <c r="K57" s="37"/>
      <c r="L57" s="37"/>
      <c r="M57" s="37"/>
    </row>
    <row r="58" spans="1:13" x14ac:dyDescent="0.35">
      <c r="H58" s="37"/>
      <c r="I58" s="37"/>
      <c r="J58" s="37"/>
      <c r="K58" s="37"/>
      <c r="L58" s="37"/>
      <c r="M58" s="37"/>
    </row>
    <row r="59" spans="1:13" x14ac:dyDescent="0.35">
      <c r="D59" t="s">
        <v>287</v>
      </c>
      <c r="H59" s="37"/>
      <c r="I59" s="37"/>
      <c r="J59" s="37"/>
      <c r="K59" s="37"/>
      <c r="L59" s="37"/>
      <c r="M59" s="37"/>
    </row>
    <row r="60" spans="1:13" x14ac:dyDescent="0.35">
      <c r="A60" s="21"/>
      <c r="B60" s="21" t="s">
        <v>275</v>
      </c>
      <c r="C60" s="21"/>
      <c r="D60" s="21"/>
      <c r="E60" s="21"/>
      <c r="F60" s="21"/>
      <c r="H60" s="37"/>
      <c r="I60" s="37"/>
      <c r="J60" s="37"/>
      <c r="K60" s="37"/>
      <c r="L60" s="37"/>
      <c r="M60" s="37"/>
    </row>
    <row r="61" spans="1:13" x14ac:dyDescent="0.35">
      <c r="A61" s="22" t="s">
        <v>7</v>
      </c>
      <c r="B61" s="22" t="s">
        <v>277</v>
      </c>
      <c r="C61" s="22" t="s">
        <v>278</v>
      </c>
      <c r="D61" s="22" t="s">
        <v>279</v>
      </c>
      <c r="E61" s="22" t="s">
        <v>280</v>
      </c>
      <c r="F61" s="22" t="s">
        <v>281</v>
      </c>
      <c r="H61" s="37"/>
      <c r="I61" s="37"/>
      <c r="J61" s="37"/>
      <c r="K61" s="37"/>
      <c r="L61" s="37"/>
      <c r="M61" s="37"/>
    </row>
    <row r="62" spans="1:13" x14ac:dyDescent="0.35">
      <c r="A62" t="s">
        <v>83</v>
      </c>
      <c r="B62" s="9">
        <v>34311</v>
      </c>
      <c r="C62" s="9">
        <v>27778</v>
      </c>
      <c r="D62" s="9">
        <v>16791</v>
      </c>
      <c r="E62" s="9">
        <v>6663</v>
      </c>
      <c r="F62" s="9">
        <v>1090</v>
      </c>
      <c r="H62" s="37"/>
      <c r="I62" s="37"/>
      <c r="J62" s="37"/>
      <c r="K62" s="37"/>
      <c r="L62" s="37"/>
      <c r="M62" s="37"/>
    </row>
    <row r="63" spans="1:13" x14ac:dyDescent="0.35">
      <c r="A63" t="s">
        <v>144</v>
      </c>
      <c r="B63" s="9">
        <v>33711</v>
      </c>
      <c r="C63" s="9">
        <v>30757</v>
      </c>
      <c r="D63" s="9">
        <v>24376</v>
      </c>
      <c r="E63" s="9">
        <v>12941</v>
      </c>
      <c r="F63" s="9">
        <v>1433</v>
      </c>
      <c r="H63" s="37"/>
      <c r="I63" s="37"/>
      <c r="J63" s="37"/>
      <c r="K63" s="37"/>
      <c r="L63" s="37"/>
      <c r="M63" s="37"/>
    </row>
    <row r="64" spans="1:13" x14ac:dyDescent="0.35">
      <c r="A64" t="s">
        <v>20</v>
      </c>
      <c r="B64" s="9">
        <v>8592</v>
      </c>
      <c r="C64" s="9">
        <v>3668</v>
      </c>
      <c r="D64" s="9">
        <v>3548</v>
      </c>
      <c r="E64" s="9">
        <v>1797</v>
      </c>
      <c r="F64" s="9">
        <v>24</v>
      </c>
    </row>
    <row r="65" spans="1:6" x14ac:dyDescent="0.35">
      <c r="A65" t="s">
        <v>205</v>
      </c>
      <c r="B65" s="9">
        <v>15438</v>
      </c>
      <c r="C65" s="9">
        <v>9950</v>
      </c>
      <c r="D65" s="9">
        <v>6985</v>
      </c>
      <c r="E65" s="9">
        <v>1073</v>
      </c>
      <c r="F65" s="9">
        <v>427</v>
      </c>
    </row>
    <row r="66" spans="1:6" x14ac:dyDescent="0.35">
      <c r="A66" s="23" t="s">
        <v>262</v>
      </c>
      <c r="B66" s="28">
        <v>92052</v>
      </c>
      <c r="C66" s="29">
        <v>72153</v>
      </c>
      <c r="D66" s="29">
        <v>51700</v>
      </c>
      <c r="E66" s="29">
        <v>22474</v>
      </c>
      <c r="F66" s="29">
        <v>2974</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9FC3-C80A-4F42-8815-76FF262C39A8}">
  <dimension ref="A2:B19"/>
  <sheetViews>
    <sheetView tabSelected="1" zoomScale="40" zoomScaleNormal="40" workbookViewId="0">
      <selection activeCell="AM15" sqref="AM15"/>
    </sheetView>
  </sheetViews>
  <sheetFormatPr defaultRowHeight="14.5" x14ac:dyDescent="0.35"/>
  <cols>
    <col min="1" max="16384" width="8.7265625" style="8"/>
  </cols>
  <sheetData>
    <row r="2" spans="1:2" x14ac:dyDescent="0.35">
      <c r="A2" s="12"/>
      <c r="B2" s="12"/>
    </row>
    <row r="19" spans="2:2" x14ac:dyDescent="0.35">
      <c r="B19" s="11"/>
    </row>
  </sheetData>
  <pageMargins left="0.70866141732283472" right="0.70866141732283472" top="0.74803149606299213" bottom="0.74803149606299213" header="0.31496062992125984" footer="0.31496062992125984"/>
  <pageSetup paperSize="9" scale="71" fitToHeight="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Meenakshi Ganesh</cp:lastModifiedBy>
  <cp:revision/>
  <cp:lastPrinted>2023-06-08T07:56:25Z</cp:lastPrinted>
  <dcterms:created xsi:type="dcterms:W3CDTF">2022-01-18T02:47:06Z</dcterms:created>
  <dcterms:modified xsi:type="dcterms:W3CDTF">2023-06-13T03:34:25Z</dcterms:modified>
  <cp:category/>
  <cp:contentStatus/>
</cp:coreProperties>
</file>