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eenakshi Ganesh\Downloads\Github-Excel\"/>
    </mc:Choice>
  </mc:AlternateContent>
  <xr:revisionPtr revIDLastSave="0" documentId="13_ncr:1_{44D40722-61C3-40CF-B17E-369BD179BF0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original-data" sheetId="4" r:id="rId1"/>
    <sheet name="Sheet1" sheetId="2" r:id="rId2"/>
    <sheet name="analysis" sheetId="3" r:id="rId3"/>
  </sheets>
  <definedNames>
    <definedName name="_xlnm._FilterDatabase" localSheetId="0" hidden="1">'original-data'!$B$9:$AF$62</definedName>
    <definedName name="_xlnm._FilterDatabase" localSheetId="1" hidden="1">Sheet1!$A$1:$AE$54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H107" i="3" l="1"/>
  <c r="H108" i="3"/>
  <c r="H109" i="3"/>
  <c r="H110" i="3"/>
  <c r="H111" i="3"/>
  <c r="H112" i="3"/>
  <c r="H113" i="3"/>
  <c r="H114" i="3"/>
  <c r="H115" i="3"/>
  <c r="H116" i="3"/>
  <c r="H117" i="3"/>
  <c r="H118" i="3"/>
  <c r="H119" i="3"/>
  <c r="H106" i="3"/>
  <c r="I66" i="3"/>
  <c r="H65" i="3"/>
  <c r="I65" i="3" s="1"/>
  <c r="H66" i="3"/>
  <c r="H67" i="3"/>
  <c r="I67" i="3" s="1"/>
  <c r="H68" i="3"/>
  <c r="I68" i="3" s="1"/>
  <c r="H69" i="3"/>
  <c r="I69" i="3" s="1"/>
  <c r="H64" i="3"/>
  <c r="I64" i="3" s="1"/>
  <c r="AF62" i="4"/>
  <c r="AE62" i="4"/>
  <c r="AD62" i="4"/>
  <c r="AC62" i="4"/>
  <c r="AB62" i="4"/>
  <c r="AG62" i="4" s="1"/>
  <c r="AA62" i="4"/>
  <c r="Y62" i="4"/>
  <c r="X62" i="4"/>
  <c r="W62" i="4"/>
  <c r="V62" i="4"/>
  <c r="U62" i="4"/>
  <c r="T62" i="4"/>
  <c r="Z62" i="4" s="1"/>
  <c r="S62" i="4"/>
  <c r="L62" i="4"/>
  <c r="AF61" i="4"/>
  <c r="AE61" i="4"/>
  <c r="AD61" i="4"/>
  <c r="AC61" i="4"/>
  <c r="AB61" i="4"/>
  <c r="AG61" i="4" s="1"/>
  <c r="AA61" i="4"/>
  <c r="Y61" i="4"/>
  <c r="X61" i="4"/>
  <c r="W61" i="4"/>
  <c r="V61" i="4"/>
  <c r="U61" i="4"/>
  <c r="T61" i="4"/>
  <c r="Z61" i="4" s="1"/>
  <c r="S61" i="4"/>
  <c r="L61" i="4"/>
  <c r="AF60" i="4"/>
  <c r="AE60" i="4"/>
  <c r="AD60" i="4"/>
  <c r="AC60" i="4"/>
  <c r="AB60" i="4"/>
  <c r="AG60" i="4" s="1"/>
  <c r="AA60" i="4"/>
  <c r="Y60" i="4"/>
  <c r="X60" i="4"/>
  <c r="W60" i="4"/>
  <c r="V60" i="4"/>
  <c r="U60" i="4"/>
  <c r="T60" i="4"/>
  <c r="Z60" i="4" s="1"/>
  <c r="S60" i="4"/>
  <c r="L60" i="4"/>
  <c r="AF59" i="4"/>
  <c r="AE59" i="4"/>
  <c r="AD59" i="4"/>
  <c r="AC59" i="4"/>
  <c r="AB59" i="4"/>
  <c r="AG59" i="4" s="1"/>
  <c r="AA59" i="4"/>
  <c r="Y59" i="4"/>
  <c r="X59" i="4"/>
  <c r="W59" i="4"/>
  <c r="V59" i="4"/>
  <c r="U59" i="4"/>
  <c r="T59" i="4"/>
  <c r="Z59" i="4" s="1"/>
  <c r="S59" i="4"/>
  <c r="L59" i="4"/>
  <c r="AF58" i="4"/>
  <c r="AE58" i="4"/>
  <c r="AD58" i="4"/>
  <c r="AC58" i="4"/>
  <c r="AB58" i="4"/>
  <c r="AG58" i="4" s="1"/>
  <c r="AA58" i="4"/>
  <c r="Y58" i="4"/>
  <c r="X58" i="4"/>
  <c r="W58" i="4"/>
  <c r="V58" i="4"/>
  <c r="U58" i="4"/>
  <c r="T58" i="4"/>
  <c r="Z58" i="4" s="1"/>
  <c r="S58" i="4"/>
  <c r="L58" i="4"/>
  <c r="AF57" i="4"/>
  <c r="AE57" i="4"/>
  <c r="AD57" i="4"/>
  <c r="AC57" i="4"/>
  <c r="AB57" i="4"/>
  <c r="AG57" i="4" s="1"/>
  <c r="AA57" i="4"/>
  <c r="Y57" i="4"/>
  <c r="X57" i="4"/>
  <c r="W57" i="4"/>
  <c r="V57" i="4"/>
  <c r="U57" i="4"/>
  <c r="T57" i="4"/>
  <c r="Z57" i="4" s="1"/>
  <c r="S57" i="4"/>
  <c r="L57" i="4"/>
  <c r="AF56" i="4"/>
  <c r="AE56" i="4"/>
  <c r="AD56" i="4"/>
  <c r="AC56" i="4"/>
  <c r="AB56" i="4"/>
  <c r="AG56" i="4" s="1"/>
  <c r="AA56" i="4"/>
  <c r="Y56" i="4"/>
  <c r="X56" i="4"/>
  <c r="W56" i="4"/>
  <c r="V56" i="4"/>
  <c r="U56" i="4"/>
  <c r="T56" i="4"/>
  <c r="Z56" i="4" s="1"/>
  <c r="S56" i="4"/>
  <c r="L56" i="4"/>
  <c r="AF55" i="4"/>
  <c r="AE55" i="4"/>
  <c r="AD55" i="4"/>
  <c r="AC55" i="4"/>
  <c r="AB55" i="4"/>
  <c r="AG55" i="4" s="1"/>
  <c r="AA55" i="4"/>
  <c r="Y55" i="4"/>
  <c r="X55" i="4"/>
  <c r="W55" i="4"/>
  <c r="V55" i="4"/>
  <c r="U55" i="4"/>
  <c r="T55" i="4"/>
  <c r="Z55" i="4" s="1"/>
  <c r="S55" i="4"/>
  <c r="L55" i="4"/>
  <c r="AF54" i="4"/>
  <c r="AE54" i="4"/>
  <c r="AD54" i="4"/>
  <c r="AC54" i="4"/>
  <c r="AB54" i="4"/>
  <c r="AG54" i="4" s="1"/>
  <c r="AA54" i="4"/>
  <c r="Y54" i="4"/>
  <c r="X54" i="4"/>
  <c r="W54" i="4"/>
  <c r="V54" i="4"/>
  <c r="U54" i="4"/>
  <c r="T54" i="4"/>
  <c r="Z54" i="4" s="1"/>
  <c r="S54" i="4"/>
  <c r="L54" i="4"/>
  <c r="AF53" i="4"/>
  <c r="AE53" i="4"/>
  <c r="AD53" i="4"/>
  <c r="AC53" i="4"/>
  <c r="AB53" i="4"/>
  <c r="AG53" i="4" s="1"/>
  <c r="AA53" i="4"/>
  <c r="Y53" i="4"/>
  <c r="X53" i="4"/>
  <c r="W53" i="4"/>
  <c r="V53" i="4"/>
  <c r="U53" i="4"/>
  <c r="T53" i="4"/>
  <c r="Z53" i="4" s="1"/>
  <c r="S53" i="4"/>
  <c r="L53" i="4"/>
  <c r="AF52" i="4"/>
  <c r="AE52" i="4"/>
  <c r="AD52" i="4"/>
  <c r="AC52" i="4"/>
  <c r="AB52" i="4"/>
  <c r="AG52" i="4" s="1"/>
  <c r="AA52" i="4"/>
  <c r="Y52" i="4"/>
  <c r="X52" i="4"/>
  <c r="W52" i="4"/>
  <c r="V52" i="4"/>
  <c r="U52" i="4"/>
  <c r="T52" i="4"/>
  <c r="Z52" i="4" s="1"/>
  <c r="S52" i="4"/>
  <c r="L52" i="4"/>
  <c r="AF51" i="4"/>
  <c r="AE51" i="4"/>
  <c r="AD51" i="4"/>
  <c r="AC51" i="4"/>
  <c r="AB51" i="4"/>
  <c r="AG51" i="4" s="1"/>
  <c r="AA51" i="4"/>
  <c r="Y51" i="4"/>
  <c r="X51" i="4"/>
  <c r="W51" i="4"/>
  <c r="V51" i="4"/>
  <c r="U51" i="4"/>
  <c r="T51" i="4"/>
  <c r="Z51" i="4" s="1"/>
  <c r="S51" i="4"/>
  <c r="L51" i="4"/>
  <c r="AF50" i="4"/>
  <c r="AE50" i="4"/>
  <c r="AD50" i="4"/>
  <c r="AC50" i="4"/>
  <c r="AB50" i="4"/>
  <c r="AG50" i="4" s="1"/>
  <c r="AA50" i="4"/>
  <c r="Y50" i="4"/>
  <c r="X50" i="4"/>
  <c r="W50" i="4"/>
  <c r="V50" i="4"/>
  <c r="U50" i="4"/>
  <c r="T50" i="4"/>
  <c r="Z50" i="4" s="1"/>
  <c r="S50" i="4"/>
  <c r="L50" i="4"/>
  <c r="AF49" i="4"/>
  <c r="AE49" i="4"/>
  <c r="AD49" i="4"/>
  <c r="AC49" i="4"/>
  <c r="AB49" i="4"/>
  <c r="AG49" i="4" s="1"/>
  <c r="AA49" i="4"/>
  <c r="Y49" i="4"/>
  <c r="X49" i="4"/>
  <c r="W49" i="4"/>
  <c r="V49" i="4"/>
  <c r="U49" i="4"/>
  <c r="T49" i="4"/>
  <c r="Z49" i="4" s="1"/>
  <c r="S49" i="4"/>
  <c r="L49" i="4"/>
  <c r="AF48" i="4"/>
  <c r="AE48" i="4"/>
  <c r="AD48" i="4"/>
  <c r="AC48" i="4"/>
  <c r="AB48" i="4"/>
  <c r="AG48" i="4" s="1"/>
  <c r="AA48" i="4"/>
  <c r="Y48" i="4"/>
  <c r="X48" i="4"/>
  <c r="W48" i="4"/>
  <c r="V48" i="4"/>
  <c r="U48" i="4"/>
  <c r="T48" i="4"/>
  <c r="Z48" i="4" s="1"/>
  <c r="S48" i="4"/>
  <c r="L48" i="4"/>
  <c r="AF47" i="4"/>
  <c r="AE47" i="4"/>
  <c r="AD47" i="4"/>
  <c r="AC47" i="4"/>
  <c r="AB47" i="4"/>
  <c r="AG47" i="4" s="1"/>
  <c r="AA47" i="4"/>
  <c r="Y47" i="4"/>
  <c r="X47" i="4"/>
  <c r="W47" i="4"/>
  <c r="V47" i="4"/>
  <c r="U47" i="4"/>
  <c r="T47" i="4"/>
  <c r="Z47" i="4" s="1"/>
  <c r="S47" i="4"/>
  <c r="L47" i="4"/>
  <c r="AF46" i="4"/>
  <c r="AE46" i="4"/>
  <c r="AD46" i="4"/>
  <c r="AC46" i="4"/>
  <c r="AB46" i="4"/>
  <c r="AG46" i="4" s="1"/>
  <c r="AA46" i="4"/>
  <c r="Y46" i="4"/>
  <c r="X46" i="4"/>
  <c r="W46" i="4"/>
  <c r="V46" i="4"/>
  <c r="U46" i="4"/>
  <c r="T46" i="4"/>
  <c r="Z46" i="4" s="1"/>
  <c r="S46" i="4"/>
  <c r="L46" i="4"/>
  <c r="AF45" i="4"/>
  <c r="AE45" i="4"/>
  <c r="AD45" i="4"/>
  <c r="AC45" i="4"/>
  <c r="AB45" i="4"/>
  <c r="AG45" i="4" s="1"/>
  <c r="AA45" i="4"/>
  <c r="Y45" i="4"/>
  <c r="X45" i="4"/>
  <c r="W45" i="4"/>
  <c r="V45" i="4"/>
  <c r="U45" i="4"/>
  <c r="T45" i="4"/>
  <c r="Z45" i="4" s="1"/>
  <c r="S45" i="4"/>
  <c r="L45" i="4"/>
  <c r="AF44" i="4"/>
  <c r="AE44" i="4"/>
  <c r="AD44" i="4"/>
  <c r="AC44" i="4"/>
  <c r="AB44" i="4"/>
  <c r="AG44" i="4" s="1"/>
  <c r="AA44" i="4"/>
  <c r="Y44" i="4"/>
  <c r="X44" i="4"/>
  <c r="W44" i="4"/>
  <c r="V44" i="4"/>
  <c r="U44" i="4"/>
  <c r="T44" i="4"/>
  <c r="Z44" i="4" s="1"/>
  <c r="S44" i="4"/>
  <c r="L44" i="4"/>
  <c r="AF43" i="4"/>
  <c r="AE43" i="4"/>
  <c r="AD43" i="4"/>
  <c r="AC43" i="4"/>
  <c r="AB43" i="4"/>
  <c r="AG43" i="4" s="1"/>
  <c r="AA43" i="4"/>
  <c r="Z43" i="4"/>
  <c r="Y43" i="4"/>
  <c r="X43" i="4"/>
  <c r="W43" i="4"/>
  <c r="V43" i="4"/>
  <c r="U43" i="4"/>
  <c r="T43" i="4"/>
  <c r="S43" i="4"/>
  <c r="L43" i="4"/>
  <c r="AF42" i="4"/>
  <c r="AE42" i="4"/>
  <c r="AD42" i="4"/>
  <c r="AC42" i="4"/>
  <c r="AB42" i="4"/>
  <c r="AG42" i="4" s="1"/>
  <c r="AA42" i="4"/>
  <c r="Y42" i="4"/>
  <c r="X42" i="4"/>
  <c r="W42" i="4"/>
  <c r="V42" i="4"/>
  <c r="Z42" i="4" s="1"/>
  <c r="U42" i="4"/>
  <c r="T42" i="4"/>
  <c r="S42" i="4"/>
  <c r="L42" i="4"/>
  <c r="AF41" i="4"/>
  <c r="AE41" i="4"/>
  <c r="AD41" i="4"/>
  <c r="AC41" i="4"/>
  <c r="AB41" i="4"/>
  <c r="AG41" i="4" s="1"/>
  <c r="AA41" i="4"/>
  <c r="Y41" i="4"/>
  <c r="X41" i="4"/>
  <c r="W41" i="4"/>
  <c r="V41" i="4"/>
  <c r="Z41" i="4" s="1"/>
  <c r="U41" i="4"/>
  <c r="T41" i="4"/>
  <c r="S41" i="4"/>
  <c r="L41" i="4"/>
  <c r="AF40" i="4"/>
  <c r="AE40" i="4"/>
  <c r="AD40" i="4"/>
  <c r="AC40" i="4"/>
  <c r="AB40" i="4"/>
  <c r="AG40" i="4" s="1"/>
  <c r="AA40" i="4"/>
  <c r="Y40" i="4"/>
  <c r="X40" i="4"/>
  <c r="W40" i="4"/>
  <c r="V40" i="4"/>
  <c r="Z40" i="4" s="1"/>
  <c r="U40" i="4"/>
  <c r="T40" i="4"/>
  <c r="S40" i="4"/>
  <c r="L40" i="4"/>
  <c r="AF39" i="4"/>
  <c r="AE39" i="4"/>
  <c r="AD39" i="4"/>
  <c r="AC39" i="4"/>
  <c r="AB39" i="4"/>
  <c r="AG39" i="4" s="1"/>
  <c r="AA39" i="4"/>
  <c r="Y39" i="4"/>
  <c r="X39" i="4"/>
  <c r="W39" i="4"/>
  <c r="V39" i="4"/>
  <c r="Z39" i="4" s="1"/>
  <c r="U39" i="4"/>
  <c r="T39" i="4"/>
  <c r="S39" i="4"/>
  <c r="L39" i="4"/>
  <c r="AF38" i="4"/>
  <c r="AE38" i="4"/>
  <c r="AD38" i="4"/>
  <c r="AC38" i="4"/>
  <c r="AB38" i="4"/>
  <c r="AG38" i="4" s="1"/>
  <c r="AA38" i="4"/>
  <c r="Y38" i="4"/>
  <c r="X38" i="4"/>
  <c r="W38" i="4"/>
  <c r="V38" i="4"/>
  <c r="Z38" i="4" s="1"/>
  <c r="U38" i="4"/>
  <c r="T38" i="4"/>
  <c r="S38" i="4"/>
  <c r="L38" i="4"/>
  <c r="AF37" i="4"/>
  <c r="AE37" i="4"/>
  <c r="AD37" i="4"/>
  <c r="AC37" i="4"/>
  <c r="AB37" i="4"/>
  <c r="AG37" i="4" s="1"/>
  <c r="AA37" i="4"/>
  <c r="Y37" i="4"/>
  <c r="X37" i="4"/>
  <c r="W37" i="4"/>
  <c r="V37" i="4"/>
  <c r="Z37" i="4" s="1"/>
  <c r="U37" i="4"/>
  <c r="T37" i="4"/>
  <c r="S37" i="4"/>
  <c r="L37" i="4"/>
  <c r="AF36" i="4"/>
  <c r="AE36" i="4"/>
  <c r="AD36" i="4"/>
  <c r="AC36" i="4"/>
  <c r="AB36" i="4"/>
  <c r="AG36" i="4" s="1"/>
  <c r="AA36" i="4"/>
  <c r="Y36" i="4"/>
  <c r="X36" i="4"/>
  <c r="W36" i="4"/>
  <c r="V36" i="4"/>
  <c r="Z36" i="4" s="1"/>
  <c r="U36" i="4"/>
  <c r="T36" i="4"/>
  <c r="S36" i="4"/>
  <c r="L36" i="4"/>
  <c r="AF35" i="4"/>
  <c r="AE35" i="4"/>
  <c r="AD35" i="4"/>
  <c r="AC35" i="4"/>
  <c r="AB35" i="4"/>
  <c r="AG35" i="4" s="1"/>
  <c r="AA35" i="4"/>
  <c r="Y35" i="4"/>
  <c r="X35" i="4"/>
  <c r="W35" i="4"/>
  <c r="V35" i="4"/>
  <c r="Z35" i="4" s="1"/>
  <c r="U35" i="4"/>
  <c r="T35" i="4"/>
  <c r="S35" i="4"/>
  <c r="L35" i="4"/>
  <c r="AF34" i="4"/>
  <c r="AE34" i="4"/>
  <c r="AD34" i="4"/>
  <c r="AC34" i="4"/>
  <c r="AB34" i="4"/>
  <c r="AG34" i="4" s="1"/>
  <c r="AA34" i="4"/>
  <c r="Y34" i="4"/>
  <c r="X34" i="4"/>
  <c r="W34" i="4"/>
  <c r="V34" i="4"/>
  <c r="Z34" i="4" s="1"/>
  <c r="U34" i="4"/>
  <c r="T34" i="4"/>
  <c r="S34" i="4"/>
  <c r="L34" i="4"/>
  <c r="AF33" i="4"/>
  <c r="AE33" i="4"/>
  <c r="AD33" i="4"/>
  <c r="AC33" i="4"/>
  <c r="AB33" i="4"/>
  <c r="AG33" i="4" s="1"/>
  <c r="AA33" i="4"/>
  <c r="Y33" i="4"/>
  <c r="X33" i="4"/>
  <c r="W33" i="4"/>
  <c r="V33" i="4"/>
  <c r="Z33" i="4" s="1"/>
  <c r="U33" i="4"/>
  <c r="T33" i="4"/>
  <c r="S33" i="4"/>
  <c r="L33" i="4"/>
  <c r="AF32" i="4"/>
  <c r="AE32" i="4"/>
  <c r="AD32" i="4"/>
  <c r="AC32" i="4"/>
  <c r="AB32" i="4"/>
  <c r="AG32" i="4" s="1"/>
  <c r="AA32" i="4"/>
  <c r="Y32" i="4"/>
  <c r="X32" i="4"/>
  <c r="W32" i="4"/>
  <c r="V32" i="4"/>
  <c r="Z32" i="4" s="1"/>
  <c r="U32" i="4"/>
  <c r="T32" i="4"/>
  <c r="S32" i="4"/>
  <c r="L32" i="4"/>
  <c r="AF31" i="4"/>
  <c r="AE31" i="4"/>
  <c r="AD31" i="4"/>
  <c r="AC31" i="4"/>
  <c r="AB31" i="4"/>
  <c r="AG31" i="4" s="1"/>
  <c r="AA31" i="4"/>
  <c r="Y31" i="4"/>
  <c r="X31" i="4"/>
  <c r="W31" i="4"/>
  <c r="V31" i="4"/>
  <c r="Z31" i="4" s="1"/>
  <c r="U31" i="4"/>
  <c r="T31" i="4"/>
  <c r="S31" i="4"/>
  <c r="L31" i="4"/>
  <c r="AF30" i="4"/>
  <c r="AE30" i="4"/>
  <c r="AD30" i="4"/>
  <c r="AC30" i="4"/>
  <c r="AB30" i="4"/>
  <c r="AG30" i="4" s="1"/>
  <c r="AA30" i="4"/>
  <c r="Y30" i="4"/>
  <c r="X30" i="4"/>
  <c r="W30" i="4"/>
  <c r="V30" i="4"/>
  <c r="Z30" i="4" s="1"/>
  <c r="U30" i="4"/>
  <c r="T30" i="4"/>
  <c r="S30" i="4"/>
  <c r="L30" i="4"/>
  <c r="AF29" i="4"/>
  <c r="AE29" i="4"/>
  <c r="AD29" i="4"/>
  <c r="AC29" i="4"/>
  <c r="AB29" i="4"/>
  <c r="AG29" i="4" s="1"/>
  <c r="AA29" i="4"/>
  <c r="Y29" i="4"/>
  <c r="X29" i="4"/>
  <c r="W29" i="4"/>
  <c r="V29" i="4"/>
  <c r="Z29" i="4" s="1"/>
  <c r="U29" i="4"/>
  <c r="T29" i="4"/>
  <c r="S29" i="4"/>
  <c r="L29" i="4"/>
  <c r="AF28" i="4"/>
  <c r="AE28" i="4"/>
  <c r="AD28" i="4"/>
  <c r="AC28" i="4"/>
  <c r="AB28" i="4"/>
  <c r="AG28" i="4" s="1"/>
  <c r="AA28" i="4"/>
  <c r="Y28" i="4"/>
  <c r="X28" i="4"/>
  <c r="W28" i="4"/>
  <c r="V28" i="4"/>
  <c r="Z28" i="4" s="1"/>
  <c r="U28" i="4"/>
  <c r="T28" i="4"/>
  <c r="S28" i="4"/>
  <c r="L28" i="4"/>
  <c r="AF27" i="4"/>
  <c r="AE27" i="4"/>
  <c r="AD27" i="4"/>
  <c r="AC27" i="4"/>
  <c r="AB27" i="4"/>
  <c r="AG27" i="4" s="1"/>
  <c r="AA27" i="4"/>
  <c r="Y27" i="4"/>
  <c r="X27" i="4"/>
  <c r="W27" i="4"/>
  <c r="V27" i="4"/>
  <c r="Z27" i="4" s="1"/>
  <c r="U27" i="4"/>
  <c r="T27" i="4"/>
  <c r="S27" i="4"/>
  <c r="L27" i="4"/>
  <c r="AF26" i="4"/>
  <c r="AE26" i="4"/>
  <c r="AD26" i="4"/>
  <c r="AC26" i="4"/>
  <c r="AB26" i="4"/>
  <c r="AG26" i="4" s="1"/>
  <c r="AA26" i="4"/>
  <c r="Y26" i="4"/>
  <c r="X26" i="4"/>
  <c r="W26" i="4"/>
  <c r="V26" i="4"/>
  <c r="Z26" i="4" s="1"/>
  <c r="U26" i="4"/>
  <c r="T26" i="4"/>
  <c r="S26" i="4"/>
  <c r="L26" i="4"/>
  <c r="AF25" i="4"/>
  <c r="AE25" i="4"/>
  <c r="AD25" i="4"/>
  <c r="AC25" i="4"/>
  <c r="AB25" i="4"/>
  <c r="AG25" i="4" s="1"/>
  <c r="AA25" i="4"/>
  <c r="Y25" i="4"/>
  <c r="X25" i="4"/>
  <c r="W25" i="4"/>
  <c r="V25" i="4"/>
  <c r="Z25" i="4" s="1"/>
  <c r="U25" i="4"/>
  <c r="T25" i="4"/>
  <c r="S25" i="4"/>
  <c r="L25" i="4"/>
  <c r="AF24" i="4"/>
  <c r="AE24" i="4"/>
  <c r="AD24" i="4"/>
  <c r="AC24" i="4"/>
  <c r="AB24" i="4"/>
  <c r="AG24" i="4" s="1"/>
  <c r="AA24" i="4"/>
  <c r="Y24" i="4"/>
  <c r="X24" i="4"/>
  <c r="W24" i="4"/>
  <c r="V24" i="4"/>
  <c r="Z24" i="4" s="1"/>
  <c r="U24" i="4"/>
  <c r="T24" i="4"/>
  <c r="S24" i="4"/>
  <c r="L24" i="4"/>
  <c r="AF23" i="4"/>
  <c r="AE23" i="4"/>
  <c r="AD23" i="4"/>
  <c r="AC23" i="4"/>
  <c r="AB23" i="4"/>
  <c r="AG23" i="4" s="1"/>
  <c r="AA23" i="4"/>
  <c r="Y23" i="4"/>
  <c r="X23" i="4"/>
  <c r="W23" i="4"/>
  <c r="V23" i="4"/>
  <c r="Z23" i="4" s="1"/>
  <c r="U23" i="4"/>
  <c r="T23" i="4"/>
  <c r="S23" i="4"/>
  <c r="L23" i="4"/>
  <c r="AF22" i="4"/>
  <c r="AE22" i="4"/>
  <c r="AD22" i="4"/>
  <c r="AC22" i="4"/>
  <c r="AB22" i="4"/>
  <c r="AG22" i="4" s="1"/>
  <c r="AA22" i="4"/>
  <c r="Y22" i="4"/>
  <c r="X22" i="4"/>
  <c r="W22" i="4"/>
  <c r="V22" i="4"/>
  <c r="Z22" i="4" s="1"/>
  <c r="U22" i="4"/>
  <c r="T22" i="4"/>
  <c r="S22" i="4"/>
  <c r="L22" i="4"/>
  <c r="AF21" i="4"/>
  <c r="AE21" i="4"/>
  <c r="AD21" i="4"/>
  <c r="AC21" i="4"/>
  <c r="AB21" i="4"/>
  <c r="AG21" i="4" s="1"/>
  <c r="AA21" i="4"/>
  <c r="Y21" i="4"/>
  <c r="X21" i="4"/>
  <c r="W21" i="4"/>
  <c r="V21" i="4"/>
  <c r="Z21" i="4" s="1"/>
  <c r="U21" i="4"/>
  <c r="T21" i="4"/>
  <c r="S21" i="4"/>
  <c r="L21" i="4"/>
  <c r="AF20" i="4"/>
  <c r="AE20" i="4"/>
  <c r="AD20" i="4"/>
  <c r="AC20" i="4"/>
  <c r="AB20" i="4"/>
  <c r="AG20" i="4" s="1"/>
  <c r="AA20" i="4"/>
  <c r="Y20" i="4"/>
  <c r="X20" i="4"/>
  <c r="W20" i="4"/>
  <c r="V20" i="4"/>
  <c r="Z20" i="4" s="1"/>
  <c r="U20" i="4"/>
  <c r="T20" i="4"/>
  <c r="S20" i="4"/>
  <c r="L20" i="4"/>
  <c r="AF19" i="4"/>
  <c r="AE19" i="4"/>
  <c r="AD19" i="4"/>
  <c r="AC19" i="4"/>
  <c r="AB19" i="4"/>
  <c r="AG19" i="4" s="1"/>
  <c r="AA19" i="4"/>
  <c r="Y19" i="4"/>
  <c r="X19" i="4"/>
  <c r="W19" i="4"/>
  <c r="V19" i="4"/>
  <c r="Z19" i="4" s="1"/>
  <c r="U19" i="4"/>
  <c r="T19" i="4"/>
  <c r="S19" i="4"/>
  <c r="L19" i="4"/>
  <c r="AF18" i="4"/>
  <c r="AE18" i="4"/>
  <c r="AD18" i="4"/>
  <c r="AC18" i="4"/>
  <c r="AB18" i="4"/>
  <c r="AG18" i="4" s="1"/>
  <c r="AA18" i="4"/>
  <c r="Y18" i="4"/>
  <c r="X18" i="4"/>
  <c r="W18" i="4"/>
  <c r="V18" i="4"/>
  <c r="Z18" i="4" s="1"/>
  <c r="U18" i="4"/>
  <c r="T18" i="4"/>
  <c r="S18" i="4"/>
  <c r="L18" i="4"/>
  <c r="AF17" i="4"/>
  <c r="AE17" i="4"/>
  <c r="AD17" i="4"/>
  <c r="AC17" i="4"/>
  <c r="AB17" i="4"/>
  <c r="AG17" i="4" s="1"/>
  <c r="AA17" i="4"/>
  <c r="Y17" i="4"/>
  <c r="X17" i="4"/>
  <c r="W17" i="4"/>
  <c r="V17" i="4"/>
  <c r="Z17" i="4" s="1"/>
  <c r="U17" i="4"/>
  <c r="T17" i="4"/>
  <c r="S17" i="4"/>
  <c r="L17" i="4"/>
  <c r="AF16" i="4"/>
  <c r="AE16" i="4"/>
  <c r="AD16" i="4"/>
  <c r="AC16" i="4"/>
  <c r="AB16" i="4"/>
  <c r="AG16" i="4" s="1"/>
  <c r="AA16" i="4"/>
  <c r="Y16" i="4"/>
  <c r="X16" i="4"/>
  <c r="W16" i="4"/>
  <c r="V16" i="4"/>
  <c r="Z16" i="4" s="1"/>
  <c r="U16" i="4"/>
  <c r="T16" i="4"/>
  <c r="S16" i="4"/>
  <c r="L16" i="4"/>
  <c r="AF15" i="4"/>
  <c r="AE15" i="4"/>
  <c r="AD15" i="4"/>
  <c r="AC15" i="4"/>
  <c r="AB15" i="4"/>
  <c r="AG15" i="4" s="1"/>
  <c r="AA15" i="4"/>
  <c r="Y15" i="4"/>
  <c r="X15" i="4"/>
  <c r="W15" i="4"/>
  <c r="V15" i="4"/>
  <c r="Z15" i="4" s="1"/>
  <c r="U15" i="4"/>
  <c r="T15" i="4"/>
  <c r="S15" i="4"/>
  <c r="L15" i="4"/>
  <c r="AF14" i="4"/>
  <c r="AE14" i="4"/>
  <c r="AD14" i="4"/>
  <c r="AC14" i="4"/>
  <c r="AB14" i="4"/>
  <c r="AG14" i="4" s="1"/>
  <c r="AA14" i="4"/>
  <c r="Y14" i="4"/>
  <c r="X14" i="4"/>
  <c r="W14" i="4"/>
  <c r="V14" i="4"/>
  <c r="Z14" i="4" s="1"/>
  <c r="U14" i="4"/>
  <c r="T14" i="4"/>
  <c r="S14" i="4"/>
  <c r="L14" i="4"/>
  <c r="AF13" i="4"/>
  <c r="AE13" i="4"/>
  <c r="AD13" i="4"/>
  <c r="AC13" i="4"/>
  <c r="AB13" i="4"/>
  <c r="AG13" i="4" s="1"/>
  <c r="AA13" i="4"/>
  <c r="Y13" i="4"/>
  <c r="X13" i="4"/>
  <c r="W13" i="4"/>
  <c r="V13" i="4"/>
  <c r="Z13" i="4" s="1"/>
  <c r="U13" i="4"/>
  <c r="T13" i="4"/>
  <c r="S13" i="4"/>
  <c r="L13" i="4"/>
  <c r="AF12" i="4"/>
  <c r="AE12" i="4"/>
  <c r="AD12" i="4"/>
  <c r="AC12" i="4"/>
  <c r="AB12" i="4"/>
  <c r="AG12" i="4" s="1"/>
  <c r="AA12" i="4"/>
  <c r="Y12" i="4"/>
  <c r="X12" i="4"/>
  <c r="W12" i="4"/>
  <c r="V12" i="4"/>
  <c r="Z12" i="4" s="1"/>
  <c r="U12" i="4"/>
  <c r="T12" i="4"/>
  <c r="S12" i="4"/>
  <c r="L12" i="4"/>
  <c r="AF11" i="4"/>
  <c r="AE11" i="4"/>
  <c r="AD11" i="4"/>
  <c r="AC11" i="4"/>
  <c r="AB11" i="4"/>
  <c r="AG11" i="4" s="1"/>
  <c r="AA11" i="4"/>
  <c r="Y11" i="4"/>
  <c r="X11" i="4"/>
  <c r="W11" i="4"/>
  <c r="V11" i="4"/>
  <c r="Z11" i="4" s="1"/>
  <c r="U11" i="4"/>
  <c r="T11" i="4"/>
  <c r="S11" i="4"/>
  <c r="L11" i="4"/>
  <c r="AF10" i="4"/>
  <c r="AE10" i="4"/>
  <c r="AD10" i="4"/>
  <c r="AC10" i="4"/>
  <c r="AB10" i="4"/>
  <c r="AG10" i="4" s="1"/>
  <c r="AA10" i="4"/>
  <c r="Y10" i="4"/>
  <c r="X10" i="4"/>
  <c r="W10" i="4"/>
  <c r="V10" i="4"/>
  <c r="Z10" i="4" s="1"/>
  <c r="U10" i="4"/>
  <c r="T10" i="4"/>
  <c r="S10" i="4"/>
  <c r="L10" i="4"/>
  <c r="H50" i="3"/>
  <c r="I50" i="3" s="1"/>
  <c r="H49" i="3"/>
  <c r="I49" i="3" s="1"/>
  <c r="H48" i="3"/>
  <c r="I48" i="3" s="1"/>
  <c r="H47" i="3"/>
  <c r="I47" i="3" s="1"/>
  <c r="H46" i="3"/>
  <c r="I46" i="3" s="1"/>
  <c r="H45" i="3"/>
  <c r="I45" i="3" s="1"/>
  <c r="H27" i="3"/>
  <c r="I27" i="3" s="1"/>
  <c r="H28" i="3"/>
  <c r="I28" i="3" s="1"/>
  <c r="H29" i="3"/>
  <c r="I29" i="3" s="1"/>
  <c r="H30" i="3"/>
  <c r="I30" i="3" s="1"/>
  <c r="H31" i="3"/>
  <c r="I31" i="3" s="1"/>
  <c r="H26" i="3"/>
  <c r="I26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5" i="3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Z3" i="2"/>
  <c r="AA3" i="2"/>
  <c r="AB3" i="2"/>
  <c r="AC3" i="2"/>
  <c r="AD3" i="2"/>
  <c r="AE3" i="2"/>
  <c r="Z4" i="2"/>
  <c r="AA4" i="2"/>
  <c r="AB4" i="2"/>
  <c r="AC4" i="2"/>
  <c r="AD4" i="2"/>
  <c r="AE4" i="2"/>
  <c r="Z5" i="2"/>
  <c r="AA5" i="2"/>
  <c r="AB5" i="2"/>
  <c r="AC5" i="2"/>
  <c r="AD5" i="2"/>
  <c r="AE5" i="2"/>
  <c r="Z6" i="2"/>
  <c r="AA6" i="2"/>
  <c r="AB6" i="2"/>
  <c r="AC6" i="2"/>
  <c r="AD6" i="2"/>
  <c r="AE6" i="2"/>
  <c r="Z7" i="2"/>
  <c r="AA7" i="2"/>
  <c r="AB7" i="2"/>
  <c r="AC7" i="2"/>
  <c r="AD7" i="2"/>
  <c r="AE7" i="2"/>
  <c r="Z8" i="2"/>
  <c r="AA8" i="2"/>
  <c r="AB8" i="2"/>
  <c r="AC8" i="2"/>
  <c r="AD8" i="2"/>
  <c r="AE8" i="2"/>
  <c r="Z9" i="2"/>
  <c r="AF9" i="2" s="1"/>
  <c r="AA9" i="2"/>
  <c r="AB9" i="2"/>
  <c r="AC9" i="2"/>
  <c r="AD9" i="2"/>
  <c r="AE9" i="2"/>
  <c r="Z10" i="2"/>
  <c r="AA10" i="2"/>
  <c r="AB10" i="2"/>
  <c r="AC10" i="2"/>
  <c r="AD10" i="2"/>
  <c r="AE10" i="2"/>
  <c r="Z11" i="2"/>
  <c r="AA11" i="2"/>
  <c r="AB11" i="2"/>
  <c r="AC11" i="2"/>
  <c r="AD11" i="2"/>
  <c r="AE11" i="2"/>
  <c r="Z12" i="2"/>
  <c r="AA12" i="2"/>
  <c r="AB12" i="2"/>
  <c r="AC12" i="2"/>
  <c r="AD12" i="2"/>
  <c r="AE12" i="2"/>
  <c r="Z13" i="2"/>
  <c r="AA13" i="2"/>
  <c r="AB13" i="2"/>
  <c r="AC13" i="2"/>
  <c r="AD13" i="2"/>
  <c r="AE13" i="2"/>
  <c r="Z14" i="2"/>
  <c r="AA14" i="2"/>
  <c r="AB14" i="2"/>
  <c r="AC14" i="2"/>
  <c r="AD14" i="2"/>
  <c r="AE14" i="2"/>
  <c r="Z15" i="2"/>
  <c r="AA15" i="2"/>
  <c r="AB15" i="2"/>
  <c r="AC15" i="2"/>
  <c r="AD15" i="2"/>
  <c r="AE15" i="2"/>
  <c r="Z16" i="2"/>
  <c r="AA16" i="2"/>
  <c r="AB16" i="2"/>
  <c r="AC16" i="2"/>
  <c r="AD16" i="2"/>
  <c r="AE16" i="2"/>
  <c r="Z17" i="2"/>
  <c r="AF17" i="2" s="1"/>
  <c r="AA17" i="2"/>
  <c r="AB17" i="2"/>
  <c r="AC17" i="2"/>
  <c r="AD17" i="2"/>
  <c r="AE17" i="2"/>
  <c r="Z18" i="2"/>
  <c r="AA18" i="2"/>
  <c r="AB18" i="2"/>
  <c r="AC18" i="2"/>
  <c r="AD18" i="2"/>
  <c r="AE18" i="2"/>
  <c r="Z19" i="2"/>
  <c r="AA19" i="2"/>
  <c r="AB19" i="2"/>
  <c r="AC19" i="2"/>
  <c r="AD19" i="2"/>
  <c r="AE19" i="2"/>
  <c r="Z20" i="2"/>
  <c r="AA20" i="2"/>
  <c r="AB20" i="2"/>
  <c r="AC20" i="2"/>
  <c r="AD20" i="2"/>
  <c r="AE20" i="2"/>
  <c r="Z21" i="2"/>
  <c r="AA21" i="2"/>
  <c r="AB21" i="2"/>
  <c r="AC21" i="2"/>
  <c r="AD21" i="2"/>
  <c r="AE21" i="2"/>
  <c r="Z22" i="2"/>
  <c r="AA22" i="2"/>
  <c r="AB22" i="2"/>
  <c r="AC22" i="2"/>
  <c r="AD22" i="2"/>
  <c r="AE22" i="2"/>
  <c r="Z23" i="2"/>
  <c r="AA23" i="2"/>
  <c r="AB23" i="2"/>
  <c r="AC23" i="2"/>
  <c r="AD23" i="2"/>
  <c r="AE23" i="2"/>
  <c r="Z24" i="2"/>
  <c r="AA24" i="2"/>
  <c r="AB24" i="2"/>
  <c r="AC24" i="2"/>
  <c r="AD24" i="2"/>
  <c r="AE24" i="2"/>
  <c r="Z25" i="2"/>
  <c r="AF25" i="2" s="1"/>
  <c r="AA25" i="2"/>
  <c r="AB25" i="2"/>
  <c r="AC25" i="2"/>
  <c r="AD25" i="2"/>
  <c r="AE25" i="2"/>
  <c r="Z26" i="2"/>
  <c r="AA26" i="2"/>
  <c r="AB26" i="2"/>
  <c r="AC26" i="2"/>
  <c r="AD26" i="2"/>
  <c r="AE26" i="2"/>
  <c r="Z27" i="2"/>
  <c r="AA27" i="2"/>
  <c r="AB27" i="2"/>
  <c r="AC27" i="2"/>
  <c r="AD27" i="2"/>
  <c r="AE27" i="2"/>
  <c r="Z28" i="2"/>
  <c r="AA28" i="2"/>
  <c r="AB28" i="2"/>
  <c r="AC28" i="2"/>
  <c r="AD28" i="2"/>
  <c r="AE28" i="2"/>
  <c r="Z29" i="2"/>
  <c r="AA29" i="2"/>
  <c r="AB29" i="2"/>
  <c r="AC29" i="2"/>
  <c r="AD29" i="2"/>
  <c r="AE29" i="2"/>
  <c r="Z30" i="2"/>
  <c r="AA30" i="2"/>
  <c r="AB30" i="2"/>
  <c r="AC30" i="2"/>
  <c r="AD30" i="2"/>
  <c r="AE30" i="2"/>
  <c r="Z31" i="2"/>
  <c r="AA31" i="2"/>
  <c r="AB31" i="2"/>
  <c r="AC31" i="2"/>
  <c r="AD31" i="2"/>
  <c r="AE31" i="2"/>
  <c r="Z32" i="2"/>
  <c r="AA32" i="2"/>
  <c r="AB32" i="2"/>
  <c r="AC32" i="2"/>
  <c r="AD32" i="2"/>
  <c r="AE32" i="2"/>
  <c r="Z33" i="2"/>
  <c r="AF33" i="2" s="1"/>
  <c r="AA33" i="2"/>
  <c r="AB33" i="2"/>
  <c r="AC33" i="2"/>
  <c r="AD33" i="2"/>
  <c r="AE33" i="2"/>
  <c r="Z34" i="2"/>
  <c r="AA34" i="2"/>
  <c r="AB34" i="2"/>
  <c r="AC34" i="2"/>
  <c r="AD34" i="2"/>
  <c r="AE34" i="2"/>
  <c r="Z35" i="2"/>
  <c r="AA35" i="2"/>
  <c r="AB35" i="2"/>
  <c r="AC35" i="2"/>
  <c r="AD35" i="2"/>
  <c r="AE35" i="2"/>
  <c r="Z36" i="2"/>
  <c r="AA36" i="2"/>
  <c r="AB36" i="2"/>
  <c r="AC36" i="2"/>
  <c r="AD36" i="2"/>
  <c r="AE36" i="2"/>
  <c r="Z37" i="2"/>
  <c r="AA37" i="2"/>
  <c r="AB37" i="2"/>
  <c r="AC37" i="2"/>
  <c r="AD37" i="2"/>
  <c r="AE37" i="2"/>
  <c r="Z38" i="2"/>
  <c r="AA38" i="2"/>
  <c r="AB38" i="2"/>
  <c r="AC38" i="2"/>
  <c r="AD38" i="2"/>
  <c r="AE38" i="2"/>
  <c r="Z39" i="2"/>
  <c r="AA39" i="2"/>
  <c r="AB39" i="2"/>
  <c r="AC39" i="2"/>
  <c r="AD39" i="2"/>
  <c r="AE39" i="2"/>
  <c r="Z40" i="2"/>
  <c r="AA40" i="2"/>
  <c r="AB40" i="2"/>
  <c r="AC40" i="2"/>
  <c r="AD40" i="2"/>
  <c r="AE40" i="2"/>
  <c r="Z41" i="2"/>
  <c r="AF41" i="2" s="1"/>
  <c r="AA41" i="2"/>
  <c r="AB41" i="2"/>
  <c r="AC41" i="2"/>
  <c r="AD41" i="2"/>
  <c r="AE41" i="2"/>
  <c r="Z42" i="2"/>
  <c r="AA42" i="2"/>
  <c r="AB42" i="2"/>
  <c r="AC42" i="2"/>
  <c r="AD42" i="2"/>
  <c r="AE42" i="2"/>
  <c r="Z43" i="2"/>
  <c r="AA43" i="2"/>
  <c r="AB43" i="2"/>
  <c r="AC43" i="2"/>
  <c r="AD43" i="2"/>
  <c r="AE43" i="2"/>
  <c r="Z44" i="2"/>
  <c r="AA44" i="2"/>
  <c r="AB44" i="2"/>
  <c r="AC44" i="2"/>
  <c r="AD44" i="2"/>
  <c r="AE44" i="2"/>
  <c r="Z45" i="2"/>
  <c r="AA45" i="2"/>
  <c r="AB45" i="2"/>
  <c r="AC45" i="2"/>
  <c r="AD45" i="2"/>
  <c r="AE45" i="2"/>
  <c r="Z46" i="2"/>
  <c r="AA46" i="2"/>
  <c r="AB46" i="2"/>
  <c r="AC46" i="2"/>
  <c r="AD46" i="2"/>
  <c r="AE46" i="2"/>
  <c r="Z47" i="2"/>
  <c r="AA47" i="2"/>
  <c r="AB47" i="2"/>
  <c r="AC47" i="2"/>
  <c r="AD47" i="2"/>
  <c r="AE47" i="2"/>
  <c r="Z48" i="2"/>
  <c r="AA48" i="2"/>
  <c r="AB48" i="2"/>
  <c r="AC48" i="2"/>
  <c r="AD48" i="2"/>
  <c r="AE48" i="2"/>
  <c r="Z49" i="2"/>
  <c r="AF49" i="2" s="1"/>
  <c r="AA49" i="2"/>
  <c r="AB49" i="2"/>
  <c r="AC49" i="2"/>
  <c r="AD49" i="2"/>
  <c r="AE49" i="2"/>
  <c r="Z50" i="2"/>
  <c r="AA50" i="2"/>
  <c r="AB50" i="2"/>
  <c r="AC50" i="2"/>
  <c r="AD50" i="2"/>
  <c r="AE50" i="2"/>
  <c r="Z51" i="2"/>
  <c r="AA51" i="2"/>
  <c r="AB51" i="2"/>
  <c r="AC51" i="2"/>
  <c r="AD51" i="2"/>
  <c r="AE51" i="2"/>
  <c r="Z52" i="2"/>
  <c r="AA52" i="2"/>
  <c r="AB52" i="2"/>
  <c r="AC52" i="2"/>
  <c r="AD52" i="2"/>
  <c r="AE52" i="2"/>
  <c r="Z53" i="2"/>
  <c r="AA53" i="2"/>
  <c r="AB53" i="2"/>
  <c r="AC53" i="2"/>
  <c r="AD53" i="2"/>
  <c r="AE53" i="2"/>
  <c r="Z54" i="2"/>
  <c r="AA54" i="2"/>
  <c r="AB54" i="2"/>
  <c r="AC54" i="2"/>
  <c r="AD54" i="2"/>
  <c r="AE54" i="2"/>
  <c r="S3" i="2"/>
  <c r="T3" i="2"/>
  <c r="U3" i="2"/>
  <c r="V3" i="2"/>
  <c r="W3" i="2"/>
  <c r="X3" i="2"/>
  <c r="S4" i="2"/>
  <c r="T4" i="2"/>
  <c r="U4" i="2"/>
  <c r="V4" i="2"/>
  <c r="W4" i="2"/>
  <c r="X4" i="2"/>
  <c r="S5" i="2"/>
  <c r="T5" i="2"/>
  <c r="U5" i="2"/>
  <c r="V5" i="2"/>
  <c r="W5" i="2"/>
  <c r="X5" i="2"/>
  <c r="S6" i="2"/>
  <c r="T6" i="2"/>
  <c r="U6" i="2"/>
  <c r="V6" i="2"/>
  <c r="W6" i="2"/>
  <c r="X6" i="2"/>
  <c r="S7" i="2"/>
  <c r="T7" i="2"/>
  <c r="U7" i="2"/>
  <c r="V7" i="2"/>
  <c r="W7" i="2"/>
  <c r="X7" i="2"/>
  <c r="S8" i="2"/>
  <c r="T8" i="2"/>
  <c r="U8" i="2"/>
  <c r="V8" i="2"/>
  <c r="W8" i="2"/>
  <c r="X8" i="2"/>
  <c r="S9" i="2"/>
  <c r="T9" i="2"/>
  <c r="U9" i="2"/>
  <c r="V9" i="2"/>
  <c r="W9" i="2"/>
  <c r="X9" i="2"/>
  <c r="S10" i="2"/>
  <c r="T10" i="2"/>
  <c r="U10" i="2"/>
  <c r="V10" i="2"/>
  <c r="W10" i="2"/>
  <c r="X10" i="2"/>
  <c r="S11" i="2"/>
  <c r="T11" i="2"/>
  <c r="U11" i="2"/>
  <c r="V11" i="2"/>
  <c r="W11" i="2"/>
  <c r="X11" i="2"/>
  <c r="S12" i="2"/>
  <c r="T12" i="2"/>
  <c r="U12" i="2"/>
  <c r="V12" i="2"/>
  <c r="W12" i="2"/>
  <c r="X12" i="2"/>
  <c r="S13" i="2"/>
  <c r="T13" i="2"/>
  <c r="U13" i="2"/>
  <c r="V13" i="2"/>
  <c r="W13" i="2"/>
  <c r="X13" i="2"/>
  <c r="S14" i="2"/>
  <c r="T14" i="2"/>
  <c r="U14" i="2"/>
  <c r="V14" i="2"/>
  <c r="W14" i="2"/>
  <c r="X14" i="2"/>
  <c r="S15" i="2"/>
  <c r="T15" i="2"/>
  <c r="U15" i="2"/>
  <c r="V15" i="2"/>
  <c r="W15" i="2"/>
  <c r="X15" i="2"/>
  <c r="S16" i="2"/>
  <c r="T16" i="2"/>
  <c r="U16" i="2"/>
  <c r="V16" i="2"/>
  <c r="W16" i="2"/>
  <c r="X16" i="2"/>
  <c r="S17" i="2"/>
  <c r="T17" i="2"/>
  <c r="U17" i="2"/>
  <c r="V17" i="2"/>
  <c r="W17" i="2"/>
  <c r="X17" i="2"/>
  <c r="S18" i="2"/>
  <c r="T18" i="2"/>
  <c r="U18" i="2"/>
  <c r="V18" i="2"/>
  <c r="W18" i="2"/>
  <c r="X18" i="2"/>
  <c r="S19" i="2"/>
  <c r="T19" i="2"/>
  <c r="U19" i="2"/>
  <c r="V19" i="2"/>
  <c r="W19" i="2"/>
  <c r="X19" i="2"/>
  <c r="S20" i="2"/>
  <c r="T20" i="2"/>
  <c r="U20" i="2"/>
  <c r="V20" i="2"/>
  <c r="W20" i="2"/>
  <c r="X20" i="2"/>
  <c r="S21" i="2"/>
  <c r="T21" i="2"/>
  <c r="U21" i="2"/>
  <c r="V21" i="2"/>
  <c r="W21" i="2"/>
  <c r="X21" i="2"/>
  <c r="S22" i="2"/>
  <c r="T22" i="2"/>
  <c r="U22" i="2"/>
  <c r="V22" i="2"/>
  <c r="W22" i="2"/>
  <c r="X22" i="2"/>
  <c r="S23" i="2"/>
  <c r="T23" i="2"/>
  <c r="U23" i="2"/>
  <c r="V23" i="2"/>
  <c r="W23" i="2"/>
  <c r="X23" i="2"/>
  <c r="S24" i="2"/>
  <c r="T24" i="2"/>
  <c r="U24" i="2"/>
  <c r="V24" i="2"/>
  <c r="W24" i="2"/>
  <c r="X24" i="2"/>
  <c r="S25" i="2"/>
  <c r="T25" i="2"/>
  <c r="U25" i="2"/>
  <c r="V25" i="2"/>
  <c r="W25" i="2"/>
  <c r="X25" i="2"/>
  <c r="S26" i="2"/>
  <c r="T26" i="2"/>
  <c r="U26" i="2"/>
  <c r="V26" i="2"/>
  <c r="W26" i="2"/>
  <c r="X26" i="2"/>
  <c r="S27" i="2"/>
  <c r="T27" i="2"/>
  <c r="U27" i="2"/>
  <c r="V27" i="2"/>
  <c r="W27" i="2"/>
  <c r="X27" i="2"/>
  <c r="S28" i="2"/>
  <c r="T28" i="2"/>
  <c r="U28" i="2"/>
  <c r="V28" i="2"/>
  <c r="W28" i="2"/>
  <c r="X28" i="2"/>
  <c r="S29" i="2"/>
  <c r="T29" i="2"/>
  <c r="U29" i="2"/>
  <c r="V29" i="2"/>
  <c r="W29" i="2"/>
  <c r="X29" i="2"/>
  <c r="S30" i="2"/>
  <c r="T30" i="2"/>
  <c r="U30" i="2"/>
  <c r="V30" i="2"/>
  <c r="W30" i="2"/>
  <c r="X30" i="2"/>
  <c r="S31" i="2"/>
  <c r="T31" i="2"/>
  <c r="U31" i="2"/>
  <c r="V31" i="2"/>
  <c r="W31" i="2"/>
  <c r="X31" i="2"/>
  <c r="S32" i="2"/>
  <c r="T32" i="2"/>
  <c r="U32" i="2"/>
  <c r="V32" i="2"/>
  <c r="W32" i="2"/>
  <c r="X32" i="2"/>
  <c r="S33" i="2"/>
  <c r="T33" i="2"/>
  <c r="U33" i="2"/>
  <c r="V33" i="2"/>
  <c r="W33" i="2"/>
  <c r="X33" i="2"/>
  <c r="S34" i="2"/>
  <c r="T34" i="2"/>
  <c r="U34" i="2"/>
  <c r="V34" i="2"/>
  <c r="W34" i="2"/>
  <c r="X34" i="2"/>
  <c r="S35" i="2"/>
  <c r="T35" i="2"/>
  <c r="U35" i="2"/>
  <c r="V35" i="2"/>
  <c r="W35" i="2"/>
  <c r="X35" i="2"/>
  <c r="S36" i="2"/>
  <c r="T36" i="2"/>
  <c r="U36" i="2"/>
  <c r="V36" i="2"/>
  <c r="W36" i="2"/>
  <c r="X36" i="2"/>
  <c r="S37" i="2"/>
  <c r="T37" i="2"/>
  <c r="U37" i="2"/>
  <c r="V37" i="2"/>
  <c r="W37" i="2"/>
  <c r="X37" i="2"/>
  <c r="S38" i="2"/>
  <c r="T38" i="2"/>
  <c r="U38" i="2"/>
  <c r="V38" i="2"/>
  <c r="W38" i="2"/>
  <c r="X38" i="2"/>
  <c r="S39" i="2"/>
  <c r="T39" i="2"/>
  <c r="U39" i="2"/>
  <c r="V39" i="2"/>
  <c r="W39" i="2"/>
  <c r="X39" i="2"/>
  <c r="S40" i="2"/>
  <c r="T40" i="2"/>
  <c r="U40" i="2"/>
  <c r="V40" i="2"/>
  <c r="W40" i="2"/>
  <c r="X40" i="2"/>
  <c r="S41" i="2"/>
  <c r="T41" i="2"/>
  <c r="U41" i="2"/>
  <c r="V41" i="2"/>
  <c r="W41" i="2"/>
  <c r="X41" i="2"/>
  <c r="S42" i="2"/>
  <c r="T42" i="2"/>
  <c r="U42" i="2"/>
  <c r="V42" i="2"/>
  <c r="W42" i="2"/>
  <c r="X42" i="2"/>
  <c r="S43" i="2"/>
  <c r="T43" i="2"/>
  <c r="U43" i="2"/>
  <c r="V43" i="2"/>
  <c r="W43" i="2"/>
  <c r="X43" i="2"/>
  <c r="S44" i="2"/>
  <c r="T44" i="2"/>
  <c r="U44" i="2"/>
  <c r="V44" i="2"/>
  <c r="W44" i="2"/>
  <c r="X44" i="2"/>
  <c r="S45" i="2"/>
  <c r="T45" i="2"/>
  <c r="U45" i="2"/>
  <c r="V45" i="2"/>
  <c r="W45" i="2"/>
  <c r="X45" i="2"/>
  <c r="S46" i="2"/>
  <c r="T46" i="2"/>
  <c r="U46" i="2"/>
  <c r="V46" i="2"/>
  <c r="W46" i="2"/>
  <c r="X46" i="2"/>
  <c r="S47" i="2"/>
  <c r="T47" i="2"/>
  <c r="U47" i="2"/>
  <c r="V47" i="2"/>
  <c r="W47" i="2"/>
  <c r="X47" i="2"/>
  <c r="S48" i="2"/>
  <c r="T48" i="2"/>
  <c r="U48" i="2"/>
  <c r="V48" i="2"/>
  <c r="W48" i="2"/>
  <c r="X48" i="2"/>
  <c r="S49" i="2"/>
  <c r="T49" i="2"/>
  <c r="U49" i="2"/>
  <c r="V49" i="2"/>
  <c r="W49" i="2"/>
  <c r="X49" i="2"/>
  <c r="S50" i="2"/>
  <c r="T50" i="2"/>
  <c r="U50" i="2"/>
  <c r="V50" i="2"/>
  <c r="W50" i="2"/>
  <c r="X50" i="2"/>
  <c r="S51" i="2"/>
  <c r="T51" i="2"/>
  <c r="U51" i="2"/>
  <c r="V51" i="2"/>
  <c r="W51" i="2"/>
  <c r="X51" i="2"/>
  <c r="S52" i="2"/>
  <c r="T52" i="2"/>
  <c r="U52" i="2"/>
  <c r="V52" i="2"/>
  <c r="W52" i="2"/>
  <c r="X52" i="2"/>
  <c r="S53" i="2"/>
  <c r="T53" i="2"/>
  <c r="U53" i="2"/>
  <c r="V53" i="2"/>
  <c r="W53" i="2"/>
  <c r="X53" i="2"/>
  <c r="S54" i="2"/>
  <c r="T54" i="2"/>
  <c r="U54" i="2"/>
  <c r="V54" i="2"/>
  <c r="W54" i="2"/>
  <c r="X54" i="2"/>
  <c r="AA2" i="2"/>
  <c r="AB2" i="2"/>
  <c r="AC2" i="2"/>
  <c r="AD2" i="2"/>
  <c r="AE2" i="2"/>
  <c r="Z2" i="2"/>
  <c r="T2" i="2"/>
  <c r="U2" i="2"/>
  <c r="V2" i="2"/>
  <c r="W2" i="2"/>
  <c r="X2" i="2"/>
  <c r="S2" i="2"/>
  <c r="AF50" i="2" l="1"/>
  <c r="AF42" i="2"/>
  <c r="AF34" i="2"/>
  <c r="AF26" i="2"/>
  <c r="AF18" i="2"/>
  <c r="AF10" i="2"/>
  <c r="Y51" i="2"/>
  <c r="Y47" i="2"/>
  <c r="Y43" i="2"/>
  <c r="Y39" i="2"/>
  <c r="Y35" i="2"/>
  <c r="Y31" i="2"/>
  <c r="Y27" i="2"/>
  <c r="Y23" i="2"/>
  <c r="Y19" i="2"/>
  <c r="Y15" i="2"/>
  <c r="Y11" i="2"/>
  <c r="Y7" i="2"/>
  <c r="Y3" i="2"/>
  <c r="AF51" i="2"/>
  <c r="AF47" i="2"/>
  <c r="AF43" i="2"/>
  <c r="AF39" i="2"/>
  <c r="AF35" i="2"/>
  <c r="AF31" i="2"/>
  <c r="AF27" i="2"/>
  <c r="AF23" i="2"/>
  <c r="AF19" i="2"/>
  <c r="AF15" i="2"/>
  <c r="AF11" i="2"/>
  <c r="AF7" i="2"/>
  <c r="AF3" i="2"/>
  <c r="AF54" i="2"/>
  <c r="AF46" i="2"/>
  <c r="AF38" i="2"/>
  <c r="AF30" i="2"/>
  <c r="AF22" i="2"/>
  <c r="AF14" i="2"/>
  <c r="AF6" i="2"/>
  <c r="AF53" i="2"/>
  <c r="AF52" i="2"/>
  <c r="AF48" i="2"/>
  <c r="AF45" i="2"/>
  <c r="AF44" i="2"/>
  <c r="AF40" i="2"/>
  <c r="AF37" i="2"/>
  <c r="AF36" i="2"/>
  <c r="AF32" i="2"/>
  <c r="AF29" i="2"/>
  <c r="AF28" i="2"/>
  <c r="AF24" i="2"/>
  <c r="AF21" i="2"/>
  <c r="AF20" i="2"/>
  <c r="AF16" i="2"/>
  <c r="AF13" i="2"/>
  <c r="AF12" i="2"/>
  <c r="AF8" i="2"/>
  <c r="AF5" i="2"/>
  <c r="AF4" i="2"/>
  <c r="AF2" i="2"/>
  <c r="Y40" i="2"/>
  <c r="Y24" i="2"/>
  <c r="Y49" i="2"/>
  <c r="Y41" i="2"/>
  <c r="Y33" i="2"/>
  <c r="Y25" i="2"/>
  <c r="Y17" i="2"/>
  <c r="Y53" i="2"/>
  <c r="Y45" i="2"/>
  <c r="Y37" i="2"/>
  <c r="Y29" i="2"/>
  <c r="Y21" i="2"/>
  <c r="Y13" i="2"/>
  <c r="Y9" i="2"/>
  <c r="Y5" i="2"/>
  <c r="Y8" i="2"/>
  <c r="Y2" i="2"/>
  <c r="Y32" i="2"/>
  <c r="Y4" i="2"/>
  <c r="Y54" i="2"/>
  <c r="Y50" i="2"/>
  <c r="Y46" i="2"/>
  <c r="Y42" i="2"/>
  <c r="Y38" i="2"/>
  <c r="Y34" i="2"/>
  <c r="Y30" i="2"/>
  <c r="Y26" i="2"/>
  <c r="Y22" i="2"/>
  <c r="Y18" i="2"/>
  <c r="Y14" i="2"/>
  <c r="Y10" i="2"/>
  <c r="Y6" i="2"/>
  <c r="Y48" i="2"/>
  <c r="Y16" i="2"/>
  <c r="Y52" i="2"/>
  <c r="Y44" i="2"/>
  <c r="Y36" i="2"/>
  <c r="Y28" i="2"/>
  <c r="Y20" i="2"/>
  <c r="Y12" i="2"/>
</calcChain>
</file>

<file path=xl/sharedStrings.xml><?xml version="1.0" encoding="utf-8"?>
<sst xmlns="http://schemas.openxmlformats.org/spreadsheetml/2006/main" count="575" uniqueCount="106">
  <si>
    <t>Hypothetical Project Cost - Budget vs. Actual</t>
  </si>
  <si>
    <t>Project</t>
  </si>
  <si>
    <t>Task</t>
  </si>
  <si>
    <t>Resource</t>
  </si>
  <si>
    <t>Project A</t>
  </si>
  <si>
    <t>Project B</t>
  </si>
  <si>
    <t>Project C</t>
  </si>
  <si>
    <t>Project D</t>
  </si>
  <si>
    <t>Project E</t>
  </si>
  <si>
    <t>AT1</t>
  </si>
  <si>
    <t>AT2</t>
  </si>
  <si>
    <t>AT3</t>
  </si>
  <si>
    <t>BT1</t>
  </si>
  <si>
    <t>BT2</t>
  </si>
  <si>
    <t>BT3</t>
  </si>
  <si>
    <t>CT1</t>
  </si>
  <si>
    <t>CT2</t>
  </si>
  <si>
    <t>CT3</t>
  </si>
  <si>
    <t>CT4</t>
  </si>
  <si>
    <t>CT5</t>
  </si>
  <si>
    <t>DT1</t>
  </si>
  <si>
    <t>DT2</t>
  </si>
  <si>
    <t>DT3</t>
  </si>
  <si>
    <t>DT4</t>
  </si>
  <si>
    <t>ET1</t>
  </si>
  <si>
    <t>ET2</t>
  </si>
  <si>
    <t>Gail</t>
  </si>
  <si>
    <t>Budget Hours</t>
  </si>
  <si>
    <t>Actual Hours</t>
  </si>
  <si>
    <t>Budget Cost</t>
  </si>
  <si>
    <t>Actual Cost</t>
  </si>
  <si>
    <t>Tom</t>
  </si>
  <si>
    <t>Jenny</t>
  </si>
  <si>
    <t>Monique</t>
  </si>
  <si>
    <t>Jim</t>
  </si>
  <si>
    <t>Inigo</t>
  </si>
  <si>
    <t>Sondra</t>
  </si>
  <si>
    <t>Larry</t>
  </si>
  <si>
    <t>Sarah</t>
  </si>
  <si>
    <t>Stanley</t>
  </si>
  <si>
    <t>George</t>
  </si>
  <si>
    <t>Crystal</t>
  </si>
  <si>
    <t>Erica</t>
  </si>
  <si>
    <t>Cost $ / hr</t>
  </si>
  <si>
    <t>Bud hrs Mth1</t>
  </si>
  <si>
    <t>Bud hrs Mth2</t>
  </si>
  <si>
    <t>Bud hrs Mth3</t>
  </si>
  <si>
    <t>Bud hrs Mth4</t>
  </si>
  <si>
    <t>Bud hrs Mth5</t>
  </si>
  <si>
    <t>Bud hrs Mth6</t>
  </si>
  <si>
    <t>Act hrs Mth1</t>
  </si>
  <si>
    <t>Act hrs Mth2</t>
  </si>
  <si>
    <t>Act hrs Mth3</t>
  </si>
  <si>
    <t>Act hrs Mth4</t>
  </si>
  <si>
    <t>Act hrs Mth5</t>
  </si>
  <si>
    <t>Act hrs Mth6</t>
  </si>
  <si>
    <t>Bud Cst Mth1</t>
  </si>
  <si>
    <t>Bud Cst Mth2</t>
  </si>
  <si>
    <t>Bud Cst Mth3</t>
  </si>
  <si>
    <t>Bud Cst Mth4</t>
  </si>
  <si>
    <t>Bud Cst Mth5</t>
  </si>
  <si>
    <t>Bud Cst Mth6</t>
  </si>
  <si>
    <t>Act Cst Mth1</t>
  </si>
  <si>
    <t>Act Cst Mth2</t>
  </si>
  <si>
    <t>Act Cst Mth3</t>
  </si>
  <si>
    <t>Act Cst Mth4</t>
  </si>
  <si>
    <t>Act Cst Mth5</t>
  </si>
  <si>
    <t>Act Cst Mth6</t>
  </si>
  <si>
    <t>Grand Total</t>
  </si>
  <si>
    <t>Values</t>
  </si>
  <si>
    <t>Total Budget hours</t>
  </si>
  <si>
    <t>Total Actual hours</t>
  </si>
  <si>
    <t>Sum of Total Budget hours</t>
  </si>
  <si>
    <t>Sum of Total Actual hours</t>
  </si>
  <si>
    <t>Total Budgetted Cost</t>
  </si>
  <si>
    <t>total Actual cost</t>
  </si>
  <si>
    <t>Sum of Total Budgetted Cost</t>
  </si>
  <si>
    <t>Sum of total Actual cost</t>
  </si>
  <si>
    <t>variance</t>
  </si>
  <si>
    <t>Erica, Inigo, Larry seem to be under budget and least utilized on the project.</t>
  </si>
  <si>
    <t xml:space="preserve">Monique &amp; George are 25% over the budget </t>
  </si>
  <si>
    <t>%</t>
  </si>
  <si>
    <t>Because of offsetting, overall the actual hours are very close to the budget</t>
  </si>
  <si>
    <t>•Whereas the Actual Cost of doing Project B is the lowest, and the Actual Cost of doing Project D is the highest.</t>
  </si>
  <si>
    <t xml:space="preserve">•Actual Project cost for D &amp; E were less by 7% and 21%. </t>
  </si>
  <si>
    <t>•Total Actual cost to execute all 5 Projects, was less by 1% than what was budgeted</t>
  </si>
  <si>
    <t>•Indicates that the budgeting was done well and execution even better.</t>
  </si>
  <si>
    <t xml:space="preserve"> One reason could be that the project team was able to complete the project with fewer resources than initially estimated.</t>
  </si>
  <si>
    <t xml:space="preserve"> Another reason could be that the team was able to negotiate better prices for materials or services required for the project. </t>
  </si>
  <si>
    <t>A possible Risk -  unexpected risk, events or changes in project scope that would have increased costs may not have occurred.</t>
  </si>
  <si>
    <t>percent</t>
  </si>
  <si>
    <t xml:space="preserve">for Project A, B, C - reasons include unexpected expenses, changes in scope, delays, and unforeseen circumstances. </t>
  </si>
  <si>
    <t xml:space="preserve">For Project D &amp; E, reasons could include efficient resource utilization, effective cost management, </t>
  </si>
  <si>
    <t xml:space="preserve">completing the project ahead of schedule, and favorable economic conditions. </t>
  </si>
  <si>
    <t>Futher anaysis is required to know the reasons for the cost savings to identify any best practices that can be applied to future projects.</t>
  </si>
  <si>
    <t xml:space="preserve">There can be various reasons why a project's actual cost is lower than its budgeted cost. </t>
  </si>
  <si>
    <t xml:space="preserve">Some common reasons include efficient resource utilization, effective cost management, completing the project ahead of schedule, </t>
  </si>
  <si>
    <t>and favorable economic conditions. It's important to analyze the reasons for the cost savings to identify any best practices that can be applied to future projects.</t>
  </si>
  <si>
    <t>Total</t>
  </si>
  <si>
    <t>Sum of Cost $ / hr</t>
  </si>
  <si>
    <t>Budget hours</t>
  </si>
  <si>
    <t>Actual hours</t>
  </si>
  <si>
    <t>Budgetted Cost</t>
  </si>
  <si>
    <t xml:space="preserve"> Actual cost</t>
  </si>
  <si>
    <t>Over Budgetted</t>
  </si>
  <si>
    <t>quite possibly over charging on the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</si>
</sst>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 * #,##0_ ;_ * \-#,##0_ ;_ * &quot;-&quot;??_ ;_ @_ "/>
    <numFmt numFmtId="166" formatCode="_-[$$-409]* #,##0_ ;_-[$$-409]* \-#,##0\ ;_-[$$-409]* &quot;-&quot;??_ ;_-@_ "/>
    <numFmt numFmtId="167" formatCode="0.00_ ;[Red]\-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18" fillId="0" borderId="0" xfId="0" applyFont="1"/>
    <xf numFmtId="164" fontId="0" fillId="0" borderId="0" xfId="42" applyFont="1"/>
    <xf numFmtId="164" fontId="0" fillId="0" borderId="0" xfId="0" applyNumberFormat="1"/>
    <xf numFmtId="0" fontId="0" fillId="33" borderId="0" xfId="0" applyFill="1"/>
    <xf numFmtId="0" fontId="0" fillId="33" borderId="0" xfId="0" applyFill="1" applyAlignment="1">
      <alignment wrapText="1"/>
    </xf>
    <xf numFmtId="0" fontId="0" fillId="33" borderId="10" xfId="0" applyFill="1" applyBorder="1"/>
    <xf numFmtId="0" fontId="0" fillId="33" borderId="10" xfId="0" applyFill="1" applyBorder="1" applyAlignment="1">
      <alignment wrapText="1"/>
    </xf>
    <xf numFmtId="9" fontId="0" fillId="33" borderId="10" xfId="43" applyFont="1" applyFill="1" applyBorder="1"/>
    <xf numFmtId="0" fontId="16" fillId="33" borderId="10" xfId="0" applyFont="1" applyFill="1" applyBorder="1"/>
    <xf numFmtId="9" fontId="16" fillId="33" borderId="10" xfId="43" applyFont="1" applyFill="1" applyBorder="1"/>
    <xf numFmtId="165" fontId="0" fillId="33" borderId="10" xfId="44" applyNumberFormat="1" applyFont="1" applyFill="1" applyBorder="1"/>
    <xf numFmtId="165" fontId="16" fillId="33" borderId="10" xfId="44" applyNumberFormat="1" applyFont="1" applyFill="1" applyBorder="1"/>
    <xf numFmtId="0" fontId="0" fillId="33" borderId="10" xfId="0" applyFill="1" applyBorder="1" applyAlignment="1">
      <alignment horizontal="center"/>
    </xf>
    <xf numFmtId="0" fontId="0" fillId="33" borderId="11" xfId="0" applyFill="1" applyBorder="1"/>
    <xf numFmtId="9" fontId="0" fillId="33" borderId="10" xfId="43" applyFont="1" applyFill="1" applyBorder="1" applyAlignment="1">
      <alignment horizontal="center"/>
    </xf>
    <xf numFmtId="0" fontId="0" fillId="33" borderId="10" xfId="0" applyFill="1" applyBorder="1" applyAlignment="1">
      <alignment horizontal="center" wrapText="1"/>
    </xf>
    <xf numFmtId="9" fontId="0" fillId="33" borderId="10" xfId="43" applyFont="1" applyFill="1" applyBorder="1" applyAlignment="1">
      <alignment horizontal="center" wrapText="1"/>
    </xf>
    <xf numFmtId="0" fontId="0" fillId="0" borderId="10" xfId="0" applyBorder="1" applyAlignment="1">
      <alignment wrapText="1"/>
    </xf>
    <xf numFmtId="0" fontId="0" fillId="0" borderId="10" xfId="0" applyBorder="1"/>
    <xf numFmtId="166" fontId="0" fillId="33" borderId="10" xfId="0" applyNumberFormat="1" applyFill="1" applyBorder="1"/>
    <xf numFmtId="167" fontId="0" fillId="33" borderId="10" xfId="0" applyNumberForma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47">
    <dxf>
      <alignment wrapText="1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wrapText="1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6" formatCode="_-[$$-409]* #,##0_ ;_-[$$-409]* \-#,##0\ ;_-[$$-409]* &quot;-&quot;??_ ;_-@_ 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 for Analysis.xlsx]analysis!PivotTable1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Resource</a:t>
            </a:r>
            <a:r>
              <a:rPr lang="en-IN" baseline="0"/>
              <a:t> budgetted v/s actual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analysis!$B$3:$B$4</c:f>
              <c:strCache>
                <c:ptCount val="1"/>
                <c:pt idx="0">
                  <c:v>Sum of Total Budget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analysis!$A$5:$A$18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analysis!$B$5:$B$18</c:f>
              <c:numCache>
                <c:formatCode>General</c:formatCode>
                <c:ptCount val="13"/>
                <c:pt idx="0">
                  <c:v>900</c:v>
                </c:pt>
                <c:pt idx="1">
                  <c:v>960</c:v>
                </c:pt>
                <c:pt idx="2">
                  <c:v>930</c:v>
                </c:pt>
                <c:pt idx="3">
                  <c:v>960</c:v>
                </c:pt>
                <c:pt idx="4">
                  <c:v>960</c:v>
                </c:pt>
                <c:pt idx="5">
                  <c:v>960</c:v>
                </c:pt>
                <c:pt idx="6">
                  <c:v>960</c:v>
                </c:pt>
                <c:pt idx="7">
                  <c:v>960</c:v>
                </c:pt>
                <c:pt idx="8">
                  <c:v>960</c:v>
                </c:pt>
                <c:pt idx="9">
                  <c:v>960</c:v>
                </c:pt>
                <c:pt idx="10">
                  <c:v>960</c:v>
                </c:pt>
                <c:pt idx="11">
                  <c:v>720</c:v>
                </c:pt>
                <c:pt idx="12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A-4C7E-8464-7A2528FF164D}"/>
            </c:ext>
          </c:extLst>
        </c:ser>
        <c:ser>
          <c:idx val="1"/>
          <c:order val="1"/>
          <c:tx>
            <c:strRef>
              <c:f>analysis!$C$3:$C$4</c:f>
              <c:strCache>
                <c:ptCount val="1"/>
                <c:pt idx="0">
                  <c:v>Sum of Total Actual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analysis!$A$5:$A$18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analysis!$C$5:$C$18</c:f>
              <c:numCache>
                <c:formatCode>General</c:formatCode>
                <c:ptCount val="13"/>
                <c:pt idx="0">
                  <c:v>900</c:v>
                </c:pt>
                <c:pt idx="1">
                  <c:v>900</c:v>
                </c:pt>
                <c:pt idx="2">
                  <c:v>1026</c:v>
                </c:pt>
                <c:pt idx="3">
                  <c:v>1200</c:v>
                </c:pt>
                <c:pt idx="4">
                  <c:v>660</c:v>
                </c:pt>
                <c:pt idx="5">
                  <c:v>1020</c:v>
                </c:pt>
                <c:pt idx="6">
                  <c:v>1050</c:v>
                </c:pt>
                <c:pt idx="7">
                  <c:v>480</c:v>
                </c:pt>
                <c:pt idx="8">
                  <c:v>1200</c:v>
                </c:pt>
                <c:pt idx="9">
                  <c:v>1020</c:v>
                </c:pt>
                <c:pt idx="10">
                  <c:v>960</c:v>
                </c:pt>
                <c:pt idx="11">
                  <c:v>864</c:v>
                </c:pt>
                <c:pt idx="12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A-4C7E-8464-7A2528FF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142616"/>
        <c:axId val="575145080"/>
      </c:barChart>
      <c:catAx>
        <c:axId val="57514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45080"/>
        <c:crosses val="autoZero"/>
        <c:auto val="1"/>
        <c:lblAlgn val="ctr"/>
        <c:lblOffset val="100"/>
        <c:noMultiLvlLbl val="0"/>
      </c:catAx>
      <c:valAx>
        <c:axId val="57514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4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</a:t>
            </a:r>
            <a:r>
              <a:rPr lang="en-IN" baseline="0"/>
              <a:t> Budget v/s Actual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analysis!$F$25</c:f>
              <c:strCache>
                <c:ptCount val="1"/>
                <c:pt idx="0">
                  <c:v>Sum of Total Budgetted Cost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analysis!$E$26:$E$30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analysis!$F$26:$F$30</c:f>
              <c:numCache>
                <c:formatCode>_ * #,##0_ ;_ * \-#,##0_ ;_ * "-"??_ ;_ @_ </c:formatCode>
                <c:ptCount val="5"/>
                <c:pt idx="0">
                  <c:v>153600</c:v>
                </c:pt>
                <c:pt idx="1">
                  <c:v>131100</c:v>
                </c:pt>
                <c:pt idx="2">
                  <c:v>216000</c:v>
                </c:pt>
                <c:pt idx="3">
                  <c:v>291000</c:v>
                </c:pt>
                <c:pt idx="4">
                  <c:v>174480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7-4501-A01B-02F3095F6A74}"/>
            </c:ext>
          </c:extLst>
        </c:ser>
        <c:ser>
          <c:idx val="1"/>
          <c:order val="1"/>
          <c:tx>
            <c:strRef>
              <c:f>analysis!$G$25</c:f>
              <c:strCache>
                <c:ptCount val="1"/>
                <c:pt idx="0">
                  <c:v>Sum of total Actual cost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analysis!$E$26:$E$30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analysis!$G$26:$G$30</c:f>
              <c:numCache>
                <c:formatCode>_ * #,##0_ ;_ * \-#,##0_ ;_ * "-"??_ ;_ @_ </c:formatCode>
                <c:ptCount val="5"/>
                <c:pt idx="0">
                  <c:v>168150</c:v>
                </c:pt>
                <c:pt idx="1">
                  <c:v>135600</c:v>
                </c:pt>
                <c:pt idx="2">
                  <c:v>243300</c:v>
                </c:pt>
                <c:pt idx="3">
                  <c:v>271500</c:v>
                </c:pt>
                <c:pt idx="4">
                  <c:v>138240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7-4501-A01B-02F3095F6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245000"/>
        <c:axId val="581245704"/>
      </c:barChart>
      <c:catAx>
        <c:axId val="58124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45704"/>
        <c:crosses val="autoZero"/>
        <c:auto val="1"/>
        <c:lblAlgn val="ctr"/>
        <c:lblOffset val="100"/>
        <c:noMultiLvlLbl val="0"/>
      </c:catAx>
      <c:valAx>
        <c:axId val="58124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4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 Progress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analysis!$F$44</c:f>
              <c:strCache>
                <c:ptCount val="1"/>
                <c:pt idx="0">
                  <c:v>Sum of Total Budgetted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B08-4BB8-9DBC-7503D9F8BE1C}"/>
              </c:ext>
            </c:extLst>
          </c:dPt>
          <c:cat>
            <c:strRef>
              <c:f>analysis!$E$45:$E$49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analysis!$F$45:$F$49</c:f>
              <c:numCache>
                <c:formatCode>General</c:formatCode>
                <c:ptCount val="5"/>
                <c:pt idx="0">
                  <c:v>153600</c:v>
                </c:pt>
                <c:pt idx="1">
                  <c:v>131100</c:v>
                </c:pt>
                <c:pt idx="2">
                  <c:v>216000</c:v>
                </c:pt>
                <c:pt idx="3">
                  <c:v>291000</c:v>
                </c:pt>
                <c:pt idx="4">
                  <c:v>174480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8-4BB8-9DBC-7503D9F8BE1C}"/>
            </c:ext>
          </c:extLst>
        </c:ser>
        <c:ser>
          <c:idx val="1"/>
          <c:order val="1"/>
          <c:tx>
            <c:strRef>
              <c:f>analysis!$G$44</c:f>
              <c:strCache>
                <c:ptCount val="1"/>
                <c:pt idx="0">
                  <c:v>Sum of total Actual cost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analysis!$E$45:$E$49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analysis!$G$45:$G$49</c:f>
              <c:numCache>
                <c:formatCode>General</c:formatCode>
                <c:ptCount val="5"/>
                <c:pt idx="0">
                  <c:v>168150</c:v>
                </c:pt>
                <c:pt idx="1">
                  <c:v>135600</c:v>
                </c:pt>
                <c:pt idx="2">
                  <c:v>243300</c:v>
                </c:pt>
                <c:pt idx="3">
                  <c:v>271500</c:v>
                </c:pt>
                <c:pt idx="4">
                  <c:v>138240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8-4BB8-9DBC-7503D9F8BE1C}"/>
            </c:ext>
          </c:extLst>
        </c:ser>
        <c:ser>
          <c:idx val="2"/>
          <c:order val="2"/>
          <c:tx>
            <c:strRef>
              <c:f>analysis!$H$44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B08-4BB8-9DBC-7503D9F8BE1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B08-4BB8-9DBC-7503D9F8BE1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B08-4BB8-9DBC-7503D9F8BE1C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B08-4BB8-9DBC-7503D9F8BE1C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B08-4BB8-9DBC-7503D9F8BE1C}"/>
              </c:ext>
            </c:extLst>
          </c:dPt>
          <c:cat>
            <c:strRef>
              <c:f>analysis!$E$45:$E$49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analysis!$H$45:$H$49</c:f>
              <c:numCache>
                <c:formatCode>General</c:formatCode>
                <c:ptCount val="5"/>
                <c:pt idx="0">
                  <c:v>14550</c:v>
                </c:pt>
                <c:pt idx="1">
                  <c:v>4500</c:v>
                </c:pt>
                <c:pt idx="2">
                  <c:v>27300</c:v>
                </c:pt>
                <c:pt idx="3">
                  <c:v>-19500</c:v>
                </c:pt>
                <c:pt idx="4">
                  <c:v>-36240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08-4BB8-9DBC-7503D9F8B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175528"/>
        <c:axId val="719174472"/>
      </c:barChart>
      <c:lineChart>
        <c:grouping val="standard"/>
        <c:varyColors val="0"/>
        <c:ser>
          <c:idx val="3"/>
          <c:order val="3"/>
          <c:tx>
            <c:strRef>
              <c:f>analysis!$I$44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analysis!$E$45:$E$49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analysis!$I$45:$I$49</c:f>
              <c:numCache>
                <c:formatCode>0%</c:formatCode>
                <c:ptCount val="5"/>
                <c:pt idx="0">
                  <c:v>9.47265625E-2</c:v>
                </c:pt>
                <c:pt idx="1">
                  <c:v>3.4324942791762014E-2</c:v>
                </c:pt>
                <c:pt idx="2">
                  <c:v>0.12638888888888888</c:v>
                </c:pt>
                <c:pt idx="3">
                  <c:v>-6.7010309278350513E-2</c:v>
                </c:pt>
                <c:pt idx="4">
                  <c:v>-0.2077028885832187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8-4BB8-9DBC-7503D9F8B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173064"/>
        <c:axId val="719172712"/>
      </c:lineChart>
      <c:catAx>
        <c:axId val="71917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74472"/>
        <c:crosses val="autoZero"/>
        <c:auto val="1"/>
        <c:lblAlgn val="ctr"/>
        <c:lblOffset val="100"/>
        <c:noMultiLvlLbl val="0"/>
      </c:catAx>
      <c:valAx>
        <c:axId val="71917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75528"/>
        <c:crosses val="autoZero"/>
        <c:crossBetween val="between"/>
      </c:valAx>
      <c:valAx>
        <c:axId val="71917271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73064"/>
        <c:crosses val="max"/>
        <c:crossBetween val="between"/>
      </c:valAx>
      <c:catAx>
        <c:axId val="719173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9172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 for Analysis.xlsx]analysis!PivotTable4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 per hour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analysis!$B$72:$B$73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analysis!$A$74:$A$87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analysis!$B$74:$B$87</c:f>
              <c:numCache>
                <c:formatCode>General</c:formatCode>
                <c:ptCount val="13"/>
                <c:pt idx="0">
                  <c:v>600</c:v>
                </c:pt>
                <c:pt idx="1">
                  <c:v>560</c:v>
                </c:pt>
                <c:pt idx="2">
                  <c:v>400</c:v>
                </c:pt>
                <c:pt idx="3">
                  <c:v>480</c:v>
                </c:pt>
                <c:pt idx="4">
                  <c:v>95</c:v>
                </c:pt>
                <c:pt idx="5">
                  <c:v>225</c:v>
                </c:pt>
                <c:pt idx="6">
                  <c:v>180</c:v>
                </c:pt>
                <c:pt idx="7">
                  <c:v>88</c:v>
                </c:pt>
                <c:pt idx="8">
                  <c:v>420</c:v>
                </c:pt>
                <c:pt idx="9">
                  <c:v>150</c:v>
                </c:pt>
                <c:pt idx="10">
                  <c:v>45</c:v>
                </c:pt>
                <c:pt idx="11">
                  <c:v>600</c:v>
                </c:pt>
                <c:pt idx="1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C-4BB0-BD99-D5ACFFABE7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74817144"/>
        <c:axId val="574816088"/>
      </c:barChart>
      <c:catAx>
        <c:axId val="574817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16088"/>
        <c:crosses val="autoZero"/>
        <c:auto val="1"/>
        <c:lblAlgn val="ctr"/>
        <c:lblOffset val="100"/>
        <c:noMultiLvlLbl val="0"/>
      </c:catAx>
      <c:valAx>
        <c:axId val="574816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1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Over</a:t>
            </a:r>
            <a:r>
              <a:rPr lang="en-IN" baseline="0"/>
              <a:t> Budget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analysis!$F$105</c:f>
              <c:strCache>
                <c:ptCount val="1"/>
                <c:pt idx="0">
                  <c:v>Budget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1.209130143070426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4B-4254-AF85-BD1B5099B0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analysis!$E$106:$E$118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analysis!$F$106:$F$118</c:f>
              <c:numCache>
                <c:formatCode>General</c:formatCode>
                <c:ptCount val="13"/>
                <c:pt idx="0">
                  <c:v>900</c:v>
                </c:pt>
                <c:pt idx="1">
                  <c:v>960</c:v>
                </c:pt>
                <c:pt idx="2">
                  <c:v>930</c:v>
                </c:pt>
                <c:pt idx="3">
                  <c:v>960</c:v>
                </c:pt>
                <c:pt idx="4">
                  <c:v>960</c:v>
                </c:pt>
                <c:pt idx="5">
                  <c:v>960</c:v>
                </c:pt>
                <c:pt idx="6">
                  <c:v>960</c:v>
                </c:pt>
                <c:pt idx="7">
                  <c:v>960</c:v>
                </c:pt>
                <c:pt idx="8">
                  <c:v>960</c:v>
                </c:pt>
                <c:pt idx="9">
                  <c:v>960</c:v>
                </c:pt>
                <c:pt idx="10">
                  <c:v>960</c:v>
                </c:pt>
                <c:pt idx="11">
                  <c:v>720</c:v>
                </c:pt>
                <c:pt idx="12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B-4254-AF85-BD1B5099B07B}"/>
            </c:ext>
          </c:extLst>
        </c:ser>
        <c:ser>
          <c:idx val="1"/>
          <c:order val="1"/>
          <c:tx>
            <c:strRef>
              <c:f>analysis!$G$105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3.454657551629789E-3"/>
                  <c:y val="-3.79198201824212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4B-4254-AF85-BD1B5099B07B}"/>
                </c:ext>
              </c:extLst>
            </c:dLbl>
            <c:dLbl>
              <c:idx val="1"/>
              <c:layout>
                <c:manualLayout>
                  <c:x val="3.4546575516297574E-3"/>
                  <c:y val="-7.5839640364842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4B-4254-AF85-BD1B5099B07B}"/>
                </c:ext>
              </c:extLst>
            </c:dLbl>
            <c:dLbl>
              <c:idx val="9"/>
              <c:layout>
                <c:manualLayout>
                  <c:x val="1.727328775814882E-2"/>
                  <c:y val="-2.27518921094527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A4B-4254-AF85-BD1B5099B07B}"/>
                </c:ext>
              </c:extLst>
            </c:dLbl>
            <c:dLbl>
              <c:idx val="10"/>
              <c:layout>
                <c:manualLayout>
                  <c:x val="1.727328775814882E-2"/>
                  <c:y val="-2.6543874127694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4B-4254-AF85-BD1B5099B07B}"/>
                </c:ext>
              </c:extLst>
            </c:dLbl>
            <c:dLbl>
              <c:idx val="12"/>
              <c:layout>
                <c:manualLayout>
                  <c:x val="3.4546575516296624E-3"/>
                  <c:y val="-3.03358561459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A4B-4254-AF85-BD1B5099B0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analysis!$E$106:$E$118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analysis!$G$106:$G$118</c:f>
              <c:numCache>
                <c:formatCode>General</c:formatCode>
                <c:ptCount val="13"/>
                <c:pt idx="0">
                  <c:v>900</c:v>
                </c:pt>
                <c:pt idx="1">
                  <c:v>900</c:v>
                </c:pt>
                <c:pt idx="2">
                  <c:v>1026</c:v>
                </c:pt>
                <c:pt idx="3">
                  <c:v>1200</c:v>
                </c:pt>
                <c:pt idx="4">
                  <c:v>660</c:v>
                </c:pt>
                <c:pt idx="5">
                  <c:v>1020</c:v>
                </c:pt>
                <c:pt idx="6">
                  <c:v>1050</c:v>
                </c:pt>
                <c:pt idx="7">
                  <c:v>480</c:v>
                </c:pt>
                <c:pt idx="8">
                  <c:v>1200</c:v>
                </c:pt>
                <c:pt idx="9">
                  <c:v>1020</c:v>
                </c:pt>
                <c:pt idx="10">
                  <c:v>960</c:v>
                </c:pt>
                <c:pt idx="11">
                  <c:v>864</c:v>
                </c:pt>
                <c:pt idx="12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B-4254-AF85-BD1B5099B07B}"/>
            </c:ext>
          </c:extLst>
        </c:ser>
        <c:ser>
          <c:idx val="2"/>
          <c:order val="2"/>
          <c:tx>
            <c:strRef>
              <c:f>analysis!$H$105</c:f>
              <c:strCache>
                <c:ptCount val="1"/>
                <c:pt idx="0">
                  <c:v>Over Budgetted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A4B-4254-AF85-BD1B5099B07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A4B-4254-AF85-BD1B5099B07B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A4B-4254-AF85-BD1B5099B07B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4B-4254-AF85-BD1B5099B07B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A4B-4254-AF85-BD1B5099B07B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A4B-4254-AF85-BD1B5099B07B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A4B-4254-AF85-BD1B5099B07B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A4B-4254-AF85-BD1B5099B07B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A4B-4254-AF85-BD1B5099B07B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A4B-4254-AF85-BD1B5099B07B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A4B-4254-AF85-BD1B5099B07B}"/>
              </c:ext>
            </c:extLst>
          </c:dPt>
          <c:dLbls>
            <c:dLbl>
              <c:idx val="1"/>
              <c:layout>
                <c:manualLayout>
                  <c:x val="0"/>
                  <c:y val="-3.7919820182421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A4B-4254-AF85-BD1B5099B0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FF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analysis!$E$106:$E$118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analysis!$H$106:$H$118</c:f>
              <c:numCache>
                <c:formatCode>0.00_ ;[Red]\-0.00\ </c:formatCode>
                <c:ptCount val="13"/>
                <c:pt idx="0">
                  <c:v>0</c:v>
                </c:pt>
                <c:pt idx="1">
                  <c:v>60</c:v>
                </c:pt>
                <c:pt idx="2">
                  <c:v>-96</c:v>
                </c:pt>
                <c:pt idx="3">
                  <c:v>-240</c:v>
                </c:pt>
                <c:pt idx="4">
                  <c:v>300</c:v>
                </c:pt>
                <c:pt idx="5">
                  <c:v>-60</c:v>
                </c:pt>
                <c:pt idx="6">
                  <c:v>-90</c:v>
                </c:pt>
                <c:pt idx="7">
                  <c:v>480</c:v>
                </c:pt>
                <c:pt idx="8">
                  <c:v>-240</c:v>
                </c:pt>
                <c:pt idx="9">
                  <c:v>-60</c:v>
                </c:pt>
                <c:pt idx="10">
                  <c:v>0</c:v>
                </c:pt>
                <c:pt idx="11">
                  <c:v>-144</c:v>
                </c:pt>
                <c:pt idx="12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4B-4254-AF85-BD1B5099B0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0885000"/>
        <c:axId val="660882536"/>
      </c:barChart>
      <c:catAx>
        <c:axId val="66088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82536"/>
        <c:crosses val="autoZero"/>
        <c:auto val="1"/>
        <c:lblAlgn val="ctr"/>
        <c:lblOffset val="100"/>
        <c:noMultiLvlLbl val="0"/>
      </c:catAx>
      <c:valAx>
        <c:axId val="66088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8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277091</xdr:colOff>
      <xdr:row>0</xdr:row>
      <xdr:rowOff>150090</xdr:rowOff>
    </xdr:from>
    <xdr:to>
      <xdr:col>14</xdr:col>
      <xdr:colOff>346364</xdr:colOff>
      <xdr:row>19</xdr:row>
      <xdr:rowOff>23090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23894-ABEE-460C-BBBC-148033325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712106</xdr:colOff>
      <xdr:row>21</xdr:row>
      <xdr:rowOff>7257</xdr:rowOff>
    </xdr:from>
    <xdr:to>
      <xdr:col>14</xdr:col>
      <xdr:colOff>381000</xdr:colOff>
      <xdr:row>35</xdr:row>
      <xdr:rowOff>115455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4F5074-5670-F5B1-499C-64F74450C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664934</xdr:colOff>
      <xdr:row>37</xdr:row>
      <xdr:rowOff>125185</xdr:rowOff>
    </xdr:from>
    <xdr:to>
      <xdr:col>14</xdr:col>
      <xdr:colOff>519545</xdr:colOff>
      <xdr:row>57</xdr:row>
      <xdr:rowOff>150091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107A07-056A-8F2A-FD5C-BDE21F199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594179</xdr:colOff>
      <xdr:row>71</xdr:row>
      <xdr:rowOff>16327</xdr:rowOff>
    </xdr:from>
    <xdr:to>
      <xdr:col>9</xdr:col>
      <xdr:colOff>785091</xdr:colOff>
      <xdr:row>90</xdr:row>
      <xdr:rowOff>161636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16723E-0E53-3D0C-F55F-B019B7986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857249</xdr:colOff>
      <xdr:row>102</xdr:row>
      <xdr:rowOff>79829</xdr:rowOff>
    </xdr:from>
    <xdr:to>
      <xdr:col>14</xdr:col>
      <xdr:colOff>952500</xdr:colOff>
      <xdr:row>128</xdr:row>
      <xdr:rowOff>27214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87A23-7E3C-8CB1-2814-45112DE0A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nakshi Ganesh" refreshedDate="45118.73679988426" createdVersion="8" refreshedVersion="8" minRefreshableVersion="3" recordCount="53" xr:uid="{4C807D13-4427-431F-9307-41B609329BF3}">
  <cacheSource type="worksheet">
    <worksheetSource name="Table1"/>
  </cacheSource>
  <cacheFields count="32">
    <cacheField name="Project" numFmtId="0">
      <sharedItems count="5">
        <s v="Project A"/>
        <s v="Project B"/>
        <s v="Project C"/>
        <s v="Project D"/>
        <s v="Project E"/>
      </sharedItems>
    </cacheField>
    <cacheField name="Task" numFmtId="0">
      <sharedItems count="17">
        <s v="AT1"/>
        <s v="AT2"/>
        <s v="AT3"/>
        <s v="BT1"/>
        <s v="BT2"/>
        <s v="BT3"/>
        <s v="CT1"/>
        <s v="CT2"/>
        <s v="CT3"/>
        <s v="CT4"/>
        <s v="CT5"/>
        <s v="DT1"/>
        <s v="DT2"/>
        <s v="DT3"/>
        <s v="DT4"/>
        <s v="ET1"/>
        <s v="ET2"/>
      </sharedItems>
    </cacheField>
    <cacheField name="Resource" numFmtId="0">
      <sharedItems count="13">
        <s v="Gail"/>
        <s v="Tom"/>
        <s v="Jenny"/>
        <s v="Monique"/>
        <s v="Jim"/>
        <s v="Stanley"/>
        <s v="Erica"/>
        <s v="George"/>
        <s v="Inigo"/>
        <s v="Crystal"/>
        <s v="Sarah"/>
        <s v="Sondra"/>
        <s v="Larry"/>
      </sharedItems>
    </cacheField>
    <cacheField name="Cost $ / hr" numFmtId="164">
      <sharedItems containsSemiMixedTypes="0" containsString="0" containsNumber="1" containsInteger="1" minValue="35" maxValue="140"/>
    </cacheField>
    <cacheField name="Bud hrs Mth1" numFmtId="0">
      <sharedItems containsSemiMixedTypes="0" containsString="0" containsNumber="1" containsInteger="1" minValue="5" maxValue="160"/>
    </cacheField>
    <cacheField name="Bud hrs Mth2" numFmtId="0">
      <sharedItems containsSemiMixedTypes="0" containsString="0" containsNumber="1" containsInteger="1" minValue="5" maxValue="160"/>
    </cacheField>
    <cacheField name="Bud hrs Mth3" numFmtId="0">
      <sharedItems containsSemiMixedTypes="0" containsString="0" containsNumber="1" containsInteger="1" minValue="5" maxValue="160"/>
    </cacheField>
    <cacheField name="Bud hrs Mth4" numFmtId="0">
      <sharedItems containsSemiMixedTypes="0" containsString="0" containsNumber="1" containsInteger="1" minValue="5" maxValue="160"/>
    </cacheField>
    <cacheField name="Bud hrs Mth5" numFmtId="0">
      <sharedItems containsSemiMixedTypes="0" containsString="0" containsNumber="1" containsInteger="1" minValue="5" maxValue="160"/>
    </cacheField>
    <cacheField name="Bud hrs Mth6" numFmtId="0">
      <sharedItems containsSemiMixedTypes="0" containsString="0" containsNumber="1" containsInteger="1" minValue="5" maxValue="160"/>
    </cacheField>
    <cacheField name="Total Budget hours" numFmtId="0">
      <sharedItems containsSemiMixedTypes="0" containsString="0" containsNumber="1" containsInteger="1" minValue="30" maxValue="960"/>
    </cacheField>
    <cacheField name="Act hrs Mth1" numFmtId="0">
      <sharedItems containsSemiMixedTypes="0" containsString="0" containsNumber="1" containsInteger="1" minValue="5" maxValue="160"/>
    </cacheField>
    <cacheField name="Act hrs Mth2" numFmtId="0">
      <sharedItems containsSemiMixedTypes="0" containsString="0" containsNumber="1" containsInteger="1" minValue="5" maxValue="160"/>
    </cacheField>
    <cacheField name="Act hrs Mth3" numFmtId="0">
      <sharedItems containsSemiMixedTypes="0" containsString="0" containsNumber="1" containsInteger="1" minValue="5" maxValue="160"/>
    </cacheField>
    <cacheField name="Act hrs Mth4" numFmtId="0">
      <sharedItems containsSemiMixedTypes="0" containsString="0" containsNumber="1" containsInteger="1" minValue="5" maxValue="160"/>
    </cacheField>
    <cacheField name="Act hrs Mth5" numFmtId="0">
      <sharedItems containsSemiMixedTypes="0" containsString="0" containsNumber="1" containsInteger="1" minValue="5" maxValue="160"/>
    </cacheField>
    <cacheField name="Act hrs Mth6" numFmtId="0">
      <sharedItems containsSemiMixedTypes="0" containsString="0" containsNumber="1" containsInteger="1" minValue="5" maxValue="160"/>
    </cacheField>
    <cacheField name="Total Actual hours" numFmtId="0">
      <sharedItems containsSemiMixedTypes="0" containsString="0" containsNumber="1" containsInteger="1" minValue="30" maxValue="960"/>
    </cacheField>
    <cacheField name="Bud Cst Mth1" numFmtId="164">
      <sharedItems containsSemiMixedTypes="0" containsString="0" containsNumber="1" containsInteger="1" minValue="250" maxValue="15200" count="19">
        <n v="1000"/>
        <n v="2800"/>
        <n v="3000"/>
        <n v="2100"/>
        <n v="12600"/>
        <n v="500"/>
        <n v="250"/>
        <n v="4200"/>
        <n v="5600"/>
        <n v="1200"/>
        <n v="6000"/>
        <n v="8400"/>
        <n v="1500"/>
        <n v="1800"/>
        <n v="15200"/>
        <n v="3600"/>
        <n v="2000"/>
        <n v="7200"/>
        <n v="14080"/>
      </sharedItems>
    </cacheField>
    <cacheField name="Bud Cst Mth2" numFmtId="164">
      <sharedItems containsSemiMixedTypes="0" containsString="0" containsNumber="1" containsInteger="1" minValue="250" maxValue="15200" count="19">
        <n v="1000"/>
        <n v="2800"/>
        <n v="3000"/>
        <n v="2100"/>
        <n v="12600"/>
        <n v="500"/>
        <n v="250"/>
        <n v="4200"/>
        <n v="5600"/>
        <n v="1200"/>
        <n v="6000"/>
        <n v="8400"/>
        <n v="1500"/>
        <n v="1800"/>
        <n v="15200"/>
        <n v="3600"/>
        <n v="2000"/>
        <n v="7200"/>
        <n v="14080"/>
      </sharedItems>
    </cacheField>
    <cacheField name="Bud Cst Mth3" numFmtId="164">
      <sharedItems containsSemiMixedTypes="0" containsString="0" containsNumber="1" containsInteger="1" minValue="250" maxValue="15200"/>
    </cacheField>
    <cacheField name="Bud Cst Mth4" numFmtId="164">
      <sharedItems containsSemiMixedTypes="0" containsString="0" containsNumber="1" containsInteger="1" minValue="250" maxValue="15200"/>
    </cacheField>
    <cacheField name="Bud Cst Mth5" numFmtId="164">
      <sharedItems containsSemiMixedTypes="0" containsString="0" containsNumber="1" containsInteger="1" minValue="250" maxValue="15200"/>
    </cacheField>
    <cacheField name="Bud Cst Mth6" numFmtId="164">
      <sharedItems containsSemiMixedTypes="0" containsString="0" containsNumber="1" containsInteger="1" minValue="250" maxValue="15200"/>
    </cacheField>
    <cacheField name="Total Budgetted Cost" numFmtId="164">
      <sharedItems containsSemiMixedTypes="0" containsString="0" containsNumber="1" containsInteger="1" minValue="1500" maxValue="91200"/>
    </cacheField>
    <cacheField name="Act Cst Mth1" numFmtId="164">
      <sharedItems containsSemiMixedTypes="0" containsString="0" containsNumber="1" containsInteger="1" minValue="250" maxValue="14400"/>
    </cacheField>
    <cacheField name="Act Cst Mth2" numFmtId="164">
      <sharedItems containsSemiMixedTypes="0" containsString="0" containsNumber="1" containsInteger="1" minValue="250" maxValue="14400"/>
    </cacheField>
    <cacheField name="Act Cst Mth3" numFmtId="164">
      <sharedItems containsSemiMixedTypes="0" containsString="0" containsNumber="1" containsInteger="1" minValue="250" maxValue="14400"/>
    </cacheField>
    <cacheField name="Act Cst Mth4" numFmtId="164">
      <sharedItems containsSemiMixedTypes="0" containsString="0" containsNumber="1" containsInteger="1" minValue="250" maxValue="14400"/>
    </cacheField>
    <cacheField name="Act Cst Mth5" numFmtId="164">
      <sharedItems containsSemiMixedTypes="0" containsString="0" containsNumber="1" containsInteger="1" minValue="250" maxValue="14400"/>
    </cacheField>
    <cacheField name="Act Cst Mth6" numFmtId="164">
      <sharedItems containsSemiMixedTypes="0" containsString="0" containsNumber="1" containsInteger="1" minValue="250" maxValue="14400"/>
    </cacheField>
    <cacheField name="total Actual cost" numFmtId="164">
      <sharedItems containsSemiMixedTypes="0" containsString="0" containsNumber="1" containsInteger="1" minValue="1500" maxValue="86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x v="0"/>
    <n v="50"/>
    <n v="20"/>
    <n v="20"/>
    <n v="20"/>
    <n v="20"/>
    <n v="20"/>
    <n v="20"/>
    <n v="120"/>
    <n v="24"/>
    <n v="24"/>
    <n v="24"/>
    <n v="30"/>
    <n v="30"/>
    <n v="30"/>
    <n v="162"/>
    <x v="0"/>
    <x v="0"/>
    <n v="1000"/>
    <n v="1000"/>
    <n v="1000"/>
    <n v="1000"/>
    <n v="6000"/>
    <n v="1200"/>
    <n v="1200"/>
    <n v="1200"/>
    <n v="1500"/>
    <n v="1500"/>
    <n v="1500"/>
    <n v="8100"/>
  </r>
  <r>
    <x v="0"/>
    <x v="0"/>
    <x v="1"/>
    <n v="35"/>
    <n v="80"/>
    <n v="80"/>
    <n v="80"/>
    <n v="80"/>
    <n v="80"/>
    <n v="80"/>
    <n v="480"/>
    <n v="80"/>
    <n v="80"/>
    <n v="80"/>
    <n v="90"/>
    <n v="90"/>
    <n v="90"/>
    <n v="510"/>
    <x v="1"/>
    <x v="1"/>
    <n v="2800"/>
    <n v="2800"/>
    <n v="2800"/>
    <n v="2800"/>
    <n v="16800"/>
    <n v="2800"/>
    <n v="2800"/>
    <n v="2800"/>
    <n v="3150"/>
    <n v="3150"/>
    <n v="3150"/>
    <n v="17850"/>
  </r>
  <r>
    <x v="0"/>
    <x v="0"/>
    <x v="2"/>
    <n v="75"/>
    <n v="40"/>
    <n v="40"/>
    <n v="40"/>
    <n v="40"/>
    <n v="40"/>
    <n v="40"/>
    <n v="240"/>
    <n v="40"/>
    <n v="40"/>
    <n v="40"/>
    <n v="40"/>
    <n v="40"/>
    <n v="40"/>
    <n v="240"/>
    <x v="2"/>
    <x v="2"/>
    <n v="3000"/>
    <n v="3000"/>
    <n v="3000"/>
    <n v="3000"/>
    <n v="18000"/>
    <n v="3000"/>
    <n v="3000"/>
    <n v="3000"/>
    <n v="3000"/>
    <n v="3000"/>
    <n v="3000"/>
    <n v="18000"/>
  </r>
  <r>
    <x v="0"/>
    <x v="0"/>
    <x v="3"/>
    <n v="105"/>
    <n v="20"/>
    <n v="20"/>
    <n v="20"/>
    <n v="20"/>
    <n v="20"/>
    <n v="20"/>
    <n v="120"/>
    <n v="20"/>
    <n v="20"/>
    <n v="20"/>
    <n v="20"/>
    <n v="20"/>
    <n v="20"/>
    <n v="120"/>
    <x v="3"/>
    <x v="3"/>
    <n v="2100"/>
    <n v="2100"/>
    <n v="2100"/>
    <n v="2100"/>
    <n v="12600"/>
    <n v="2100"/>
    <n v="2100"/>
    <n v="2100"/>
    <n v="2100"/>
    <n v="2100"/>
    <n v="2100"/>
    <n v="12600"/>
  </r>
  <r>
    <x v="0"/>
    <x v="0"/>
    <x v="4"/>
    <n v="90"/>
    <n v="140"/>
    <n v="140"/>
    <n v="140"/>
    <n v="140"/>
    <n v="140"/>
    <n v="140"/>
    <n v="840"/>
    <n v="160"/>
    <n v="160"/>
    <n v="160"/>
    <n v="160"/>
    <n v="160"/>
    <n v="160"/>
    <n v="960"/>
    <x v="4"/>
    <x v="4"/>
    <n v="12600"/>
    <n v="12600"/>
    <n v="12600"/>
    <n v="12600"/>
    <n v="75600"/>
    <n v="14400"/>
    <n v="14400"/>
    <n v="14400"/>
    <n v="14400"/>
    <n v="14400"/>
    <n v="14400"/>
    <n v="86400"/>
  </r>
  <r>
    <x v="0"/>
    <x v="1"/>
    <x v="0"/>
    <n v="50"/>
    <n v="10"/>
    <n v="10"/>
    <n v="10"/>
    <n v="10"/>
    <n v="10"/>
    <n v="10"/>
    <n v="60"/>
    <n v="10"/>
    <n v="10"/>
    <n v="10"/>
    <n v="10"/>
    <n v="10"/>
    <n v="10"/>
    <n v="60"/>
    <x v="5"/>
    <x v="5"/>
    <n v="500"/>
    <n v="500"/>
    <n v="500"/>
    <n v="500"/>
    <n v="3000"/>
    <n v="500"/>
    <n v="500"/>
    <n v="500"/>
    <n v="500"/>
    <n v="500"/>
    <n v="500"/>
    <n v="3000"/>
  </r>
  <r>
    <x v="0"/>
    <x v="1"/>
    <x v="3"/>
    <n v="105"/>
    <n v="20"/>
    <n v="20"/>
    <n v="20"/>
    <n v="20"/>
    <n v="20"/>
    <n v="20"/>
    <n v="120"/>
    <n v="20"/>
    <n v="20"/>
    <n v="20"/>
    <n v="20"/>
    <n v="20"/>
    <n v="20"/>
    <n v="120"/>
    <x v="3"/>
    <x v="3"/>
    <n v="2100"/>
    <n v="2100"/>
    <n v="2100"/>
    <n v="2100"/>
    <n v="12600"/>
    <n v="2100"/>
    <n v="2100"/>
    <n v="2100"/>
    <n v="2100"/>
    <n v="2100"/>
    <n v="2100"/>
    <n v="12600"/>
  </r>
  <r>
    <x v="0"/>
    <x v="2"/>
    <x v="0"/>
    <n v="50"/>
    <n v="20"/>
    <n v="20"/>
    <n v="20"/>
    <n v="20"/>
    <n v="20"/>
    <n v="20"/>
    <n v="120"/>
    <n v="20"/>
    <n v="20"/>
    <n v="20"/>
    <n v="20"/>
    <n v="20"/>
    <n v="20"/>
    <n v="120"/>
    <x v="0"/>
    <x v="0"/>
    <n v="1000"/>
    <n v="1000"/>
    <n v="1000"/>
    <n v="1000"/>
    <n v="6000"/>
    <n v="1000"/>
    <n v="1000"/>
    <n v="1000"/>
    <n v="1000"/>
    <n v="1000"/>
    <n v="1000"/>
    <n v="6000"/>
  </r>
  <r>
    <x v="0"/>
    <x v="2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1"/>
    <x v="3"/>
    <x v="0"/>
    <n v="50"/>
    <n v="20"/>
    <n v="20"/>
    <n v="20"/>
    <n v="20"/>
    <n v="20"/>
    <n v="20"/>
    <n v="120"/>
    <n v="24"/>
    <n v="24"/>
    <n v="24"/>
    <n v="24"/>
    <n v="24"/>
    <n v="24"/>
    <n v="144"/>
    <x v="0"/>
    <x v="0"/>
    <n v="1000"/>
    <n v="1000"/>
    <n v="1000"/>
    <n v="1000"/>
    <n v="6000"/>
    <n v="1200"/>
    <n v="1200"/>
    <n v="1200"/>
    <n v="1200"/>
    <n v="1200"/>
    <n v="1200"/>
    <n v="7200"/>
  </r>
  <r>
    <x v="1"/>
    <x v="3"/>
    <x v="2"/>
    <n v="75"/>
    <n v="40"/>
    <n v="40"/>
    <n v="40"/>
    <n v="40"/>
    <n v="40"/>
    <n v="40"/>
    <n v="240"/>
    <n v="50"/>
    <n v="50"/>
    <n v="50"/>
    <n v="50"/>
    <n v="50"/>
    <n v="50"/>
    <n v="300"/>
    <x v="2"/>
    <x v="2"/>
    <n v="3000"/>
    <n v="3000"/>
    <n v="3000"/>
    <n v="3000"/>
    <n v="18000"/>
    <n v="3750"/>
    <n v="3750"/>
    <n v="3750"/>
    <n v="3750"/>
    <n v="3750"/>
    <n v="3750"/>
    <n v="22500"/>
  </r>
  <r>
    <x v="1"/>
    <x v="3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1"/>
    <x v="4"/>
    <x v="0"/>
    <n v="50"/>
    <n v="5"/>
    <n v="5"/>
    <n v="5"/>
    <n v="5"/>
    <n v="5"/>
    <n v="5"/>
    <n v="30"/>
    <n v="5"/>
    <n v="5"/>
    <n v="5"/>
    <n v="5"/>
    <n v="5"/>
    <n v="5"/>
    <n v="30"/>
    <x v="6"/>
    <x v="6"/>
    <n v="250"/>
    <n v="250"/>
    <n v="250"/>
    <n v="250"/>
    <n v="1500"/>
    <n v="250"/>
    <n v="250"/>
    <n v="250"/>
    <n v="250"/>
    <n v="250"/>
    <n v="250"/>
    <n v="1500"/>
  </r>
  <r>
    <x v="1"/>
    <x v="4"/>
    <x v="3"/>
    <n v="105"/>
    <n v="40"/>
    <n v="40"/>
    <n v="40"/>
    <n v="40"/>
    <n v="40"/>
    <n v="40"/>
    <n v="240"/>
    <n v="40"/>
    <n v="40"/>
    <n v="40"/>
    <n v="40"/>
    <n v="40"/>
    <n v="40"/>
    <n v="240"/>
    <x v="7"/>
    <x v="7"/>
    <n v="4200"/>
    <n v="4200"/>
    <n v="4200"/>
    <n v="4200"/>
    <n v="25200"/>
    <n v="4200"/>
    <n v="4200"/>
    <n v="4200"/>
    <n v="4200"/>
    <n v="4200"/>
    <n v="4200"/>
    <n v="25200"/>
  </r>
  <r>
    <x v="1"/>
    <x v="4"/>
    <x v="6"/>
    <n v="140"/>
    <n v="40"/>
    <n v="40"/>
    <n v="40"/>
    <n v="40"/>
    <n v="40"/>
    <n v="40"/>
    <n v="240"/>
    <n v="50"/>
    <n v="50"/>
    <n v="50"/>
    <n v="25"/>
    <n v="25"/>
    <n v="25"/>
    <n v="225"/>
    <x v="8"/>
    <x v="8"/>
    <n v="5600"/>
    <n v="5600"/>
    <n v="5600"/>
    <n v="5600"/>
    <n v="33600"/>
    <n v="7000"/>
    <n v="7000"/>
    <n v="7000"/>
    <n v="3500"/>
    <n v="3500"/>
    <n v="3500"/>
    <n v="31500"/>
  </r>
  <r>
    <x v="1"/>
    <x v="5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1"/>
    <x v="5"/>
    <x v="7"/>
    <n v="60"/>
    <n v="20"/>
    <n v="20"/>
    <n v="20"/>
    <n v="20"/>
    <n v="20"/>
    <n v="20"/>
    <n v="120"/>
    <n v="25"/>
    <n v="25"/>
    <n v="25"/>
    <n v="25"/>
    <n v="25"/>
    <n v="25"/>
    <n v="150"/>
    <x v="9"/>
    <x v="9"/>
    <n v="1200"/>
    <n v="1200"/>
    <n v="1200"/>
    <n v="1200"/>
    <n v="7200"/>
    <n v="1500"/>
    <n v="1500"/>
    <n v="1500"/>
    <n v="1500"/>
    <n v="1500"/>
    <n v="1500"/>
    <n v="9000"/>
  </r>
  <r>
    <x v="1"/>
    <x v="5"/>
    <x v="6"/>
    <n v="140"/>
    <n v="40"/>
    <n v="40"/>
    <n v="40"/>
    <n v="40"/>
    <n v="40"/>
    <n v="40"/>
    <n v="240"/>
    <n v="50"/>
    <n v="50"/>
    <n v="50"/>
    <n v="25"/>
    <n v="25"/>
    <n v="25"/>
    <n v="225"/>
    <x v="8"/>
    <x v="8"/>
    <n v="5600"/>
    <n v="5600"/>
    <n v="5600"/>
    <n v="5600"/>
    <n v="33600"/>
    <n v="7000"/>
    <n v="7000"/>
    <n v="7000"/>
    <n v="3500"/>
    <n v="3500"/>
    <n v="3500"/>
    <n v="31500"/>
  </r>
  <r>
    <x v="2"/>
    <x v="6"/>
    <x v="0"/>
    <n v="50"/>
    <n v="10"/>
    <n v="10"/>
    <n v="10"/>
    <n v="10"/>
    <n v="10"/>
    <n v="10"/>
    <n v="60"/>
    <n v="5"/>
    <n v="5"/>
    <n v="5"/>
    <n v="5"/>
    <n v="5"/>
    <n v="5"/>
    <n v="30"/>
    <x v="5"/>
    <x v="5"/>
    <n v="500"/>
    <n v="500"/>
    <n v="500"/>
    <n v="500"/>
    <n v="3000"/>
    <n v="250"/>
    <n v="250"/>
    <n v="250"/>
    <n v="250"/>
    <n v="250"/>
    <n v="250"/>
    <n v="1500"/>
  </r>
  <r>
    <x v="2"/>
    <x v="6"/>
    <x v="1"/>
    <n v="35"/>
    <n v="80"/>
    <n v="80"/>
    <n v="80"/>
    <n v="80"/>
    <n v="80"/>
    <n v="80"/>
    <n v="480"/>
    <n v="80"/>
    <n v="80"/>
    <n v="80"/>
    <n v="80"/>
    <n v="80"/>
    <n v="80"/>
    <n v="480"/>
    <x v="1"/>
    <x v="1"/>
    <n v="2800"/>
    <n v="2800"/>
    <n v="2800"/>
    <n v="2800"/>
    <n v="16800"/>
    <n v="2800"/>
    <n v="2800"/>
    <n v="2800"/>
    <n v="2800"/>
    <n v="2800"/>
    <n v="2800"/>
    <n v="16800"/>
  </r>
  <r>
    <x v="2"/>
    <x v="6"/>
    <x v="2"/>
    <n v="75"/>
    <n v="80"/>
    <n v="80"/>
    <n v="80"/>
    <n v="80"/>
    <n v="80"/>
    <n v="80"/>
    <n v="480"/>
    <n v="80"/>
    <n v="80"/>
    <n v="80"/>
    <n v="80"/>
    <n v="80"/>
    <n v="80"/>
    <n v="480"/>
    <x v="10"/>
    <x v="10"/>
    <n v="6000"/>
    <n v="6000"/>
    <n v="6000"/>
    <n v="6000"/>
    <n v="36000"/>
    <n v="6000"/>
    <n v="6000"/>
    <n v="6000"/>
    <n v="6000"/>
    <n v="6000"/>
    <n v="6000"/>
    <n v="36000"/>
  </r>
  <r>
    <x v="2"/>
    <x v="6"/>
    <x v="7"/>
    <n v="60"/>
    <n v="20"/>
    <n v="20"/>
    <n v="20"/>
    <n v="20"/>
    <n v="20"/>
    <n v="20"/>
    <n v="120"/>
    <n v="25"/>
    <n v="25"/>
    <n v="25"/>
    <n v="25"/>
    <n v="25"/>
    <n v="25"/>
    <n v="150"/>
    <x v="9"/>
    <x v="9"/>
    <n v="1200"/>
    <n v="1200"/>
    <n v="1200"/>
    <n v="1200"/>
    <n v="7200"/>
    <n v="1500"/>
    <n v="1500"/>
    <n v="1500"/>
    <n v="1500"/>
    <n v="1500"/>
    <n v="1500"/>
    <n v="9000"/>
  </r>
  <r>
    <x v="2"/>
    <x v="7"/>
    <x v="3"/>
    <n v="105"/>
    <n v="80"/>
    <n v="80"/>
    <n v="80"/>
    <n v="80"/>
    <n v="80"/>
    <n v="80"/>
    <n v="480"/>
    <n v="120"/>
    <n v="120"/>
    <n v="120"/>
    <n v="120"/>
    <n v="120"/>
    <n v="120"/>
    <n v="720"/>
    <x v="11"/>
    <x v="11"/>
    <n v="8400"/>
    <n v="8400"/>
    <n v="8400"/>
    <n v="8400"/>
    <n v="50400"/>
    <n v="12600"/>
    <n v="12600"/>
    <n v="12600"/>
    <n v="12600"/>
    <n v="12600"/>
    <n v="12600"/>
    <n v="75600"/>
  </r>
  <r>
    <x v="2"/>
    <x v="7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2"/>
    <x v="7"/>
    <x v="7"/>
    <n v="60"/>
    <n v="20"/>
    <n v="20"/>
    <n v="20"/>
    <n v="20"/>
    <n v="20"/>
    <n v="20"/>
    <n v="120"/>
    <n v="25"/>
    <n v="25"/>
    <n v="25"/>
    <n v="25"/>
    <n v="25"/>
    <n v="25"/>
    <n v="150"/>
    <x v="9"/>
    <x v="9"/>
    <n v="1200"/>
    <n v="1200"/>
    <n v="1200"/>
    <n v="1200"/>
    <n v="7200"/>
    <n v="1500"/>
    <n v="1500"/>
    <n v="1500"/>
    <n v="1500"/>
    <n v="1500"/>
    <n v="1500"/>
    <n v="9000"/>
  </r>
  <r>
    <x v="2"/>
    <x v="8"/>
    <x v="0"/>
    <n v="50"/>
    <n v="30"/>
    <n v="30"/>
    <n v="30"/>
    <n v="30"/>
    <n v="30"/>
    <n v="30"/>
    <n v="180"/>
    <n v="30"/>
    <n v="30"/>
    <n v="30"/>
    <n v="30"/>
    <n v="30"/>
    <n v="30"/>
    <n v="180"/>
    <x v="12"/>
    <x v="12"/>
    <n v="1500"/>
    <n v="1500"/>
    <n v="1500"/>
    <n v="1500"/>
    <n v="9000"/>
    <n v="1500"/>
    <n v="1500"/>
    <n v="1500"/>
    <n v="1500"/>
    <n v="1500"/>
    <n v="1500"/>
    <n v="9000"/>
  </r>
  <r>
    <x v="2"/>
    <x v="8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2"/>
    <x v="8"/>
    <x v="6"/>
    <n v="140"/>
    <n v="40"/>
    <n v="40"/>
    <n v="40"/>
    <n v="40"/>
    <n v="40"/>
    <n v="40"/>
    <n v="240"/>
    <n v="50"/>
    <n v="50"/>
    <n v="50"/>
    <n v="25"/>
    <n v="25"/>
    <n v="25"/>
    <n v="225"/>
    <x v="8"/>
    <x v="8"/>
    <n v="5600"/>
    <n v="5600"/>
    <n v="5600"/>
    <n v="5600"/>
    <n v="33600"/>
    <n v="7000"/>
    <n v="7000"/>
    <n v="7000"/>
    <n v="3500"/>
    <n v="3500"/>
    <n v="3500"/>
    <n v="31500"/>
  </r>
  <r>
    <x v="2"/>
    <x v="9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2"/>
    <x v="9"/>
    <x v="7"/>
    <n v="60"/>
    <n v="20"/>
    <n v="20"/>
    <n v="20"/>
    <n v="20"/>
    <n v="20"/>
    <n v="20"/>
    <n v="120"/>
    <n v="25"/>
    <n v="25"/>
    <n v="25"/>
    <n v="25"/>
    <n v="25"/>
    <n v="25"/>
    <n v="150"/>
    <x v="9"/>
    <x v="9"/>
    <n v="1200"/>
    <n v="1200"/>
    <n v="1200"/>
    <n v="1200"/>
    <n v="7200"/>
    <n v="1500"/>
    <n v="1500"/>
    <n v="1500"/>
    <n v="1500"/>
    <n v="1500"/>
    <n v="1500"/>
    <n v="9000"/>
  </r>
  <r>
    <x v="2"/>
    <x v="10"/>
    <x v="6"/>
    <n v="140"/>
    <n v="40"/>
    <n v="40"/>
    <n v="40"/>
    <n v="40"/>
    <n v="40"/>
    <n v="40"/>
    <n v="240"/>
    <n v="50"/>
    <n v="50"/>
    <n v="50"/>
    <n v="25"/>
    <n v="25"/>
    <n v="25"/>
    <n v="225"/>
    <x v="8"/>
    <x v="8"/>
    <n v="5600"/>
    <n v="5600"/>
    <n v="5600"/>
    <n v="5600"/>
    <n v="33600"/>
    <n v="7000"/>
    <n v="7000"/>
    <n v="7000"/>
    <n v="3500"/>
    <n v="3500"/>
    <n v="3500"/>
    <n v="31500"/>
  </r>
  <r>
    <x v="2"/>
    <x v="10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3"/>
    <x v="11"/>
    <x v="4"/>
    <n v="90"/>
    <n v="20"/>
    <n v="20"/>
    <n v="20"/>
    <n v="20"/>
    <n v="20"/>
    <n v="20"/>
    <n v="120"/>
    <n v="15"/>
    <n v="15"/>
    <n v="15"/>
    <n v="15"/>
    <n v="15"/>
    <n v="15"/>
    <n v="90"/>
    <x v="13"/>
    <x v="13"/>
    <n v="1800"/>
    <n v="1800"/>
    <n v="1800"/>
    <n v="1800"/>
    <n v="10800"/>
    <n v="1350"/>
    <n v="1350"/>
    <n v="1350"/>
    <n v="1350"/>
    <n v="1350"/>
    <n v="1350"/>
    <n v="8100"/>
  </r>
  <r>
    <x v="3"/>
    <x v="11"/>
    <x v="8"/>
    <n v="95"/>
    <n v="160"/>
    <n v="160"/>
    <n v="160"/>
    <n v="160"/>
    <n v="160"/>
    <n v="160"/>
    <n v="960"/>
    <n v="110"/>
    <n v="110"/>
    <n v="110"/>
    <n v="110"/>
    <n v="110"/>
    <n v="110"/>
    <n v="660"/>
    <x v="14"/>
    <x v="14"/>
    <n v="15200"/>
    <n v="15200"/>
    <n v="15200"/>
    <n v="15200"/>
    <n v="91200"/>
    <n v="10450"/>
    <n v="10450"/>
    <n v="10450"/>
    <n v="10450"/>
    <n v="10450"/>
    <n v="10450"/>
    <n v="62700"/>
  </r>
  <r>
    <x v="3"/>
    <x v="11"/>
    <x v="7"/>
    <n v="60"/>
    <n v="20"/>
    <n v="20"/>
    <n v="20"/>
    <n v="20"/>
    <n v="20"/>
    <n v="20"/>
    <n v="120"/>
    <n v="25"/>
    <n v="25"/>
    <n v="25"/>
    <n v="25"/>
    <n v="25"/>
    <n v="25"/>
    <n v="150"/>
    <x v="9"/>
    <x v="9"/>
    <n v="1200"/>
    <n v="1200"/>
    <n v="1200"/>
    <n v="1200"/>
    <n v="7200"/>
    <n v="1500"/>
    <n v="1500"/>
    <n v="1500"/>
    <n v="1500"/>
    <n v="1500"/>
    <n v="1500"/>
    <n v="9000"/>
  </r>
  <r>
    <x v="3"/>
    <x v="11"/>
    <x v="9"/>
    <n v="120"/>
    <n v="30"/>
    <n v="30"/>
    <n v="30"/>
    <n v="30"/>
    <n v="30"/>
    <n v="30"/>
    <n v="180"/>
    <n v="30"/>
    <n v="30"/>
    <n v="30"/>
    <n v="30"/>
    <n v="30"/>
    <n v="30"/>
    <n v="180"/>
    <x v="15"/>
    <x v="15"/>
    <n v="3600"/>
    <n v="3600"/>
    <n v="3600"/>
    <n v="3600"/>
    <n v="21600"/>
    <n v="3600"/>
    <n v="3600"/>
    <n v="3600"/>
    <n v="3600"/>
    <n v="3600"/>
    <n v="3600"/>
    <n v="21600"/>
  </r>
  <r>
    <x v="3"/>
    <x v="12"/>
    <x v="10"/>
    <n v="75"/>
    <n v="80"/>
    <n v="80"/>
    <n v="80"/>
    <n v="80"/>
    <n v="80"/>
    <n v="80"/>
    <n v="480"/>
    <n v="80"/>
    <n v="80"/>
    <n v="80"/>
    <n v="80"/>
    <n v="80"/>
    <n v="80"/>
    <n v="480"/>
    <x v="10"/>
    <x v="10"/>
    <n v="6000"/>
    <n v="6000"/>
    <n v="6000"/>
    <n v="6000"/>
    <n v="36000"/>
    <n v="6000"/>
    <n v="6000"/>
    <n v="6000"/>
    <n v="6000"/>
    <n v="6000"/>
    <n v="6000"/>
    <n v="36000"/>
  </r>
  <r>
    <x v="3"/>
    <x v="12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3"/>
    <x v="12"/>
    <x v="7"/>
    <n v="60"/>
    <n v="20"/>
    <n v="20"/>
    <n v="20"/>
    <n v="20"/>
    <n v="20"/>
    <n v="20"/>
    <n v="120"/>
    <n v="25"/>
    <n v="25"/>
    <n v="25"/>
    <n v="25"/>
    <n v="25"/>
    <n v="25"/>
    <n v="150"/>
    <x v="9"/>
    <x v="9"/>
    <n v="1200"/>
    <n v="1200"/>
    <n v="1200"/>
    <n v="1200"/>
    <n v="7200"/>
    <n v="1500"/>
    <n v="1500"/>
    <n v="1500"/>
    <n v="1500"/>
    <n v="1500"/>
    <n v="1500"/>
    <n v="9000"/>
  </r>
  <r>
    <x v="3"/>
    <x v="12"/>
    <x v="9"/>
    <n v="120"/>
    <n v="30"/>
    <n v="30"/>
    <n v="30"/>
    <n v="30"/>
    <n v="30"/>
    <n v="30"/>
    <n v="180"/>
    <n v="30"/>
    <n v="30"/>
    <n v="30"/>
    <n v="30"/>
    <n v="30"/>
    <n v="30"/>
    <n v="180"/>
    <x v="15"/>
    <x v="15"/>
    <n v="3600"/>
    <n v="3600"/>
    <n v="3600"/>
    <n v="3600"/>
    <n v="21600"/>
    <n v="3600"/>
    <n v="3600"/>
    <n v="3600"/>
    <n v="3600"/>
    <n v="3600"/>
    <n v="3600"/>
    <n v="21600"/>
  </r>
  <r>
    <x v="3"/>
    <x v="13"/>
    <x v="10"/>
    <n v="75"/>
    <n v="80"/>
    <n v="80"/>
    <n v="80"/>
    <n v="80"/>
    <n v="80"/>
    <n v="80"/>
    <n v="480"/>
    <n v="90"/>
    <n v="90"/>
    <n v="90"/>
    <n v="90"/>
    <n v="90"/>
    <n v="90"/>
    <n v="540"/>
    <x v="10"/>
    <x v="10"/>
    <n v="6000"/>
    <n v="6000"/>
    <n v="6000"/>
    <n v="6000"/>
    <n v="36000"/>
    <n v="6750"/>
    <n v="6750"/>
    <n v="6750"/>
    <n v="6750"/>
    <n v="6750"/>
    <n v="6750"/>
    <n v="40500"/>
  </r>
  <r>
    <x v="3"/>
    <x v="13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3"/>
    <x v="13"/>
    <x v="9"/>
    <n v="120"/>
    <n v="30"/>
    <n v="30"/>
    <n v="30"/>
    <n v="30"/>
    <n v="30"/>
    <n v="30"/>
    <n v="180"/>
    <n v="30"/>
    <n v="30"/>
    <n v="30"/>
    <n v="30"/>
    <n v="30"/>
    <n v="30"/>
    <n v="180"/>
    <x v="15"/>
    <x v="15"/>
    <n v="3600"/>
    <n v="3600"/>
    <n v="3600"/>
    <n v="3600"/>
    <n v="21600"/>
    <n v="3600"/>
    <n v="3600"/>
    <n v="3600"/>
    <n v="3600"/>
    <n v="3600"/>
    <n v="3600"/>
    <n v="21600"/>
  </r>
  <r>
    <x v="3"/>
    <x v="14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3"/>
    <x v="14"/>
    <x v="7"/>
    <n v="60"/>
    <n v="20"/>
    <n v="20"/>
    <n v="20"/>
    <n v="20"/>
    <n v="20"/>
    <n v="20"/>
    <n v="120"/>
    <n v="25"/>
    <n v="25"/>
    <n v="25"/>
    <n v="25"/>
    <n v="25"/>
    <n v="25"/>
    <n v="150"/>
    <x v="9"/>
    <x v="9"/>
    <n v="1200"/>
    <n v="1200"/>
    <n v="1200"/>
    <n v="1200"/>
    <n v="7200"/>
    <n v="1500"/>
    <n v="1500"/>
    <n v="1500"/>
    <n v="1500"/>
    <n v="1500"/>
    <n v="1500"/>
    <n v="9000"/>
  </r>
  <r>
    <x v="3"/>
    <x v="14"/>
    <x v="9"/>
    <n v="120"/>
    <n v="30"/>
    <n v="30"/>
    <n v="30"/>
    <n v="30"/>
    <n v="30"/>
    <n v="30"/>
    <n v="180"/>
    <n v="30"/>
    <n v="30"/>
    <n v="30"/>
    <n v="30"/>
    <n v="30"/>
    <n v="30"/>
    <n v="180"/>
    <x v="15"/>
    <x v="15"/>
    <n v="3600"/>
    <n v="3600"/>
    <n v="3600"/>
    <n v="3600"/>
    <n v="21600"/>
    <n v="3600"/>
    <n v="3600"/>
    <n v="3600"/>
    <n v="3600"/>
    <n v="3600"/>
    <n v="3600"/>
    <n v="21600"/>
  </r>
  <r>
    <x v="4"/>
    <x v="15"/>
    <x v="0"/>
    <n v="50"/>
    <n v="40"/>
    <n v="40"/>
    <n v="40"/>
    <n v="40"/>
    <n v="40"/>
    <n v="40"/>
    <n v="240"/>
    <n v="50"/>
    <n v="50"/>
    <n v="50"/>
    <n v="50"/>
    <n v="50"/>
    <n v="50"/>
    <n v="300"/>
    <x v="16"/>
    <x v="16"/>
    <n v="2000"/>
    <n v="2000"/>
    <n v="2000"/>
    <n v="2000"/>
    <n v="12000"/>
    <n v="2500"/>
    <n v="2500"/>
    <n v="2500"/>
    <n v="2500"/>
    <n v="2500"/>
    <n v="2500"/>
    <n v="15000"/>
  </r>
  <r>
    <x v="4"/>
    <x v="15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4"/>
    <x v="15"/>
    <x v="9"/>
    <n v="120"/>
    <n v="30"/>
    <n v="30"/>
    <n v="30"/>
    <n v="30"/>
    <n v="30"/>
    <n v="30"/>
    <n v="180"/>
    <n v="30"/>
    <n v="30"/>
    <n v="30"/>
    <n v="30"/>
    <n v="30"/>
    <n v="30"/>
    <n v="180"/>
    <x v="15"/>
    <x v="15"/>
    <n v="3600"/>
    <n v="3600"/>
    <n v="3600"/>
    <n v="3600"/>
    <n v="21600"/>
    <n v="3600"/>
    <n v="3600"/>
    <n v="3600"/>
    <n v="3600"/>
    <n v="3600"/>
    <n v="3600"/>
    <n v="21600"/>
  </r>
  <r>
    <x v="4"/>
    <x v="16"/>
    <x v="11"/>
    <n v="45"/>
    <n v="160"/>
    <n v="160"/>
    <n v="160"/>
    <n v="160"/>
    <n v="160"/>
    <n v="160"/>
    <n v="960"/>
    <n v="160"/>
    <n v="160"/>
    <n v="160"/>
    <n v="160"/>
    <n v="160"/>
    <n v="160"/>
    <n v="960"/>
    <x v="17"/>
    <x v="17"/>
    <n v="7200"/>
    <n v="7200"/>
    <n v="7200"/>
    <n v="7200"/>
    <n v="43200"/>
    <n v="7200"/>
    <n v="7200"/>
    <n v="7200"/>
    <n v="7200"/>
    <n v="7200"/>
    <n v="7200"/>
    <n v="43200"/>
  </r>
  <r>
    <x v="4"/>
    <x v="16"/>
    <x v="12"/>
    <n v="88"/>
    <n v="160"/>
    <n v="160"/>
    <n v="160"/>
    <n v="160"/>
    <n v="160"/>
    <n v="160"/>
    <n v="960"/>
    <n v="80"/>
    <n v="80"/>
    <n v="80"/>
    <n v="80"/>
    <n v="80"/>
    <n v="80"/>
    <n v="480"/>
    <x v="18"/>
    <x v="18"/>
    <n v="14080"/>
    <n v="14080"/>
    <n v="14080"/>
    <n v="14080"/>
    <n v="84480"/>
    <n v="7040"/>
    <n v="7040"/>
    <n v="7040"/>
    <n v="7040"/>
    <n v="7040"/>
    <n v="7040"/>
    <n v="42240"/>
  </r>
  <r>
    <x v="4"/>
    <x v="16"/>
    <x v="5"/>
    <n v="50"/>
    <n v="10"/>
    <n v="10"/>
    <n v="10"/>
    <n v="10"/>
    <n v="10"/>
    <n v="10"/>
    <n v="60"/>
    <n v="12"/>
    <n v="12"/>
    <n v="12"/>
    <n v="12"/>
    <n v="12"/>
    <n v="12"/>
    <n v="72"/>
    <x v="5"/>
    <x v="5"/>
    <n v="500"/>
    <n v="500"/>
    <n v="500"/>
    <n v="500"/>
    <n v="3000"/>
    <n v="600"/>
    <n v="600"/>
    <n v="600"/>
    <n v="600"/>
    <n v="600"/>
    <n v="600"/>
    <n v="3600"/>
  </r>
  <r>
    <x v="4"/>
    <x v="16"/>
    <x v="7"/>
    <n v="60"/>
    <n v="20"/>
    <n v="20"/>
    <n v="20"/>
    <n v="20"/>
    <n v="20"/>
    <n v="20"/>
    <n v="120"/>
    <n v="25"/>
    <n v="25"/>
    <n v="25"/>
    <n v="25"/>
    <n v="25"/>
    <n v="25"/>
    <n v="150"/>
    <x v="9"/>
    <x v="9"/>
    <n v="1200"/>
    <n v="1200"/>
    <n v="1200"/>
    <n v="1200"/>
    <n v="7200"/>
    <n v="1500"/>
    <n v="1500"/>
    <n v="1500"/>
    <n v="1500"/>
    <n v="1500"/>
    <n v="1500"/>
    <n v="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367E4-0766-4D5B-A422-77774E0A73AE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31">
  <location ref="A43:C50" firstHeaderRow="1" firstDataRow="2" firstDataCol="1"/>
  <pivotFields count="32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Budgetted Cost" fld="24" baseField="0" baseItem="0"/>
    <dataField name="Sum of total Actual cost" fld="31" baseField="0" baseItem="0"/>
  </dataFields>
  <formats count="19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-2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0" type="button" dataOnly="0" labelOnly="1" outline="0" axis="axisRow" fieldPosition="0"/>
    </format>
    <format dxfId="12">
      <pivotArea dataOnly="0" labelOnly="1" outline="0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type="all" dataOnly="0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-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088C41-82FA-410E-A838-0A756265534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32">
  <location ref="A72:B87" firstHeaderRow="2" firstDataRow="2" firstDataCol="1"/>
  <pivotFields count="32"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compact="0" outline="0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Cost $ / hr" fld="3" baseField="0" baseItem="0"/>
  </dataFields>
  <formats count="15"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-2" type="button" dataOnly="0" labelOnly="1" outline="0" axis="axisValues" fieldPosition="0"/>
    </format>
    <format dxfId="29">
      <pivotArea type="topRight" dataOnly="0" labelOnly="1" outline="0" fieldPosition="0"/>
    </format>
    <format dxfId="28">
      <pivotArea field="0" type="button" dataOnly="0" labelOnly="1" outline="0"/>
    </format>
    <format dxfId="27">
      <pivotArea dataOnly="0" labelOnly="1" grandRow="1" outline="0" fieldPosition="0"/>
    </format>
    <format dxfId="26">
      <pivotArea type="all" dataOnly="0" outline="0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type="origin" dataOnly="0" labelOnly="1" outline="0" fieldPosition="0"/>
    </format>
    <format dxfId="22">
      <pivotArea field="2" type="button" dataOnly="0" labelOnly="1" outline="0" axis="axisRow" fieldPosition="0"/>
    </format>
    <format dxfId="21">
      <pivotArea dataOnly="0" labelOnly="1" outline="0" fieldPosition="0">
        <references count="1">
          <reference field="2" count="0"/>
        </references>
      </pivotArea>
    </format>
    <format dxfId="20">
      <pivotArea dataOnly="0" labelOnly="1" grandRow="1" outline="0" fieldPosition="0"/>
    </format>
    <format dxfId="19">
      <pivotArea type="topRight" dataOnly="0" labelOnly="1" outline="0" fieldPosition="0"/>
    </format>
  </formats>
  <chartFormats count="1"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85B11-6BD7-49A6-8E53-2FC09BD68C9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31">
  <location ref="A62:C69" firstHeaderRow="1" firstDataRow="2" firstDataCol="1"/>
  <pivotFields count="32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Budget hours" fld="10" baseField="0" baseItem="0"/>
    <dataField name="Sum of Total Actual hours" fld="17" baseField="0" baseItem="0"/>
  </dataFields>
  <formats count="18"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field="-2" type="button" dataOnly="0" labelOnly="1" outline="0" axis="axisCol" fieldPosition="0"/>
    </format>
    <format dxfId="47">
      <pivotArea type="topRight" dataOnly="0" labelOnly="1" outline="0" fieldPosition="0"/>
    </format>
    <format dxfId="46">
      <pivotArea field="0" type="button" dataOnly="0" labelOnly="1" outline="0" axis="axisRow" fieldPosition="0"/>
    </format>
    <format dxfId="45">
      <pivotArea dataOnly="0" labelOnly="1" outline="0" fieldPosition="0">
        <references count="1">
          <reference field="0" count="0"/>
        </references>
      </pivotArea>
    </format>
    <format dxfId="44">
      <pivotArea dataOnly="0" labelOnly="1" grandRow="1" outline="0" fieldPosition="0"/>
    </format>
    <format dxfId="43">
      <pivotArea type="all" dataOnly="0" outline="0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-2" type="button" dataOnly="0" labelOnly="1" outline="0" axis="axisCol" fieldPosition="0"/>
    </format>
    <format dxfId="38">
      <pivotArea type="topRight" dataOnly="0" labelOnly="1" outline="0" fieldPosition="0"/>
    </format>
    <format dxfId="37">
      <pivotArea field="0" type="button" dataOnly="0" labelOnly="1" outline="0" axis="axisRow" fieldPosition="0"/>
    </format>
    <format dxfId="36">
      <pivotArea dataOnly="0" labelOnly="1" outline="0" fieldPosition="0">
        <references count="1">
          <reference field="0" count="0"/>
        </references>
      </pivotArea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4F697C-A0DE-45E5-A696-38E02545CE6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31">
  <location ref="A104:C119" firstHeaderRow="1" firstDataRow="2" firstDataCol="1"/>
  <pivotFields count="32"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axis="axisRow" compact="0" outline="0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 hours" fld="10" baseField="0" baseItem="0"/>
    <dataField name="Actual hours" fld="17" baseField="0" baseItem="0"/>
  </dataFields>
  <formats count="16">
    <format dxfId="67">
      <pivotArea type="all" dataOnly="0" outline="0" fieldPosition="0"/>
    </format>
    <format dxfId="66">
      <pivotArea outline="0" collapsedLevelsAreSubtotals="1" fieldPosition="0"/>
    </format>
    <format dxfId="65">
      <pivotArea type="origin" dataOnly="0" labelOnly="1" outline="0" fieldPosition="0"/>
    </format>
    <format dxfId="64">
      <pivotArea field="-2" type="button" dataOnly="0" labelOnly="1" outline="0" axis="axisCol" fieldPosition="0"/>
    </format>
    <format dxfId="63">
      <pivotArea type="topRight" dataOnly="0" labelOnly="1" outline="0" fieldPosition="0"/>
    </format>
    <format dxfId="62">
      <pivotArea field="0" type="button" dataOnly="0" labelOnly="1" outline="0"/>
    </format>
    <format dxfId="61">
      <pivotArea dataOnly="0" labelOnly="1" grandRow="1" outline="0" fieldPosition="0"/>
    </format>
    <format dxfId="60">
      <pivotArea type="all" dataOnly="0" outline="0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-2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0" type="button" dataOnly="0" labelOnly="1" outline="0"/>
    </format>
    <format dxfId="53">
      <pivotArea dataOnly="0" labelOnly="1" grandRow="1" outline="0" fieldPosition="0"/>
    </format>
    <format dxfId="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8FBF3-000A-4F06-B8D1-CD8A6499413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31">
  <location ref="A93:E100" firstHeaderRow="1" firstDataRow="2" firstDataCol="1"/>
  <pivotFields count="32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hours" fld="10" baseField="0" baseItem="0"/>
    <dataField name="Actual hours" fld="17" baseField="0" baseItem="0"/>
    <dataField name="Budgetted Cost" fld="24" baseField="0" baseItem="0" numFmtId="166"/>
    <dataField name=" Actual cost" fld="31" baseField="0" baseItem="0" numFmtId="166"/>
  </dataFields>
  <formats count="19">
    <format dxfId="86">
      <pivotArea type="all" dataOnly="0" outline="0" fieldPosition="0"/>
    </format>
    <format dxfId="85">
      <pivotArea outline="0" collapsedLevelsAreSubtotals="1" fieldPosition="0"/>
    </format>
    <format dxfId="84">
      <pivotArea type="origin" dataOnly="0" labelOnly="1" outline="0" fieldPosition="0"/>
    </format>
    <format dxfId="83">
      <pivotArea field="-2" type="button" dataOnly="0" labelOnly="1" outline="0" axis="axisCol" fieldPosition="0"/>
    </format>
    <format dxfId="82">
      <pivotArea type="topRight" dataOnly="0" labelOnly="1" outline="0" fieldPosition="0"/>
    </format>
    <format dxfId="81">
      <pivotArea field="0" type="button" dataOnly="0" labelOnly="1" outline="0" axis="axisRow" fieldPosition="0"/>
    </format>
    <format dxfId="80">
      <pivotArea dataOnly="0" labelOnly="1" outline="0" fieldPosition="0">
        <references count="1">
          <reference field="0" count="0"/>
        </references>
      </pivotArea>
    </format>
    <format dxfId="79">
      <pivotArea dataOnly="0" labelOnly="1" grandRow="1" outline="0" fieldPosition="0"/>
    </format>
    <format dxfId="78">
      <pivotArea type="all" dataOnly="0" outline="0" fieldPosition="0"/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type="origin" dataOnly="0" labelOnly="1" outline="0" fieldPosition="0"/>
    </format>
    <format dxfId="74">
      <pivotArea field="-2" type="button" dataOnly="0" labelOnly="1" outline="0" axis="axisCol" fieldPosition="0"/>
    </format>
    <format dxfId="73">
      <pivotArea type="topRight" dataOnly="0" labelOnly="1" outline="0" fieldPosition="0"/>
    </format>
    <format dxfId="72">
      <pivotArea field="0" type="button" dataOnly="0" labelOnly="1" outline="0" axis="axisRow" fieldPosition="0"/>
    </format>
    <format dxfId="71">
      <pivotArea dataOnly="0" labelOnly="1" outline="0" fieldPosition="0">
        <references count="1">
          <reference field="0" count="0"/>
        </references>
      </pivotArea>
    </format>
    <format dxfId="70">
      <pivotArea dataOnly="0" labelOnly="1" grandRow="1" outline="0" fieldPosition="0"/>
    </format>
    <format dxfId="6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8">
      <pivotArea outline="0" fieldPosition="0">
        <references count="1">
          <reference field="4294967294" count="2" selected="0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52E25-C084-409F-8F69-0328B15DE60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31">
  <location ref="A24:C31" firstHeaderRow="1" firstDataRow="2" firstDataCol="1"/>
  <pivotFields count="32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Budgetted Cost" fld="24" baseField="0" baseItem="0"/>
    <dataField name="Sum of total Actual cost" fld="31" baseField="0" baseItem="0"/>
  </dataFields>
  <formats count="11">
    <format dxfId="97">
      <pivotArea type="all" dataOnly="0" outline="0" fieldPosition="0"/>
    </format>
    <format dxfId="96">
      <pivotArea outline="0" collapsedLevelsAreSubtotals="1" fieldPosition="0"/>
    </format>
    <format dxfId="95">
      <pivotArea type="origin" dataOnly="0" labelOnly="1" outline="0" fieldPosition="0"/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field="0" type="button" dataOnly="0" labelOnly="1" outline="0" axis="axisRow" fieldPosition="0"/>
    </format>
    <format dxfId="91">
      <pivotArea dataOnly="0" labelOnly="1" outline="0" fieldPosition="0">
        <references count="1">
          <reference field="0" count="0"/>
        </references>
      </pivotArea>
    </format>
    <format dxfId="90">
      <pivotArea dataOnly="0" labelOnly="1" grandRow="1" outline="0" fieldPosition="0"/>
    </format>
    <format dxfId="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8">
      <pivotArea type="all" dataOnly="0" outline="0" fieldPosition="0"/>
    </format>
    <format dxfId="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ECD56-D60C-4705-85E1-A38233CAFB4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25">
  <location ref="A3:C18" firstHeaderRow="1" firstDataRow="2" firstDataCol="1"/>
  <pivotFields count="32">
    <pivotField compact="0" outline="0" showAll="0"/>
    <pivotField compact="0" outline="0" showAll="0"/>
    <pivotField axis="axisRow" compact="0" outline="0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Budget hours" fld="10" baseField="0" baseItem="0"/>
    <dataField name="Sum of Total Actual hours" fld="17" baseField="0" baseItem="0"/>
  </dataFields>
  <formats count="15">
    <format dxfId="112">
      <pivotArea type="all" dataOnly="0" outline="0" fieldPosition="0"/>
    </format>
    <format dxfId="111">
      <pivotArea outline="0" collapsedLevelsAreSubtotals="1" fieldPosition="0"/>
    </format>
    <format dxfId="110">
      <pivotArea type="origin" dataOnly="0" labelOnly="1" outline="0" fieldPosition="0"/>
    </format>
    <format dxfId="109">
      <pivotArea field="-2" type="button" dataOnly="0" labelOnly="1" outline="0" axis="axisCol" fieldPosition="0"/>
    </format>
    <format dxfId="108">
      <pivotArea type="topRight" dataOnly="0" labelOnly="1" outline="0" fieldPosition="0"/>
    </format>
    <format dxfId="107">
      <pivotArea field="2" type="button" dataOnly="0" labelOnly="1" outline="0" axis="axisRow" fieldPosition="0"/>
    </format>
    <format dxfId="106">
      <pivotArea dataOnly="0" labelOnly="1" outline="0" fieldPosition="0">
        <references count="1">
          <reference field="2" count="0"/>
        </references>
      </pivotArea>
    </format>
    <format dxfId="105">
      <pivotArea dataOnly="0" labelOnly="1" grandRow="1" outline="0" fieldPosition="0"/>
    </format>
    <format dxfId="1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3">
      <pivotArea outline="0" collapsedLevelsAreSubtotals="1" fieldPosition="0"/>
    </format>
    <format dxfId="102">
      <pivotArea field="2" type="button" dataOnly="0" labelOnly="1" outline="0" axis="axisRow" fieldPosition="0"/>
    </format>
    <format dxfId="101">
      <pivotArea dataOnly="0" labelOnly="1" outline="0" fieldPosition="0">
        <references count="1">
          <reference field="2" count="0"/>
        </references>
      </pivotArea>
    </format>
    <format dxfId="100">
      <pivotArea dataOnly="0" labelOnly="1" grandRow="1" outline="0" fieldPosition="0"/>
    </format>
    <format dxfId="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4DD3A7-E7E3-4E00-9071-5DF07AF05159}" name="Table13" displayName="Table13" ref="B9:AG62" totalsRowShown="0">
  <autoFilter ref="B9:AG62" xr:uid="{DCC3093A-5917-451B-90D4-F58498DC0576}"/>
  <tableColumns count="32">
    <tableColumn id="1" xr3:uid="{3A902A68-475B-4FD7-932B-AB6839EEEECA}" name="Project"/>
    <tableColumn id="2" xr3:uid="{FBFFE162-7B2B-4D05-A425-CC5C35EA60C1}" name="Task"/>
    <tableColumn id="3" xr3:uid="{2EC05217-7334-4A8C-9AC2-ABD9BEC07C59}" name="Resource"/>
    <tableColumn id="4" xr3:uid="{0269E98B-C607-433C-B26D-0EEE6658357B}" name="Cost $ / hr" dataDxfId="146" dataCellStyle="Currency"/>
    <tableColumn id="5" xr3:uid="{7E258DA3-643A-4037-83F8-9A61A93B212C}" name="Bud hrs Mth1"/>
    <tableColumn id="6" xr3:uid="{29771F93-905A-4950-A002-4BF4EA76CD5D}" name="Bud hrs Mth2"/>
    <tableColumn id="7" xr3:uid="{6B36B3EA-A2E1-4488-8EED-660D4903E6B2}" name="Bud hrs Mth3"/>
    <tableColumn id="8" xr3:uid="{F4A14468-5A9C-44F5-8822-F0F74801A74B}" name="Bud hrs Mth4"/>
    <tableColumn id="9" xr3:uid="{76962C4F-4F64-4D03-A22B-BB5F202DC43D}" name="Bud hrs Mth5"/>
    <tableColumn id="10" xr3:uid="{2FE83EAA-8454-4C66-935E-FBF0CECFC9C0}" name="Bud hrs Mth6"/>
    <tableColumn id="29" xr3:uid="{D7F7A8C6-B4D8-45F0-A5F0-75D62008401F}" name="Total Budget hours" dataDxfId="145">
      <calculatedColumnFormula>SUM(F10:K10)</calculatedColumnFormula>
    </tableColumn>
    <tableColumn id="11" xr3:uid="{7AFC2167-DB33-466F-A88F-057760413C3B}" name="Act hrs Mth1"/>
    <tableColumn id="12" xr3:uid="{91E400AF-AAEE-49A1-BF26-8B6CEF5C3FD4}" name="Act hrs Mth2"/>
    <tableColumn id="13" xr3:uid="{534D2951-55CC-47D9-997D-E1C866133555}" name="Act hrs Mth3"/>
    <tableColumn id="14" xr3:uid="{B9519CCC-E21E-40FE-915A-A9E530322E74}" name="Act hrs Mth4"/>
    <tableColumn id="15" xr3:uid="{8C0BF027-6648-49E1-B70A-C271A3B41954}" name="Act hrs Mth5"/>
    <tableColumn id="16" xr3:uid="{749F6B85-2AFB-43AC-A94B-A9B6E7708E02}" name="Act hrs Mth6"/>
    <tableColumn id="30" xr3:uid="{B7DBC0DD-9BC9-4BD2-8E56-61B84525E7A7}" name="Total Actual hours" dataDxfId="144">
      <calculatedColumnFormula>SUM(M10:R10)</calculatedColumnFormula>
    </tableColumn>
    <tableColumn id="17" xr3:uid="{AD902F96-6E82-420D-A036-4082EBEBAD11}" name="Bud Cst Mth1" dataDxfId="143">
      <calculatedColumnFormula>F10*$E10</calculatedColumnFormula>
    </tableColumn>
    <tableColumn id="18" xr3:uid="{F4BBE787-5736-4DA8-B372-1FE77C84FA27}" name="Bud Cst Mth2" dataDxfId="142">
      <calculatedColumnFormula>G10*$E10</calculatedColumnFormula>
    </tableColumn>
    <tableColumn id="19" xr3:uid="{4365FCDA-E633-4304-9E70-8B9972022004}" name="Bud Cst Mth3" dataDxfId="141">
      <calculatedColumnFormula>H10*$E10</calculatedColumnFormula>
    </tableColumn>
    <tableColumn id="20" xr3:uid="{E4FA5AAA-7D4E-4292-8565-E308D650ACA0}" name="Bud Cst Mth4" dataDxfId="140">
      <calculatedColumnFormula>I10*$E10</calculatedColumnFormula>
    </tableColumn>
    <tableColumn id="21" xr3:uid="{FBFD4755-E863-4B88-8933-381CC5D0F597}" name="Bud Cst Mth5" dataDxfId="139">
      <calculatedColumnFormula>J10*$E10</calculatedColumnFormula>
    </tableColumn>
    <tableColumn id="22" xr3:uid="{F36DBD1F-5A6D-4EEF-9F19-9C28DBE9656A}" name="Bud Cst Mth6" dataDxfId="138">
      <calculatedColumnFormula>K10*$E10</calculatedColumnFormula>
    </tableColumn>
    <tableColumn id="31" xr3:uid="{D661F0DA-1B34-48BC-9651-6BDFC5B968ED}" name="Total Budgetted Cost" dataDxfId="137">
      <calculatedColumnFormula>SUM(T10:Y10)</calculatedColumnFormula>
    </tableColumn>
    <tableColumn id="23" xr3:uid="{5DCE1C28-4E27-4FB6-94F1-7CD66E8ECB6C}" name="Act Cst Mth1" dataDxfId="136">
      <calculatedColumnFormula>$E10*M10</calculatedColumnFormula>
    </tableColumn>
    <tableColumn id="24" xr3:uid="{C9C2B7CF-2204-4F53-A8EF-EB6304346ED2}" name="Act Cst Mth2" dataDxfId="135">
      <calculatedColumnFormula>$E10*N10</calculatedColumnFormula>
    </tableColumn>
    <tableColumn id="25" xr3:uid="{E3A93574-7E8A-4F44-8090-BAABFA219F48}" name="Act Cst Mth3" dataDxfId="134">
      <calculatedColumnFormula>$E10*O10</calculatedColumnFormula>
    </tableColumn>
    <tableColumn id="26" xr3:uid="{887B561E-91A1-4233-9BFE-FFA3155992DD}" name="Act Cst Mth4" dataDxfId="133">
      <calculatedColumnFormula>$E10*P10</calculatedColumnFormula>
    </tableColumn>
    <tableColumn id="27" xr3:uid="{AA3F3C2C-5408-4DE2-9DBC-9A4ADBA2AF31}" name="Act Cst Mth5" dataDxfId="132">
      <calculatedColumnFormula>$E10*Q10</calculatedColumnFormula>
    </tableColumn>
    <tableColumn id="28" xr3:uid="{0A7053DF-0FF0-493B-8A0F-8A3EE622B017}" name="Act Cst Mth6" dataDxfId="131">
      <calculatedColumnFormula>$E10*R10</calculatedColumnFormula>
    </tableColumn>
    <tableColumn id="32" xr3:uid="{A0152A50-5BA1-4C18-AF75-6A0B3043C2CB}" name="total Actual cost" dataDxfId="130">
      <calculatedColumnFormula>SUM(AA10:AF10)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C3093A-5917-451B-90D4-F58498DC0576}" name="Table1" displayName="Table1" ref="A1:AF54" totalsRowShown="0">
  <autoFilter ref="A1:AF54" xr:uid="{DCC3093A-5917-451B-90D4-F58498DC0576}"/>
  <tableColumns count="32">
    <tableColumn id="1" xr3:uid="{4D8F43FB-942D-4FAA-B0BF-7112B642AFED}" name="Project"/>
    <tableColumn id="2" xr3:uid="{E001D8BB-9E93-495E-B7DB-9E0943D78757}" name="Task"/>
    <tableColumn id="3" xr3:uid="{D430E4A7-543F-4209-8E24-460E107955C4}" name="Resource"/>
    <tableColumn id="4" xr3:uid="{633AD8AA-7154-4004-90F7-51FFD4AF57D7}" name="Cost $ / hr" dataDxfId="129" dataCellStyle="Currency"/>
    <tableColumn id="5" xr3:uid="{B30812DA-2F10-4414-94AD-09108FB5BF38}" name="Bud hrs Mth1"/>
    <tableColumn id="6" xr3:uid="{79304653-1D10-4257-8BFD-F90165CA3BCE}" name="Bud hrs Mth2"/>
    <tableColumn id="7" xr3:uid="{8B945FAE-E4DC-4943-AFEA-74F57E33D09A}" name="Bud hrs Mth3"/>
    <tableColumn id="8" xr3:uid="{74EAFCAF-ABA0-497E-B396-1C95B2834158}" name="Bud hrs Mth4"/>
    <tableColumn id="9" xr3:uid="{F255C150-B221-41DE-A136-52E0750CE7AE}" name="Bud hrs Mth5"/>
    <tableColumn id="10" xr3:uid="{386D483D-FF19-43FB-9B0A-B4EF0427D197}" name="Bud hrs Mth6"/>
    <tableColumn id="29" xr3:uid="{5C63436A-245E-4E9A-BCC5-256668336AE7}" name="Total Budget hours" dataDxfId="128">
      <calculatedColumnFormula>SUM(E2:J2)</calculatedColumnFormula>
    </tableColumn>
    <tableColumn id="11" xr3:uid="{6EECFF08-CFE5-4741-BDB9-507D3E2D64B7}" name="Act hrs Mth1"/>
    <tableColumn id="12" xr3:uid="{71AADCBE-283B-4BD6-A021-E19062F35601}" name="Act hrs Mth2"/>
    <tableColumn id="13" xr3:uid="{68C3B50C-78AE-4CF4-BB6A-958A3A855A53}" name="Act hrs Mth3"/>
    <tableColumn id="14" xr3:uid="{C96F3F16-6078-4B61-9D52-1B05CAF158E0}" name="Act hrs Mth4"/>
    <tableColumn id="15" xr3:uid="{AC045E72-19D7-4D0E-AC86-704F320D0588}" name="Act hrs Mth5"/>
    <tableColumn id="16" xr3:uid="{BCF5A585-A143-4771-9501-AF6C2D31CEB1}" name="Act hrs Mth6"/>
    <tableColumn id="30" xr3:uid="{6BD85595-67A3-4A10-9245-0D209DAB4161}" name="Total Actual hours" dataDxfId="127">
      <calculatedColumnFormula>SUM(L2:Q2)</calculatedColumnFormula>
    </tableColumn>
    <tableColumn id="17" xr3:uid="{FF112E9C-8A06-4D7C-BD8B-69A6AEB4024A}" name="Bud Cst Mth1" dataDxfId="126">
      <calculatedColumnFormula>E2*$D2</calculatedColumnFormula>
    </tableColumn>
    <tableColumn id="18" xr3:uid="{7D1C5F32-29AB-45A3-83CC-57131EA3FADB}" name="Bud Cst Mth2" dataDxfId="125">
      <calculatedColumnFormula>F2*$D2</calculatedColumnFormula>
    </tableColumn>
    <tableColumn id="19" xr3:uid="{FBC82F6C-5F25-4427-A861-50F8E2C38B0C}" name="Bud Cst Mth3" dataDxfId="124">
      <calculatedColumnFormula>G2*$D2</calculatedColumnFormula>
    </tableColumn>
    <tableColumn id="20" xr3:uid="{1021F556-489E-4206-B1BE-E1AA33CB7E31}" name="Bud Cst Mth4" dataDxfId="123">
      <calculatedColumnFormula>H2*$D2</calculatedColumnFormula>
    </tableColumn>
    <tableColumn id="21" xr3:uid="{2586D746-BFAF-41A6-8189-37F69EA49A02}" name="Bud Cst Mth5" dataDxfId="122">
      <calculatedColumnFormula>I2*$D2</calculatedColumnFormula>
    </tableColumn>
    <tableColumn id="22" xr3:uid="{E67CF555-7710-4DB7-9D2D-3AF94897FCA3}" name="Bud Cst Mth6" dataDxfId="121">
      <calculatedColumnFormula>J2*$D2</calculatedColumnFormula>
    </tableColumn>
    <tableColumn id="31" xr3:uid="{23179695-B34C-4EBD-B111-EAD2914D946A}" name="Total Budgetted Cost" dataDxfId="120">
      <calculatedColumnFormula>SUM(S2:X2)</calculatedColumnFormula>
    </tableColumn>
    <tableColumn id="23" xr3:uid="{25E586F1-B897-4996-AB76-744D2C54FEFE}" name="Act Cst Mth1" dataDxfId="119">
      <calculatedColumnFormula>$D2*L2</calculatedColumnFormula>
    </tableColumn>
    <tableColumn id="24" xr3:uid="{1C087632-B26D-4BB0-B9DB-7AECA5014D95}" name="Act Cst Mth2" dataDxfId="118">
      <calculatedColumnFormula>$D2*M2</calculatedColumnFormula>
    </tableColumn>
    <tableColumn id="25" xr3:uid="{6E70F8C3-DCFD-428E-935D-ACFA115432B2}" name="Act Cst Mth3" dataDxfId="117">
      <calculatedColumnFormula>$D2*N2</calculatedColumnFormula>
    </tableColumn>
    <tableColumn id="26" xr3:uid="{2A49616F-328E-4572-BD68-0584884F432D}" name="Act Cst Mth4" dataDxfId="116">
      <calculatedColumnFormula>$D2*O2</calculatedColumnFormula>
    </tableColumn>
    <tableColumn id="27" xr3:uid="{BC1800EC-B7AA-4C6D-A51C-DFD674A6465B}" name="Act Cst Mth5" dataDxfId="115">
      <calculatedColumnFormula>$D2*P2</calculatedColumnFormula>
    </tableColumn>
    <tableColumn id="28" xr3:uid="{0662C115-4F45-4AC6-9394-96E91254D2C5}" name="Act Cst Mth6" dataDxfId="114">
      <calculatedColumnFormula>$D2*Q2</calculatedColumnFormula>
    </tableColumn>
    <tableColumn id="32" xr3:uid="{1C635DF2-7502-43C4-9BB8-8FC33D3BA3F6}" name="total Actual cost" dataDxfId="113">
      <calculatedColumnFormula>SUM(Z2:AE2)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99511-8531-4CE6-A1D8-630329FABA8F}">
  <dimension ref="A1:AG79"/>
  <sheetViews>
    <sheetView topLeftCell="A5" zoomScale="80" zoomScaleNormal="80" workbookViewId="0">
      <selection activeCell="A2" sqref="A2"/>
    </sheetView>
  </sheetViews>
  <sheetFormatPr defaultRowHeight="14.5" x14ac:dyDescent="0.35"/>
  <cols>
    <col min="1" max="1" width="5.453125" customWidth="1"/>
    <col min="2" max="2" width="18.6328125" customWidth="1"/>
    <col min="4" max="4" width="11.453125" customWidth="1"/>
    <col min="5" max="5" width="11.7265625" customWidth="1"/>
    <col min="6" max="12" width="14.453125" customWidth="1"/>
    <col min="13" max="19" width="13.90625" customWidth="1"/>
    <col min="20" max="26" width="14.453125" customWidth="1"/>
    <col min="27" max="29" width="13.90625" customWidth="1"/>
    <col min="30" max="30" width="14" customWidth="1"/>
    <col min="31" max="32" width="13.90625" customWidth="1"/>
    <col min="33" max="33" width="11.08984375" customWidth="1"/>
  </cols>
  <sheetData>
    <row r="1" spans="1:33" ht="18.5" x14ac:dyDescent="0.45">
      <c r="A1" s="1"/>
    </row>
    <row r="2" spans="1:33" ht="18.5" x14ac:dyDescent="0.45">
      <c r="A2" s="1"/>
    </row>
    <row r="3" spans="1:33" ht="18.5" x14ac:dyDescent="0.45">
      <c r="A3" s="1"/>
    </row>
    <row r="4" spans="1:33" ht="18.5" x14ac:dyDescent="0.45">
      <c r="A4" s="1" t="s">
        <v>0</v>
      </c>
    </row>
    <row r="8" spans="1:33" x14ac:dyDescent="0.35">
      <c r="F8" t="s">
        <v>27</v>
      </c>
      <c r="M8" t="s">
        <v>28</v>
      </c>
      <c r="T8" t="s">
        <v>29</v>
      </c>
      <c r="AA8" t="s">
        <v>30</v>
      </c>
    </row>
    <row r="9" spans="1:33" x14ac:dyDescent="0.35">
      <c r="B9" t="s">
        <v>1</v>
      </c>
      <c r="C9" t="s">
        <v>2</v>
      </c>
      <c r="D9" t="s">
        <v>3</v>
      </c>
      <c r="E9" t="s">
        <v>43</v>
      </c>
      <c r="F9" t="s">
        <v>44</v>
      </c>
      <c r="G9" t="s">
        <v>45</v>
      </c>
      <c r="H9" t="s">
        <v>46</v>
      </c>
      <c r="I9" t="s">
        <v>47</v>
      </c>
      <c r="J9" t="s">
        <v>48</v>
      </c>
      <c r="K9" t="s">
        <v>49</v>
      </c>
      <c r="L9" t="s">
        <v>70</v>
      </c>
      <c r="M9" t="s">
        <v>50</v>
      </c>
      <c r="N9" t="s">
        <v>51</v>
      </c>
      <c r="O9" t="s">
        <v>52</v>
      </c>
      <c r="P9" t="s">
        <v>53</v>
      </c>
      <c r="Q9" t="s">
        <v>54</v>
      </c>
      <c r="R9" t="s">
        <v>55</v>
      </c>
      <c r="S9" t="s">
        <v>71</v>
      </c>
      <c r="T9" t="s">
        <v>56</v>
      </c>
      <c r="U9" t="s">
        <v>57</v>
      </c>
      <c r="V9" t="s">
        <v>58</v>
      </c>
      <c r="W9" t="s">
        <v>59</v>
      </c>
      <c r="X9" t="s">
        <v>60</v>
      </c>
      <c r="Y9" t="s">
        <v>61</v>
      </c>
      <c r="Z9" t="s">
        <v>74</v>
      </c>
      <c r="AA9" t="s">
        <v>62</v>
      </c>
      <c r="AB9" t="s">
        <v>63</v>
      </c>
      <c r="AC9" t="s">
        <v>64</v>
      </c>
      <c r="AD9" t="s">
        <v>65</v>
      </c>
      <c r="AE9" t="s">
        <v>66</v>
      </c>
      <c r="AF9" t="s">
        <v>67</v>
      </c>
      <c r="AG9" t="s">
        <v>75</v>
      </c>
    </row>
    <row r="10" spans="1:33" x14ac:dyDescent="0.35">
      <c r="B10" t="s">
        <v>4</v>
      </c>
      <c r="C10" t="s">
        <v>9</v>
      </c>
      <c r="D10" t="s">
        <v>26</v>
      </c>
      <c r="E10" s="2">
        <v>50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20</v>
      </c>
      <c r="L10">
        <f t="shared" ref="L10:L41" si="0">SUM(F10:K10)</f>
        <v>120</v>
      </c>
      <c r="M10">
        <v>24</v>
      </c>
      <c r="N10">
        <v>24</v>
      </c>
      <c r="O10">
        <v>24</v>
      </c>
      <c r="P10">
        <v>30</v>
      </c>
      <c r="Q10">
        <v>30</v>
      </c>
      <c r="R10">
        <v>30</v>
      </c>
      <c r="S10">
        <f t="shared" ref="S10:S62" si="1">SUM(M10:R10)</f>
        <v>162</v>
      </c>
      <c r="T10" s="3">
        <f t="shared" ref="T10:Y41" si="2">F10*$E10</f>
        <v>1000</v>
      </c>
      <c r="U10" s="3">
        <f t="shared" si="2"/>
        <v>1000</v>
      </c>
      <c r="V10" s="3">
        <f t="shared" si="2"/>
        <v>1000</v>
      </c>
      <c r="W10" s="3">
        <f t="shared" si="2"/>
        <v>1000</v>
      </c>
      <c r="X10" s="3">
        <f t="shared" si="2"/>
        <v>1000</v>
      </c>
      <c r="Y10" s="3">
        <f t="shared" si="2"/>
        <v>1000</v>
      </c>
      <c r="Z10" s="3">
        <f t="shared" ref="Z10:Z62" si="3">SUM(T10:Y10)</f>
        <v>6000</v>
      </c>
      <c r="AA10" s="3">
        <f t="shared" ref="AA10:AF41" si="4">$E10*M10</f>
        <v>1200</v>
      </c>
      <c r="AB10" s="3">
        <f t="shared" si="4"/>
        <v>1200</v>
      </c>
      <c r="AC10" s="3">
        <f t="shared" si="4"/>
        <v>1200</v>
      </c>
      <c r="AD10" s="3">
        <f t="shared" si="4"/>
        <v>1500</v>
      </c>
      <c r="AE10" s="3">
        <f t="shared" si="4"/>
        <v>1500</v>
      </c>
      <c r="AF10" s="3">
        <f t="shared" si="4"/>
        <v>1500</v>
      </c>
      <c r="AG10" s="3">
        <f t="shared" ref="AG10:AG62" si="5">SUM(AA10:AF10)</f>
        <v>8100</v>
      </c>
    </row>
    <row r="11" spans="1:33" x14ac:dyDescent="0.35">
      <c r="B11" t="s">
        <v>4</v>
      </c>
      <c r="C11" t="s">
        <v>9</v>
      </c>
      <c r="D11" t="s">
        <v>31</v>
      </c>
      <c r="E11" s="2">
        <v>35</v>
      </c>
      <c r="F11">
        <v>80</v>
      </c>
      <c r="G11">
        <v>80</v>
      </c>
      <c r="H11">
        <v>80</v>
      </c>
      <c r="I11">
        <v>80</v>
      </c>
      <c r="J11">
        <v>80</v>
      </c>
      <c r="K11">
        <v>80</v>
      </c>
      <c r="L11">
        <f t="shared" si="0"/>
        <v>480</v>
      </c>
      <c r="M11">
        <v>80</v>
      </c>
      <c r="N11">
        <v>80</v>
      </c>
      <c r="O11">
        <v>80</v>
      </c>
      <c r="P11">
        <v>90</v>
      </c>
      <c r="Q11">
        <v>90</v>
      </c>
      <c r="R11">
        <v>90</v>
      </c>
      <c r="S11">
        <f t="shared" si="1"/>
        <v>510</v>
      </c>
      <c r="T11" s="3">
        <f t="shared" si="2"/>
        <v>2800</v>
      </c>
      <c r="U11" s="3">
        <f t="shared" si="2"/>
        <v>2800</v>
      </c>
      <c r="V11" s="3">
        <f t="shared" si="2"/>
        <v>2800</v>
      </c>
      <c r="W11" s="3">
        <f t="shared" si="2"/>
        <v>2800</v>
      </c>
      <c r="X11" s="3">
        <f t="shared" si="2"/>
        <v>2800</v>
      </c>
      <c r="Y11" s="3">
        <f t="shared" si="2"/>
        <v>2800</v>
      </c>
      <c r="Z11" s="3">
        <f t="shared" si="3"/>
        <v>16800</v>
      </c>
      <c r="AA11" s="3">
        <f t="shared" si="4"/>
        <v>2800</v>
      </c>
      <c r="AB11" s="3">
        <f t="shared" si="4"/>
        <v>2800</v>
      </c>
      <c r="AC11" s="3">
        <f t="shared" si="4"/>
        <v>2800</v>
      </c>
      <c r="AD11" s="3">
        <f t="shared" si="4"/>
        <v>3150</v>
      </c>
      <c r="AE11" s="3">
        <f t="shared" si="4"/>
        <v>3150</v>
      </c>
      <c r="AF11" s="3">
        <f t="shared" si="4"/>
        <v>3150</v>
      </c>
      <c r="AG11" s="3">
        <f t="shared" si="5"/>
        <v>17850</v>
      </c>
    </row>
    <row r="12" spans="1:33" x14ac:dyDescent="0.35">
      <c r="B12" t="s">
        <v>4</v>
      </c>
      <c r="C12" t="s">
        <v>9</v>
      </c>
      <c r="D12" t="s">
        <v>32</v>
      </c>
      <c r="E12" s="2">
        <v>75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40</v>
      </c>
      <c r="L12">
        <f t="shared" si="0"/>
        <v>240</v>
      </c>
      <c r="M12">
        <v>40</v>
      </c>
      <c r="N12">
        <v>40</v>
      </c>
      <c r="O12">
        <v>40</v>
      </c>
      <c r="P12">
        <v>40</v>
      </c>
      <c r="Q12">
        <v>40</v>
      </c>
      <c r="R12">
        <v>40</v>
      </c>
      <c r="S12">
        <f t="shared" si="1"/>
        <v>240</v>
      </c>
      <c r="T12" s="3">
        <f t="shared" si="2"/>
        <v>3000</v>
      </c>
      <c r="U12" s="3">
        <f t="shared" si="2"/>
        <v>3000</v>
      </c>
      <c r="V12" s="3">
        <f t="shared" si="2"/>
        <v>3000</v>
      </c>
      <c r="W12" s="3">
        <f t="shared" si="2"/>
        <v>3000</v>
      </c>
      <c r="X12" s="3">
        <f t="shared" si="2"/>
        <v>3000</v>
      </c>
      <c r="Y12" s="3">
        <f t="shared" si="2"/>
        <v>3000</v>
      </c>
      <c r="Z12" s="3">
        <f t="shared" si="3"/>
        <v>18000</v>
      </c>
      <c r="AA12" s="3">
        <f t="shared" si="4"/>
        <v>3000</v>
      </c>
      <c r="AB12" s="3">
        <f t="shared" si="4"/>
        <v>3000</v>
      </c>
      <c r="AC12" s="3">
        <f t="shared" si="4"/>
        <v>3000</v>
      </c>
      <c r="AD12" s="3">
        <f t="shared" si="4"/>
        <v>3000</v>
      </c>
      <c r="AE12" s="3">
        <f t="shared" si="4"/>
        <v>3000</v>
      </c>
      <c r="AF12" s="3">
        <f t="shared" si="4"/>
        <v>3000</v>
      </c>
      <c r="AG12" s="3">
        <f t="shared" si="5"/>
        <v>18000</v>
      </c>
    </row>
    <row r="13" spans="1:33" x14ac:dyDescent="0.35">
      <c r="B13" t="s">
        <v>4</v>
      </c>
      <c r="C13" t="s">
        <v>9</v>
      </c>
      <c r="D13" t="s">
        <v>33</v>
      </c>
      <c r="E13" s="2">
        <v>105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f t="shared" si="0"/>
        <v>120</v>
      </c>
      <c r="M13">
        <v>20</v>
      </c>
      <c r="N13">
        <v>20</v>
      </c>
      <c r="O13">
        <v>20</v>
      </c>
      <c r="P13">
        <v>20</v>
      </c>
      <c r="Q13">
        <v>20</v>
      </c>
      <c r="R13">
        <v>20</v>
      </c>
      <c r="S13">
        <f t="shared" si="1"/>
        <v>120</v>
      </c>
      <c r="T13" s="3">
        <f t="shared" si="2"/>
        <v>2100</v>
      </c>
      <c r="U13" s="3">
        <f t="shared" si="2"/>
        <v>2100</v>
      </c>
      <c r="V13" s="3">
        <f t="shared" si="2"/>
        <v>2100</v>
      </c>
      <c r="W13" s="3">
        <f t="shared" si="2"/>
        <v>2100</v>
      </c>
      <c r="X13" s="3">
        <f t="shared" si="2"/>
        <v>2100</v>
      </c>
      <c r="Y13" s="3">
        <f t="shared" si="2"/>
        <v>2100</v>
      </c>
      <c r="Z13" s="3">
        <f t="shared" si="3"/>
        <v>12600</v>
      </c>
      <c r="AA13" s="3">
        <f t="shared" si="4"/>
        <v>2100</v>
      </c>
      <c r="AB13" s="3">
        <f t="shared" si="4"/>
        <v>2100</v>
      </c>
      <c r="AC13" s="3">
        <f t="shared" si="4"/>
        <v>2100</v>
      </c>
      <c r="AD13" s="3">
        <f t="shared" si="4"/>
        <v>2100</v>
      </c>
      <c r="AE13" s="3">
        <f t="shared" si="4"/>
        <v>2100</v>
      </c>
      <c r="AF13" s="3">
        <f t="shared" si="4"/>
        <v>2100</v>
      </c>
      <c r="AG13" s="3">
        <f t="shared" si="5"/>
        <v>12600</v>
      </c>
    </row>
    <row r="14" spans="1:33" x14ac:dyDescent="0.35">
      <c r="B14" t="s">
        <v>4</v>
      </c>
      <c r="C14" t="s">
        <v>9</v>
      </c>
      <c r="D14" t="s">
        <v>34</v>
      </c>
      <c r="E14" s="2">
        <v>90</v>
      </c>
      <c r="F14">
        <v>140</v>
      </c>
      <c r="G14">
        <v>140</v>
      </c>
      <c r="H14">
        <v>140</v>
      </c>
      <c r="I14">
        <v>140</v>
      </c>
      <c r="J14">
        <v>140</v>
      </c>
      <c r="K14">
        <v>140</v>
      </c>
      <c r="L14">
        <f t="shared" si="0"/>
        <v>840</v>
      </c>
      <c r="M14">
        <v>160</v>
      </c>
      <c r="N14">
        <v>160</v>
      </c>
      <c r="O14">
        <v>160</v>
      </c>
      <c r="P14">
        <v>160</v>
      </c>
      <c r="Q14">
        <v>160</v>
      </c>
      <c r="R14">
        <v>160</v>
      </c>
      <c r="S14">
        <f t="shared" si="1"/>
        <v>960</v>
      </c>
      <c r="T14" s="3">
        <f t="shared" si="2"/>
        <v>12600</v>
      </c>
      <c r="U14" s="3">
        <f t="shared" si="2"/>
        <v>12600</v>
      </c>
      <c r="V14" s="3">
        <f t="shared" si="2"/>
        <v>12600</v>
      </c>
      <c r="W14" s="3">
        <f t="shared" si="2"/>
        <v>12600</v>
      </c>
      <c r="X14" s="3">
        <f t="shared" si="2"/>
        <v>12600</v>
      </c>
      <c r="Y14" s="3">
        <f t="shared" si="2"/>
        <v>12600</v>
      </c>
      <c r="Z14" s="3">
        <f t="shared" si="3"/>
        <v>75600</v>
      </c>
      <c r="AA14" s="3">
        <f t="shared" si="4"/>
        <v>14400</v>
      </c>
      <c r="AB14" s="3">
        <f t="shared" si="4"/>
        <v>14400</v>
      </c>
      <c r="AC14" s="3">
        <f t="shared" si="4"/>
        <v>14400</v>
      </c>
      <c r="AD14" s="3">
        <f t="shared" si="4"/>
        <v>14400</v>
      </c>
      <c r="AE14" s="3">
        <f t="shared" si="4"/>
        <v>14400</v>
      </c>
      <c r="AF14" s="3">
        <f t="shared" si="4"/>
        <v>14400</v>
      </c>
      <c r="AG14" s="3">
        <f t="shared" si="5"/>
        <v>86400</v>
      </c>
    </row>
    <row r="15" spans="1:33" x14ac:dyDescent="0.35">
      <c r="B15" t="s">
        <v>4</v>
      </c>
      <c r="C15" t="s">
        <v>10</v>
      </c>
      <c r="D15" t="s">
        <v>26</v>
      </c>
      <c r="E15" s="2">
        <v>50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f t="shared" si="0"/>
        <v>60</v>
      </c>
      <c r="M15">
        <v>10</v>
      </c>
      <c r="N15">
        <v>10</v>
      </c>
      <c r="O15">
        <v>10</v>
      </c>
      <c r="P15">
        <v>10</v>
      </c>
      <c r="Q15">
        <v>10</v>
      </c>
      <c r="R15">
        <v>10</v>
      </c>
      <c r="S15">
        <f t="shared" si="1"/>
        <v>60</v>
      </c>
      <c r="T15" s="3">
        <f t="shared" si="2"/>
        <v>500</v>
      </c>
      <c r="U15" s="3">
        <f t="shared" si="2"/>
        <v>500</v>
      </c>
      <c r="V15" s="3">
        <f t="shared" si="2"/>
        <v>500</v>
      </c>
      <c r="W15" s="3">
        <f t="shared" si="2"/>
        <v>500</v>
      </c>
      <c r="X15" s="3">
        <f t="shared" si="2"/>
        <v>500</v>
      </c>
      <c r="Y15" s="3">
        <f t="shared" si="2"/>
        <v>500</v>
      </c>
      <c r="Z15" s="3">
        <f t="shared" si="3"/>
        <v>3000</v>
      </c>
      <c r="AA15" s="3">
        <f t="shared" si="4"/>
        <v>500</v>
      </c>
      <c r="AB15" s="3">
        <f t="shared" si="4"/>
        <v>500</v>
      </c>
      <c r="AC15" s="3">
        <f t="shared" si="4"/>
        <v>500</v>
      </c>
      <c r="AD15" s="3">
        <f t="shared" si="4"/>
        <v>500</v>
      </c>
      <c r="AE15" s="3">
        <f t="shared" si="4"/>
        <v>500</v>
      </c>
      <c r="AF15" s="3">
        <f t="shared" si="4"/>
        <v>500</v>
      </c>
      <c r="AG15" s="3">
        <f t="shared" si="5"/>
        <v>3000</v>
      </c>
    </row>
    <row r="16" spans="1:33" x14ac:dyDescent="0.35">
      <c r="B16" t="s">
        <v>4</v>
      </c>
      <c r="C16" t="s">
        <v>10</v>
      </c>
      <c r="D16" t="s">
        <v>33</v>
      </c>
      <c r="E16" s="2">
        <v>105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f t="shared" si="0"/>
        <v>120</v>
      </c>
      <c r="M16">
        <v>20</v>
      </c>
      <c r="N16">
        <v>20</v>
      </c>
      <c r="O16">
        <v>20</v>
      </c>
      <c r="P16">
        <v>20</v>
      </c>
      <c r="Q16">
        <v>20</v>
      </c>
      <c r="R16">
        <v>20</v>
      </c>
      <c r="S16">
        <f t="shared" si="1"/>
        <v>120</v>
      </c>
      <c r="T16" s="3">
        <f t="shared" si="2"/>
        <v>2100</v>
      </c>
      <c r="U16" s="3">
        <f t="shared" si="2"/>
        <v>2100</v>
      </c>
      <c r="V16" s="3">
        <f t="shared" si="2"/>
        <v>2100</v>
      </c>
      <c r="W16" s="3">
        <f t="shared" si="2"/>
        <v>2100</v>
      </c>
      <c r="X16" s="3">
        <f t="shared" si="2"/>
        <v>2100</v>
      </c>
      <c r="Y16" s="3">
        <f t="shared" si="2"/>
        <v>2100</v>
      </c>
      <c r="Z16" s="3">
        <f t="shared" si="3"/>
        <v>12600</v>
      </c>
      <c r="AA16" s="3">
        <f t="shared" si="4"/>
        <v>2100</v>
      </c>
      <c r="AB16" s="3">
        <f t="shared" si="4"/>
        <v>2100</v>
      </c>
      <c r="AC16" s="3">
        <f t="shared" si="4"/>
        <v>2100</v>
      </c>
      <c r="AD16" s="3">
        <f t="shared" si="4"/>
        <v>2100</v>
      </c>
      <c r="AE16" s="3">
        <f t="shared" si="4"/>
        <v>2100</v>
      </c>
      <c r="AF16" s="3">
        <f t="shared" si="4"/>
        <v>2100</v>
      </c>
      <c r="AG16" s="3">
        <f t="shared" si="5"/>
        <v>12600</v>
      </c>
    </row>
    <row r="17" spans="2:33" x14ac:dyDescent="0.35">
      <c r="B17" t="s">
        <v>4</v>
      </c>
      <c r="C17" t="s">
        <v>11</v>
      </c>
      <c r="D17" t="s">
        <v>26</v>
      </c>
      <c r="E17" s="2">
        <v>50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f t="shared" si="0"/>
        <v>120</v>
      </c>
      <c r="M17">
        <v>20</v>
      </c>
      <c r="N17">
        <v>20</v>
      </c>
      <c r="O17">
        <v>20</v>
      </c>
      <c r="P17">
        <v>20</v>
      </c>
      <c r="Q17">
        <v>20</v>
      </c>
      <c r="R17">
        <v>20</v>
      </c>
      <c r="S17">
        <f t="shared" si="1"/>
        <v>120</v>
      </c>
      <c r="T17" s="3">
        <f t="shared" si="2"/>
        <v>1000</v>
      </c>
      <c r="U17" s="3">
        <f t="shared" si="2"/>
        <v>1000</v>
      </c>
      <c r="V17" s="3">
        <f t="shared" si="2"/>
        <v>1000</v>
      </c>
      <c r="W17" s="3">
        <f t="shared" si="2"/>
        <v>1000</v>
      </c>
      <c r="X17" s="3">
        <f t="shared" si="2"/>
        <v>1000</v>
      </c>
      <c r="Y17" s="3">
        <f t="shared" si="2"/>
        <v>1000</v>
      </c>
      <c r="Z17" s="3">
        <f t="shared" si="3"/>
        <v>6000</v>
      </c>
      <c r="AA17" s="3">
        <f t="shared" si="4"/>
        <v>1000</v>
      </c>
      <c r="AB17" s="3">
        <f t="shared" si="4"/>
        <v>1000</v>
      </c>
      <c r="AC17" s="3">
        <f t="shared" si="4"/>
        <v>1000</v>
      </c>
      <c r="AD17" s="3">
        <f t="shared" si="4"/>
        <v>1000</v>
      </c>
      <c r="AE17" s="3">
        <f t="shared" si="4"/>
        <v>1000</v>
      </c>
      <c r="AF17" s="3">
        <f t="shared" si="4"/>
        <v>1000</v>
      </c>
      <c r="AG17" s="3">
        <f t="shared" si="5"/>
        <v>6000</v>
      </c>
    </row>
    <row r="18" spans="2:33" x14ac:dyDescent="0.35">
      <c r="B18" t="s">
        <v>4</v>
      </c>
      <c r="C18" t="s">
        <v>11</v>
      </c>
      <c r="D18" t="s">
        <v>39</v>
      </c>
      <c r="E18" s="2">
        <v>50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f t="shared" si="0"/>
        <v>60</v>
      </c>
      <c r="M18">
        <v>12</v>
      </c>
      <c r="N18">
        <v>12</v>
      </c>
      <c r="O18">
        <v>12</v>
      </c>
      <c r="P18">
        <v>12</v>
      </c>
      <c r="Q18">
        <v>12</v>
      </c>
      <c r="R18">
        <v>12</v>
      </c>
      <c r="S18">
        <f t="shared" si="1"/>
        <v>72</v>
      </c>
      <c r="T18" s="3">
        <f t="shared" si="2"/>
        <v>500</v>
      </c>
      <c r="U18" s="3">
        <f t="shared" si="2"/>
        <v>500</v>
      </c>
      <c r="V18" s="3">
        <f t="shared" si="2"/>
        <v>500</v>
      </c>
      <c r="W18" s="3">
        <f t="shared" si="2"/>
        <v>500</v>
      </c>
      <c r="X18" s="3">
        <f t="shared" si="2"/>
        <v>500</v>
      </c>
      <c r="Y18" s="3">
        <f t="shared" si="2"/>
        <v>500</v>
      </c>
      <c r="Z18" s="3">
        <f t="shared" si="3"/>
        <v>3000</v>
      </c>
      <c r="AA18" s="3">
        <f t="shared" si="4"/>
        <v>600</v>
      </c>
      <c r="AB18" s="3">
        <f t="shared" si="4"/>
        <v>600</v>
      </c>
      <c r="AC18" s="3">
        <f t="shared" si="4"/>
        <v>600</v>
      </c>
      <c r="AD18" s="3">
        <f t="shared" si="4"/>
        <v>600</v>
      </c>
      <c r="AE18" s="3">
        <f t="shared" si="4"/>
        <v>600</v>
      </c>
      <c r="AF18" s="3">
        <f t="shared" si="4"/>
        <v>600</v>
      </c>
      <c r="AG18" s="3">
        <f t="shared" si="5"/>
        <v>3600</v>
      </c>
    </row>
    <row r="19" spans="2:33" x14ac:dyDescent="0.35">
      <c r="B19" t="s">
        <v>5</v>
      </c>
      <c r="C19" t="s">
        <v>12</v>
      </c>
      <c r="D19" t="s">
        <v>26</v>
      </c>
      <c r="E19" s="2">
        <v>50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f t="shared" si="0"/>
        <v>120</v>
      </c>
      <c r="M19">
        <v>24</v>
      </c>
      <c r="N19">
        <v>24</v>
      </c>
      <c r="O19">
        <v>24</v>
      </c>
      <c r="P19">
        <v>24</v>
      </c>
      <c r="Q19">
        <v>24</v>
      </c>
      <c r="R19">
        <v>24</v>
      </c>
      <c r="S19">
        <f t="shared" si="1"/>
        <v>144</v>
      </c>
      <c r="T19" s="3">
        <f t="shared" si="2"/>
        <v>1000</v>
      </c>
      <c r="U19" s="3">
        <f t="shared" si="2"/>
        <v>1000</v>
      </c>
      <c r="V19" s="3">
        <f t="shared" si="2"/>
        <v>1000</v>
      </c>
      <c r="W19" s="3">
        <f t="shared" si="2"/>
        <v>1000</v>
      </c>
      <c r="X19" s="3">
        <f t="shared" si="2"/>
        <v>1000</v>
      </c>
      <c r="Y19" s="3">
        <f t="shared" si="2"/>
        <v>1000</v>
      </c>
      <c r="Z19" s="3">
        <f t="shared" si="3"/>
        <v>6000</v>
      </c>
      <c r="AA19" s="3">
        <f t="shared" si="4"/>
        <v>1200</v>
      </c>
      <c r="AB19" s="3">
        <f t="shared" si="4"/>
        <v>1200</v>
      </c>
      <c r="AC19" s="3">
        <f t="shared" si="4"/>
        <v>1200</v>
      </c>
      <c r="AD19" s="3">
        <f t="shared" si="4"/>
        <v>1200</v>
      </c>
      <c r="AE19" s="3">
        <f t="shared" si="4"/>
        <v>1200</v>
      </c>
      <c r="AF19" s="3">
        <f t="shared" si="4"/>
        <v>1200</v>
      </c>
      <c r="AG19" s="3">
        <f t="shared" si="5"/>
        <v>7200</v>
      </c>
    </row>
    <row r="20" spans="2:33" x14ac:dyDescent="0.35">
      <c r="B20" t="s">
        <v>5</v>
      </c>
      <c r="C20" t="s">
        <v>12</v>
      </c>
      <c r="D20" t="s">
        <v>32</v>
      </c>
      <c r="E20" s="2">
        <v>75</v>
      </c>
      <c r="F20">
        <v>40</v>
      </c>
      <c r="G20">
        <v>40</v>
      </c>
      <c r="H20">
        <v>40</v>
      </c>
      <c r="I20">
        <v>40</v>
      </c>
      <c r="J20">
        <v>40</v>
      </c>
      <c r="K20">
        <v>40</v>
      </c>
      <c r="L20">
        <f t="shared" si="0"/>
        <v>240</v>
      </c>
      <c r="M20">
        <v>50</v>
      </c>
      <c r="N20">
        <v>50</v>
      </c>
      <c r="O20">
        <v>50</v>
      </c>
      <c r="P20">
        <v>50</v>
      </c>
      <c r="Q20">
        <v>50</v>
      </c>
      <c r="R20">
        <v>50</v>
      </c>
      <c r="S20">
        <f t="shared" si="1"/>
        <v>300</v>
      </c>
      <c r="T20" s="3">
        <f t="shared" si="2"/>
        <v>3000</v>
      </c>
      <c r="U20" s="3">
        <f t="shared" si="2"/>
        <v>3000</v>
      </c>
      <c r="V20" s="3">
        <f t="shared" si="2"/>
        <v>3000</v>
      </c>
      <c r="W20" s="3">
        <f t="shared" si="2"/>
        <v>3000</v>
      </c>
      <c r="X20" s="3">
        <f t="shared" si="2"/>
        <v>3000</v>
      </c>
      <c r="Y20" s="3">
        <f t="shared" si="2"/>
        <v>3000</v>
      </c>
      <c r="Z20" s="3">
        <f t="shared" si="3"/>
        <v>18000</v>
      </c>
      <c r="AA20" s="3">
        <f t="shared" si="4"/>
        <v>3750</v>
      </c>
      <c r="AB20" s="3">
        <f t="shared" si="4"/>
        <v>3750</v>
      </c>
      <c r="AC20" s="3">
        <f t="shared" si="4"/>
        <v>3750</v>
      </c>
      <c r="AD20" s="3">
        <f t="shared" si="4"/>
        <v>3750</v>
      </c>
      <c r="AE20" s="3">
        <f t="shared" si="4"/>
        <v>3750</v>
      </c>
      <c r="AF20" s="3">
        <f t="shared" si="4"/>
        <v>3750</v>
      </c>
      <c r="AG20" s="3">
        <f t="shared" si="5"/>
        <v>22500</v>
      </c>
    </row>
    <row r="21" spans="2:33" x14ac:dyDescent="0.35">
      <c r="B21" t="s">
        <v>5</v>
      </c>
      <c r="C21" t="s">
        <v>12</v>
      </c>
      <c r="D21" t="s">
        <v>39</v>
      </c>
      <c r="E21" s="2">
        <v>50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f t="shared" si="0"/>
        <v>60</v>
      </c>
      <c r="M21">
        <v>12</v>
      </c>
      <c r="N21">
        <v>12</v>
      </c>
      <c r="O21">
        <v>12</v>
      </c>
      <c r="P21">
        <v>12</v>
      </c>
      <c r="Q21">
        <v>12</v>
      </c>
      <c r="R21">
        <v>12</v>
      </c>
      <c r="S21">
        <f t="shared" si="1"/>
        <v>72</v>
      </c>
      <c r="T21" s="3">
        <f t="shared" si="2"/>
        <v>500</v>
      </c>
      <c r="U21" s="3">
        <f t="shared" si="2"/>
        <v>500</v>
      </c>
      <c r="V21" s="3">
        <f t="shared" si="2"/>
        <v>500</v>
      </c>
      <c r="W21" s="3">
        <f t="shared" si="2"/>
        <v>500</v>
      </c>
      <c r="X21" s="3">
        <f t="shared" si="2"/>
        <v>500</v>
      </c>
      <c r="Y21" s="3">
        <f t="shared" si="2"/>
        <v>500</v>
      </c>
      <c r="Z21" s="3">
        <f t="shared" si="3"/>
        <v>3000</v>
      </c>
      <c r="AA21" s="3">
        <f t="shared" si="4"/>
        <v>600</v>
      </c>
      <c r="AB21" s="3">
        <f t="shared" si="4"/>
        <v>600</v>
      </c>
      <c r="AC21" s="3">
        <f t="shared" si="4"/>
        <v>600</v>
      </c>
      <c r="AD21" s="3">
        <f t="shared" si="4"/>
        <v>600</v>
      </c>
      <c r="AE21" s="3">
        <f t="shared" si="4"/>
        <v>600</v>
      </c>
      <c r="AF21" s="3">
        <f t="shared" si="4"/>
        <v>600</v>
      </c>
      <c r="AG21" s="3">
        <f t="shared" si="5"/>
        <v>3600</v>
      </c>
    </row>
    <row r="22" spans="2:33" x14ac:dyDescent="0.35">
      <c r="B22" t="s">
        <v>5</v>
      </c>
      <c r="C22" t="s">
        <v>13</v>
      </c>
      <c r="D22" t="s">
        <v>26</v>
      </c>
      <c r="E22" s="2">
        <v>50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f t="shared" si="0"/>
        <v>30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f t="shared" si="1"/>
        <v>30</v>
      </c>
      <c r="T22" s="3">
        <f t="shared" si="2"/>
        <v>250</v>
      </c>
      <c r="U22" s="3">
        <f t="shared" si="2"/>
        <v>250</v>
      </c>
      <c r="V22" s="3">
        <f t="shared" si="2"/>
        <v>250</v>
      </c>
      <c r="W22" s="3">
        <f t="shared" si="2"/>
        <v>250</v>
      </c>
      <c r="X22" s="3">
        <f t="shared" si="2"/>
        <v>250</v>
      </c>
      <c r="Y22" s="3">
        <f t="shared" si="2"/>
        <v>250</v>
      </c>
      <c r="Z22" s="3">
        <f t="shared" si="3"/>
        <v>1500</v>
      </c>
      <c r="AA22" s="3">
        <f t="shared" si="4"/>
        <v>250</v>
      </c>
      <c r="AB22" s="3">
        <f t="shared" si="4"/>
        <v>250</v>
      </c>
      <c r="AC22" s="3">
        <f t="shared" si="4"/>
        <v>250</v>
      </c>
      <c r="AD22" s="3">
        <f t="shared" si="4"/>
        <v>250</v>
      </c>
      <c r="AE22" s="3">
        <f t="shared" si="4"/>
        <v>250</v>
      </c>
      <c r="AF22" s="3">
        <f t="shared" si="4"/>
        <v>250</v>
      </c>
      <c r="AG22" s="3">
        <f t="shared" si="5"/>
        <v>1500</v>
      </c>
    </row>
    <row r="23" spans="2:33" x14ac:dyDescent="0.35">
      <c r="B23" t="s">
        <v>5</v>
      </c>
      <c r="C23" t="s">
        <v>13</v>
      </c>
      <c r="D23" t="s">
        <v>33</v>
      </c>
      <c r="E23" s="2">
        <v>105</v>
      </c>
      <c r="F23">
        <v>40</v>
      </c>
      <c r="G23">
        <v>40</v>
      </c>
      <c r="H23">
        <v>40</v>
      </c>
      <c r="I23">
        <v>40</v>
      </c>
      <c r="J23">
        <v>40</v>
      </c>
      <c r="K23">
        <v>40</v>
      </c>
      <c r="L23">
        <f t="shared" si="0"/>
        <v>240</v>
      </c>
      <c r="M23">
        <v>40</v>
      </c>
      <c r="N23">
        <v>40</v>
      </c>
      <c r="O23">
        <v>40</v>
      </c>
      <c r="P23">
        <v>40</v>
      </c>
      <c r="Q23">
        <v>40</v>
      </c>
      <c r="R23">
        <v>40</v>
      </c>
      <c r="S23">
        <f t="shared" si="1"/>
        <v>240</v>
      </c>
      <c r="T23" s="3">
        <f t="shared" si="2"/>
        <v>4200</v>
      </c>
      <c r="U23" s="3">
        <f t="shared" si="2"/>
        <v>4200</v>
      </c>
      <c r="V23" s="3">
        <f t="shared" si="2"/>
        <v>4200</v>
      </c>
      <c r="W23" s="3">
        <f t="shared" si="2"/>
        <v>4200</v>
      </c>
      <c r="X23" s="3">
        <f t="shared" si="2"/>
        <v>4200</v>
      </c>
      <c r="Y23" s="3">
        <f t="shared" si="2"/>
        <v>4200</v>
      </c>
      <c r="Z23" s="3">
        <f t="shared" si="3"/>
        <v>25200</v>
      </c>
      <c r="AA23" s="3">
        <f t="shared" si="4"/>
        <v>4200</v>
      </c>
      <c r="AB23" s="3">
        <f t="shared" si="4"/>
        <v>4200</v>
      </c>
      <c r="AC23" s="3">
        <f t="shared" si="4"/>
        <v>4200</v>
      </c>
      <c r="AD23" s="3">
        <f t="shared" si="4"/>
        <v>4200</v>
      </c>
      <c r="AE23" s="3">
        <f t="shared" si="4"/>
        <v>4200</v>
      </c>
      <c r="AF23" s="3">
        <f t="shared" si="4"/>
        <v>4200</v>
      </c>
      <c r="AG23" s="3">
        <f t="shared" si="5"/>
        <v>25200</v>
      </c>
    </row>
    <row r="24" spans="2:33" x14ac:dyDescent="0.35">
      <c r="B24" t="s">
        <v>5</v>
      </c>
      <c r="C24" t="s">
        <v>13</v>
      </c>
      <c r="D24" t="s">
        <v>42</v>
      </c>
      <c r="E24" s="2">
        <v>140</v>
      </c>
      <c r="F24">
        <v>40</v>
      </c>
      <c r="G24">
        <v>40</v>
      </c>
      <c r="H24">
        <v>40</v>
      </c>
      <c r="I24">
        <v>40</v>
      </c>
      <c r="J24">
        <v>40</v>
      </c>
      <c r="K24">
        <v>40</v>
      </c>
      <c r="L24">
        <f t="shared" si="0"/>
        <v>240</v>
      </c>
      <c r="M24">
        <v>50</v>
      </c>
      <c r="N24">
        <v>50</v>
      </c>
      <c r="O24">
        <v>50</v>
      </c>
      <c r="P24">
        <v>25</v>
      </c>
      <c r="Q24">
        <v>25</v>
      </c>
      <c r="R24">
        <v>25</v>
      </c>
      <c r="S24">
        <f t="shared" si="1"/>
        <v>225</v>
      </c>
      <c r="T24" s="3">
        <f t="shared" si="2"/>
        <v>5600</v>
      </c>
      <c r="U24" s="3">
        <f t="shared" si="2"/>
        <v>5600</v>
      </c>
      <c r="V24" s="3">
        <f t="shared" si="2"/>
        <v>5600</v>
      </c>
      <c r="W24" s="3">
        <f t="shared" si="2"/>
        <v>5600</v>
      </c>
      <c r="X24" s="3">
        <f t="shared" si="2"/>
        <v>5600</v>
      </c>
      <c r="Y24" s="3">
        <f t="shared" si="2"/>
        <v>5600</v>
      </c>
      <c r="Z24" s="3">
        <f t="shared" si="3"/>
        <v>33600</v>
      </c>
      <c r="AA24" s="3">
        <f t="shared" si="4"/>
        <v>7000</v>
      </c>
      <c r="AB24" s="3">
        <f t="shared" si="4"/>
        <v>7000</v>
      </c>
      <c r="AC24" s="3">
        <f t="shared" si="4"/>
        <v>7000</v>
      </c>
      <c r="AD24" s="3">
        <f t="shared" si="4"/>
        <v>3500</v>
      </c>
      <c r="AE24" s="3">
        <f t="shared" si="4"/>
        <v>3500</v>
      </c>
      <c r="AF24" s="3">
        <f t="shared" si="4"/>
        <v>3500</v>
      </c>
      <c r="AG24" s="3">
        <f t="shared" si="5"/>
        <v>31500</v>
      </c>
    </row>
    <row r="25" spans="2:33" x14ac:dyDescent="0.35">
      <c r="B25" t="s">
        <v>5</v>
      </c>
      <c r="C25" t="s">
        <v>14</v>
      </c>
      <c r="D25" t="s">
        <v>39</v>
      </c>
      <c r="E25" s="2">
        <v>50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f t="shared" si="0"/>
        <v>60</v>
      </c>
      <c r="M25">
        <v>12</v>
      </c>
      <c r="N25">
        <v>12</v>
      </c>
      <c r="O25">
        <v>12</v>
      </c>
      <c r="P25">
        <v>12</v>
      </c>
      <c r="Q25">
        <v>12</v>
      </c>
      <c r="R25">
        <v>12</v>
      </c>
      <c r="S25">
        <f t="shared" si="1"/>
        <v>72</v>
      </c>
      <c r="T25" s="3">
        <f t="shared" si="2"/>
        <v>500</v>
      </c>
      <c r="U25" s="3">
        <f t="shared" si="2"/>
        <v>500</v>
      </c>
      <c r="V25" s="3">
        <f t="shared" si="2"/>
        <v>500</v>
      </c>
      <c r="W25" s="3">
        <f t="shared" si="2"/>
        <v>500</v>
      </c>
      <c r="X25" s="3">
        <f t="shared" si="2"/>
        <v>500</v>
      </c>
      <c r="Y25" s="3">
        <f t="shared" si="2"/>
        <v>500</v>
      </c>
      <c r="Z25" s="3">
        <f t="shared" si="3"/>
        <v>3000</v>
      </c>
      <c r="AA25" s="3">
        <f t="shared" si="4"/>
        <v>600</v>
      </c>
      <c r="AB25" s="3">
        <f t="shared" si="4"/>
        <v>600</v>
      </c>
      <c r="AC25" s="3">
        <f t="shared" si="4"/>
        <v>600</v>
      </c>
      <c r="AD25" s="3">
        <f t="shared" si="4"/>
        <v>600</v>
      </c>
      <c r="AE25" s="3">
        <f t="shared" si="4"/>
        <v>600</v>
      </c>
      <c r="AF25" s="3">
        <f t="shared" si="4"/>
        <v>600</v>
      </c>
      <c r="AG25" s="3">
        <f t="shared" si="5"/>
        <v>3600</v>
      </c>
    </row>
    <row r="26" spans="2:33" x14ac:dyDescent="0.35">
      <c r="B26" t="s">
        <v>5</v>
      </c>
      <c r="C26" t="s">
        <v>14</v>
      </c>
      <c r="D26" t="s">
        <v>40</v>
      </c>
      <c r="E26" s="2">
        <v>60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20</v>
      </c>
      <c r="L26">
        <f t="shared" si="0"/>
        <v>120</v>
      </c>
      <c r="M26">
        <v>25</v>
      </c>
      <c r="N26">
        <v>25</v>
      </c>
      <c r="O26">
        <v>25</v>
      </c>
      <c r="P26">
        <v>25</v>
      </c>
      <c r="Q26">
        <v>25</v>
      </c>
      <c r="R26">
        <v>25</v>
      </c>
      <c r="S26">
        <f t="shared" si="1"/>
        <v>150</v>
      </c>
      <c r="T26" s="3">
        <f t="shared" si="2"/>
        <v>1200</v>
      </c>
      <c r="U26" s="3">
        <f t="shared" si="2"/>
        <v>1200</v>
      </c>
      <c r="V26" s="3">
        <f t="shared" si="2"/>
        <v>1200</v>
      </c>
      <c r="W26" s="3">
        <f t="shared" si="2"/>
        <v>1200</v>
      </c>
      <c r="X26" s="3">
        <f t="shared" si="2"/>
        <v>1200</v>
      </c>
      <c r="Y26" s="3">
        <f t="shared" si="2"/>
        <v>1200</v>
      </c>
      <c r="Z26" s="3">
        <f t="shared" si="3"/>
        <v>7200</v>
      </c>
      <c r="AA26" s="3">
        <f t="shared" si="4"/>
        <v>1500</v>
      </c>
      <c r="AB26" s="3">
        <f t="shared" si="4"/>
        <v>1500</v>
      </c>
      <c r="AC26" s="3">
        <f t="shared" si="4"/>
        <v>1500</v>
      </c>
      <c r="AD26" s="3">
        <f t="shared" si="4"/>
        <v>1500</v>
      </c>
      <c r="AE26" s="3">
        <f t="shared" si="4"/>
        <v>1500</v>
      </c>
      <c r="AF26" s="3">
        <f t="shared" si="4"/>
        <v>1500</v>
      </c>
      <c r="AG26" s="3">
        <f t="shared" si="5"/>
        <v>9000</v>
      </c>
    </row>
    <row r="27" spans="2:33" x14ac:dyDescent="0.35">
      <c r="B27" t="s">
        <v>5</v>
      </c>
      <c r="C27" t="s">
        <v>14</v>
      </c>
      <c r="D27" t="s">
        <v>42</v>
      </c>
      <c r="E27" s="2">
        <v>140</v>
      </c>
      <c r="F27">
        <v>40</v>
      </c>
      <c r="G27">
        <v>40</v>
      </c>
      <c r="H27">
        <v>40</v>
      </c>
      <c r="I27">
        <v>40</v>
      </c>
      <c r="J27">
        <v>40</v>
      </c>
      <c r="K27">
        <v>40</v>
      </c>
      <c r="L27">
        <f t="shared" si="0"/>
        <v>240</v>
      </c>
      <c r="M27">
        <v>50</v>
      </c>
      <c r="N27">
        <v>50</v>
      </c>
      <c r="O27">
        <v>50</v>
      </c>
      <c r="P27">
        <v>25</v>
      </c>
      <c r="Q27">
        <v>25</v>
      </c>
      <c r="R27">
        <v>25</v>
      </c>
      <c r="S27">
        <f t="shared" si="1"/>
        <v>225</v>
      </c>
      <c r="T27" s="3">
        <f t="shared" si="2"/>
        <v>5600</v>
      </c>
      <c r="U27" s="3">
        <f t="shared" si="2"/>
        <v>5600</v>
      </c>
      <c r="V27" s="3">
        <f t="shared" si="2"/>
        <v>5600</v>
      </c>
      <c r="W27" s="3">
        <f t="shared" si="2"/>
        <v>5600</v>
      </c>
      <c r="X27" s="3">
        <f t="shared" si="2"/>
        <v>5600</v>
      </c>
      <c r="Y27" s="3">
        <f t="shared" si="2"/>
        <v>5600</v>
      </c>
      <c r="Z27" s="3">
        <f t="shared" si="3"/>
        <v>33600</v>
      </c>
      <c r="AA27" s="3">
        <f t="shared" si="4"/>
        <v>7000</v>
      </c>
      <c r="AB27" s="3">
        <f t="shared" si="4"/>
        <v>7000</v>
      </c>
      <c r="AC27" s="3">
        <f t="shared" si="4"/>
        <v>7000</v>
      </c>
      <c r="AD27" s="3">
        <f t="shared" si="4"/>
        <v>3500</v>
      </c>
      <c r="AE27" s="3">
        <f t="shared" si="4"/>
        <v>3500</v>
      </c>
      <c r="AF27" s="3">
        <f t="shared" si="4"/>
        <v>3500</v>
      </c>
      <c r="AG27" s="3">
        <f t="shared" si="5"/>
        <v>31500</v>
      </c>
    </row>
    <row r="28" spans="2:33" x14ac:dyDescent="0.35">
      <c r="B28" t="s">
        <v>6</v>
      </c>
      <c r="C28" t="s">
        <v>15</v>
      </c>
      <c r="D28" t="s">
        <v>26</v>
      </c>
      <c r="E28" s="2">
        <v>50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f t="shared" si="0"/>
        <v>60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f t="shared" si="1"/>
        <v>30</v>
      </c>
      <c r="T28" s="3">
        <f t="shared" si="2"/>
        <v>500</v>
      </c>
      <c r="U28" s="3">
        <f t="shared" si="2"/>
        <v>500</v>
      </c>
      <c r="V28" s="3">
        <f t="shared" si="2"/>
        <v>500</v>
      </c>
      <c r="W28" s="3">
        <f t="shared" si="2"/>
        <v>500</v>
      </c>
      <c r="X28" s="3">
        <f t="shared" si="2"/>
        <v>500</v>
      </c>
      <c r="Y28" s="3">
        <f t="shared" si="2"/>
        <v>500</v>
      </c>
      <c r="Z28" s="3">
        <f t="shared" si="3"/>
        <v>3000</v>
      </c>
      <c r="AA28" s="3">
        <f t="shared" si="4"/>
        <v>250</v>
      </c>
      <c r="AB28" s="3">
        <f t="shared" si="4"/>
        <v>250</v>
      </c>
      <c r="AC28" s="3">
        <f t="shared" si="4"/>
        <v>250</v>
      </c>
      <c r="AD28" s="3">
        <f t="shared" si="4"/>
        <v>250</v>
      </c>
      <c r="AE28" s="3">
        <f t="shared" si="4"/>
        <v>250</v>
      </c>
      <c r="AF28" s="3">
        <f t="shared" si="4"/>
        <v>250</v>
      </c>
      <c r="AG28" s="3">
        <f t="shared" si="5"/>
        <v>1500</v>
      </c>
    </row>
    <row r="29" spans="2:33" x14ac:dyDescent="0.35">
      <c r="B29" t="s">
        <v>6</v>
      </c>
      <c r="C29" t="s">
        <v>15</v>
      </c>
      <c r="D29" t="s">
        <v>31</v>
      </c>
      <c r="E29" s="2">
        <v>35</v>
      </c>
      <c r="F29">
        <v>80</v>
      </c>
      <c r="G29">
        <v>80</v>
      </c>
      <c r="H29">
        <v>80</v>
      </c>
      <c r="I29">
        <v>80</v>
      </c>
      <c r="J29">
        <v>80</v>
      </c>
      <c r="K29">
        <v>80</v>
      </c>
      <c r="L29">
        <f t="shared" si="0"/>
        <v>480</v>
      </c>
      <c r="M29">
        <v>80</v>
      </c>
      <c r="N29">
        <v>80</v>
      </c>
      <c r="O29">
        <v>80</v>
      </c>
      <c r="P29">
        <v>80</v>
      </c>
      <c r="Q29">
        <v>80</v>
      </c>
      <c r="R29">
        <v>80</v>
      </c>
      <c r="S29">
        <f t="shared" si="1"/>
        <v>480</v>
      </c>
      <c r="T29" s="3">
        <f t="shared" si="2"/>
        <v>2800</v>
      </c>
      <c r="U29" s="3">
        <f t="shared" si="2"/>
        <v>2800</v>
      </c>
      <c r="V29" s="3">
        <f t="shared" si="2"/>
        <v>2800</v>
      </c>
      <c r="W29" s="3">
        <f t="shared" si="2"/>
        <v>2800</v>
      </c>
      <c r="X29" s="3">
        <f t="shared" si="2"/>
        <v>2800</v>
      </c>
      <c r="Y29" s="3">
        <f t="shared" si="2"/>
        <v>2800</v>
      </c>
      <c r="Z29" s="3">
        <f t="shared" si="3"/>
        <v>16800</v>
      </c>
      <c r="AA29" s="3">
        <f t="shared" si="4"/>
        <v>2800</v>
      </c>
      <c r="AB29" s="3">
        <f t="shared" si="4"/>
        <v>2800</v>
      </c>
      <c r="AC29" s="3">
        <f t="shared" si="4"/>
        <v>2800</v>
      </c>
      <c r="AD29" s="3">
        <f t="shared" si="4"/>
        <v>2800</v>
      </c>
      <c r="AE29" s="3">
        <f t="shared" si="4"/>
        <v>2800</v>
      </c>
      <c r="AF29" s="3">
        <f t="shared" si="4"/>
        <v>2800</v>
      </c>
      <c r="AG29" s="3">
        <f t="shared" si="5"/>
        <v>16800</v>
      </c>
    </row>
    <row r="30" spans="2:33" x14ac:dyDescent="0.35">
      <c r="B30" t="s">
        <v>6</v>
      </c>
      <c r="C30" t="s">
        <v>15</v>
      </c>
      <c r="D30" t="s">
        <v>32</v>
      </c>
      <c r="E30" s="2">
        <v>75</v>
      </c>
      <c r="F30">
        <v>80</v>
      </c>
      <c r="G30">
        <v>80</v>
      </c>
      <c r="H30">
        <v>80</v>
      </c>
      <c r="I30">
        <v>80</v>
      </c>
      <c r="J30">
        <v>80</v>
      </c>
      <c r="K30">
        <v>80</v>
      </c>
      <c r="L30">
        <f t="shared" si="0"/>
        <v>480</v>
      </c>
      <c r="M30">
        <v>80</v>
      </c>
      <c r="N30">
        <v>80</v>
      </c>
      <c r="O30">
        <v>80</v>
      </c>
      <c r="P30">
        <v>80</v>
      </c>
      <c r="Q30">
        <v>80</v>
      </c>
      <c r="R30">
        <v>80</v>
      </c>
      <c r="S30">
        <f t="shared" si="1"/>
        <v>480</v>
      </c>
      <c r="T30" s="3">
        <f t="shared" si="2"/>
        <v>6000</v>
      </c>
      <c r="U30" s="3">
        <f t="shared" si="2"/>
        <v>6000</v>
      </c>
      <c r="V30" s="3">
        <f t="shared" si="2"/>
        <v>6000</v>
      </c>
      <c r="W30" s="3">
        <f t="shared" si="2"/>
        <v>6000</v>
      </c>
      <c r="X30" s="3">
        <f t="shared" si="2"/>
        <v>6000</v>
      </c>
      <c r="Y30" s="3">
        <f t="shared" si="2"/>
        <v>6000</v>
      </c>
      <c r="Z30" s="3">
        <f t="shared" si="3"/>
        <v>36000</v>
      </c>
      <c r="AA30" s="3">
        <f t="shared" si="4"/>
        <v>6000</v>
      </c>
      <c r="AB30" s="3">
        <f t="shared" si="4"/>
        <v>6000</v>
      </c>
      <c r="AC30" s="3">
        <f t="shared" si="4"/>
        <v>6000</v>
      </c>
      <c r="AD30" s="3">
        <f t="shared" si="4"/>
        <v>6000</v>
      </c>
      <c r="AE30" s="3">
        <f t="shared" si="4"/>
        <v>6000</v>
      </c>
      <c r="AF30" s="3">
        <f t="shared" si="4"/>
        <v>6000</v>
      </c>
      <c r="AG30" s="3">
        <f t="shared" si="5"/>
        <v>36000</v>
      </c>
    </row>
    <row r="31" spans="2:33" x14ac:dyDescent="0.35">
      <c r="B31" t="s">
        <v>6</v>
      </c>
      <c r="C31" t="s">
        <v>15</v>
      </c>
      <c r="D31" t="s">
        <v>40</v>
      </c>
      <c r="E31" s="2">
        <v>60</v>
      </c>
      <c r="F31">
        <v>20</v>
      </c>
      <c r="G31">
        <v>20</v>
      </c>
      <c r="H31">
        <v>20</v>
      </c>
      <c r="I31">
        <v>20</v>
      </c>
      <c r="J31">
        <v>20</v>
      </c>
      <c r="K31">
        <v>20</v>
      </c>
      <c r="L31">
        <f t="shared" si="0"/>
        <v>120</v>
      </c>
      <c r="M31">
        <v>25</v>
      </c>
      <c r="N31">
        <v>25</v>
      </c>
      <c r="O31">
        <v>25</v>
      </c>
      <c r="P31">
        <v>25</v>
      </c>
      <c r="Q31">
        <v>25</v>
      </c>
      <c r="R31">
        <v>25</v>
      </c>
      <c r="S31">
        <f t="shared" si="1"/>
        <v>150</v>
      </c>
      <c r="T31" s="3">
        <f t="shared" si="2"/>
        <v>1200</v>
      </c>
      <c r="U31" s="3">
        <f t="shared" si="2"/>
        <v>1200</v>
      </c>
      <c r="V31" s="3">
        <f t="shared" si="2"/>
        <v>1200</v>
      </c>
      <c r="W31" s="3">
        <f t="shared" si="2"/>
        <v>1200</v>
      </c>
      <c r="X31" s="3">
        <f t="shared" si="2"/>
        <v>1200</v>
      </c>
      <c r="Y31" s="3">
        <f t="shared" si="2"/>
        <v>1200</v>
      </c>
      <c r="Z31" s="3">
        <f t="shared" si="3"/>
        <v>7200</v>
      </c>
      <c r="AA31" s="3">
        <f t="shared" si="4"/>
        <v>1500</v>
      </c>
      <c r="AB31" s="3">
        <f t="shared" si="4"/>
        <v>1500</v>
      </c>
      <c r="AC31" s="3">
        <f t="shared" si="4"/>
        <v>1500</v>
      </c>
      <c r="AD31" s="3">
        <f t="shared" si="4"/>
        <v>1500</v>
      </c>
      <c r="AE31" s="3">
        <f t="shared" si="4"/>
        <v>1500</v>
      </c>
      <c r="AF31" s="3">
        <f t="shared" si="4"/>
        <v>1500</v>
      </c>
      <c r="AG31" s="3">
        <f t="shared" si="5"/>
        <v>9000</v>
      </c>
    </row>
    <row r="32" spans="2:33" x14ac:dyDescent="0.35">
      <c r="B32" t="s">
        <v>6</v>
      </c>
      <c r="C32" t="s">
        <v>16</v>
      </c>
      <c r="D32" t="s">
        <v>33</v>
      </c>
      <c r="E32" s="2">
        <v>105</v>
      </c>
      <c r="F32">
        <v>80</v>
      </c>
      <c r="G32">
        <v>80</v>
      </c>
      <c r="H32">
        <v>80</v>
      </c>
      <c r="I32">
        <v>80</v>
      </c>
      <c r="J32">
        <v>80</v>
      </c>
      <c r="K32">
        <v>80</v>
      </c>
      <c r="L32">
        <f t="shared" si="0"/>
        <v>480</v>
      </c>
      <c r="M32">
        <v>120</v>
      </c>
      <c r="N32">
        <v>120</v>
      </c>
      <c r="O32">
        <v>120</v>
      </c>
      <c r="P32">
        <v>120</v>
      </c>
      <c r="Q32">
        <v>120</v>
      </c>
      <c r="R32">
        <v>120</v>
      </c>
      <c r="S32">
        <f t="shared" si="1"/>
        <v>720</v>
      </c>
      <c r="T32" s="3">
        <f t="shared" si="2"/>
        <v>8400</v>
      </c>
      <c r="U32" s="3">
        <f t="shared" si="2"/>
        <v>8400</v>
      </c>
      <c r="V32" s="3">
        <f t="shared" si="2"/>
        <v>8400</v>
      </c>
      <c r="W32" s="3">
        <f t="shared" si="2"/>
        <v>8400</v>
      </c>
      <c r="X32" s="3">
        <f t="shared" si="2"/>
        <v>8400</v>
      </c>
      <c r="Y32" s="3">
        <f t="shared" si="2"/>
        <v>8400</v>
      </c>
      <c r="Z32" s="3">
        <f t="shared" si="3"/>
        <v>50400</v>
      </c>
      <c r="AA32" s="3">
        <f t="shared" si="4"/>
        <v>12600</v>
      </c>
      <c r="AB32" s="3">
        <f t="shared" si="4"/>
        <v>12600</v>
      </c>
      <c r="AC32" s="3">
        <f t="shared" si="4"/>
        <v>12600</v>
      </c>
      <c r="AD32" s="3">
        <f t="shared" si="4"/>
        <v>12600</v>
      </c>
      <c r="AE32" s="3">
        <f t="shared" si="4"/>
        <v>12600</v>
      </c>
      <c r="AF32" s="3">
        <f t="shared" si="4"/>
        <v>12600</v>
      </c>
      <c r="AG32" s="3">
        <f t="shared" si="5"/>
        <v>75600</v>
      </c>
    </row>
    <row r="33" spans="2:33" x14ac:dyDescent="0.35">
      <c r="B33" t="s">
        <v>6</v>
      </c>
      <c r="C33" t="s">
        <v>16</v>
      </c>
      <c r="D33" t="s">
        <v>39</v>
      </c>
      <c r="E33" s="2">
        <v>50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f t="shared" si="0"/>
        <v>60</v>
      </c>
      <c r="M33">
        <v>12</v>
      </c>
      <c r="N33">
        <v>12</v>
      </c>
      <c r="O33">
        <v>12</v>
      </c>
      <c r="P33">
        <v>12</v>
      </c>
      <c r="Q33">
        <v>12</v>
      </c>
      <c r="R33">
        <v>12</v>
      </c>
      <c r="S33">
        <f t="shared" si="1"/>
        <v>72</v>
      </c>
      <c r="T33" s="3">
        <f t="shared" si="2"/>
        <v>500</v>
      </c>
      <c r="U33" s="3">
        <f t="shared" si="2"/>
        <v>500</v>
      </c>
      <c r="V33" s="3">
        <f t="shared" si="2"/>
        <v>500</v>
      </c>
      <c r="W33" s="3">
        <f t="shared" si="2"/>
        <v>500</v>
      </c>
      <c r="X33" s="3">
        <f t="shared" si="2"/>
        <v>500</v>
      </c>
      <c r="Y33" s="3">
        <f t="shared" si="2"/>
        <v>500</v>
      </c>
      <c r="Z33" s="3">
        <f t="shared" si="3"/>
        <v>3000</v>
      </c>
      <c r="AA33" s="3">
        <f t="shared" si="4"/>
        <v>600</v>
      </c>
      <c r="AB33" s="3">
        <f t="shared" si="4"/>
        <v>600</v>
      </c>
      <c r="AC33" s="3">
        <f t="shared" si="4"/>
        <v>600</v>
      </c>
      <c r="AD33" s="3">
        <f t="shared" si="4"/>
        <v>600</v>
      </c>
      <c r="AE33" s="3">
        <f t="shared" si="4"/>
        <v>600</v>
      </c>
      <c r="AF33" s="3">
        <f t="shared" si="4"/>
        <v>600</v>
      </c>
      <c r="AG33" s="3">
        <f t="shared" si="5"/>
        <v>3600</v>
      </c>
    </row>
    <row r="34" spans="2:33" x14ac:dyDescent="0.35">
      <c r="B34" t="s">
        <v>6</v>
      </c>
      <c r="C34" t="s">
        <v>16</v>
      </c>
      <c r="D34" t="s">
        <v>40</v>
      </c>
      <c r="E34" s="2">
        <v>60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  <c r="L34">
        <f t="shared" si="0"/>
        <v>120</v>
      </c>
      <c r="M34">
        <v>25</v>
      </c>
      <c r="N34">
        <v>25</v>
      </c>
      <c r="O34">
        <v>25</v>
      </c>
      <c r="P34">
        <v>25</v>
      </c>
      <c r="Q34">
        <v>25</v>
      </c>
      <c r="R34">
        <v>25</v>
      </c>
      <c r="S34">
        <f t="shared" si="1"/>
        <v>150</v>
      </c>
      <c r="T34" s="3">
        <f t="shared" si="2"/>
        <v>1200</v>
      </c>
      <c r="U34" s="3">
        <f t="shared" si="2"/>
        <v>1200</v>
      </c>
      <c r="V34" s="3">
        <f t="shared" si="2"/>
        <v>1200</v>
      </c>
      <c r="W34" s="3">
        <f t="shared" si="2"/>
        <v>1200</v>
      </c>
      <c r="X34" s="3">
        <f t="shared" si="2"/>
        <v>1200</v>
      </c>
      <c r="Y34" s="3">
        <f t="shared" si="2"/>
        <v>1200</v>
      </c>
      <c r="Z34" s="3">
        <f t="shared" si="3"/>
        <v>7200</v>
      </c>
      <c r="AA34" s="3">
        <f t="shared" si="4"/>
        <v>1500</v>
      </c>
      <c r="AB34" s="3">
        <f t="shared" si="4"/>
        <v>1500</v>
      </c>
      <c r="AC34" s="3">
        <f t="shared" si="4"/>
        <v>1500</v>
      </c>
      <c r="AD34" s="3">
        <f t="shared" si="4"/>
        <v>1500</v>
      </c>
      <c r="AE34" s="3">
        <f t="shared" si="4"/>
        <v>1500</v>
      </c>
      <c r="AF34" s="3">
        <f t="shared" si="4"/>
        <v>1500</v>
      </c>
      <c r="AG34" s="3">
        <f t="shared" si="5"/>
        <v>9000</v>
      </c>
    </row>
    <row r="35" spans="2:33" x14ac:dyDescent="0.35">
      <c r="B35" t="s">
        <v>6</v>
      </c>
      <c r="C35" t="s">
        <v>17</v>
      </c>
      <c r="D35" t="s">
        <v>26</v>
      </c>
      <c r="E35" s="2">
        <v>50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30</v>
      </c>
      <c r="L35">
        <f t="shared" si="0"/>
        <v>180</v>
      </c>
      <c r="M35">
        <v>30</v>
      </c>
      <c r="N35">
        <v>30</v>
      </c>
      <c r="O35">
        <v>30</v>
      </c>
      <c r="P35">
        <v>30</v>
      </c>
      <c r="Q35">
        <v>30</v>
      </c>
      <c r="R35">
        <v>30</v>
      </c>
      <c r="S35">
        <f t="shared" si="1"/>
        <v>180</v>
      </c>
      <c r="T35" s="3">
        <f t="shared" si="2"/>
        <v>1500</v>
      </c>
      <c r="U35" s="3">
        <f t="shared" si="2"/>
        <v>1500</v>
      </c>
      <c r="V35" s="3">
        <f t="shared" si="2"/>
        <v>1500</v>
      </c>
      <c r="W35" s="3">
        <f t="shared" si="2"/>
        <v>1500</v>
      </c>
      <c r="X35" s="3">
        <f t="shared" si="2"/>
        <v>1500</v>
      </c>
      <c r="Y35" s="3">
        <f t="shared" si="2"/>
        <v>1500</v>
      </c>
      <c r="Z35" s="3">
        <f t="shared" si="3"/>
        <v>9000</v>
      </c>
      <c r="AA35" s="3">
        <f t="shared" si="4"/>
        <v>1500</v>
      </c>
      <c r="AB35" s="3">
        <f t="shared" si="4"/>
        <v>1500</v>
      </c>
      <c r="AC35" s="3">
        <f t="shared" si="4"/>
        <v>1500</v>
      </c>
      <c r="AD35" s="3">
        <f t="shared" si="4"/>
        <v>1500</v>
      </c>
      <c r="AE35" s="3">
        <f t="shared" si="4"/>
        <v>1500</v>
      </c>
      <c r="AF35" s="3">
        <f t="shared" si="4"/>
        <v>1500</v>
      </c>
      <c r="AG35" s="3">
        <f t="shared" si="5"/>
        <v>9000</v>
      </c>
    </row>
    <row r="36" spans="2:33" x14ac:dyDescent="0.35">
      <c r="B36" t="s">
        <v>6</v>
      </c>
      <c r="C36" t="s">
        <v>17</v>
      </c>
      <c r="D36" t="s">
        <v>39</v>
      </c>
      <c r="E36" s="2">
        <v>50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f t="shared" si="0"/>
        <v>60</v>
      </c>
      <c r="M36">
        <v>12</v>
      </c>
      <c r="N36">
        <v>12</v>
      </c>
      <c r="O36">
        <v>12</v>
      </c>
      <c r="P36">
        <v>12</v>
      </c>
      <c r="Q36">
        <v>12</v>
      </c>
      <c r="R36">
        <v>12</v>
      </c>
      <c r="S36">
        <f t="shared" si="1"/>
        <v>72</v>
      </c>
      <c r="T36" s="3">
        <f t="shared" si="2"/>
        <v>500</v>
      </c>
      <c r="U36" s="3">
        <f t="shared" si="2"/>
        <v>500</v>
      </c>
      <c r="V36" s="3">
        <f t="shared" si="2"/>
        <v>500</v>
      </c>
      <c r="W36" s="3">
        <f t="shared" si="2"/>
        <v>500</v>
      </c>
      <c r="X36" s="3">
        <f t="shared" si="2"/>
        <v>500</v>
      </c>
      <c r="Y36" s="3">
        <f t="shared" si="2"/>
        <v>500</v>
      </c>
      <c r="Z36" s="3">
        <f t="shared" si="3"/>
        <v>3000</v>
      </c>
      <c r="AA36" s="3">
        <f t="shared" si="4"/>
        <v>600</v>
      </c>
      <c r="AB36" s="3">
        <f t="shared" si="4"/>
        <v>600</v>
      </c>
      <c r="AC36" s="3">
        <f t="shared" si="4"/>
        <v>600</v>
      </c>
      <c r="AD36" s="3">
        <f t="shared" si="4"/>
        <v>600</v>
      </c>
      <c r="AE36" s="3">
        <f t="shared" si="4"/>
        <v>600</v>
      </c>
      <c r="AF36" s="3">
        <f t="shared" si="4"/>
        <v>600</v>
      </c>
      <c r="AG36" s="3">
        <f t="shared" si="5"/>
        <v>3600</v>
      </c>
    </row>
    <row r="37" spans="2:33" x14ac:dyDescent="0.35">
      <c r="B37" t="s">
        <v>6</v>
      </c>
      <c r="C37" t="s">
        <v>17</v>
      </c>
      <c r="D37" t="s">
        <v>42</v>
      </c>
      <c r="E37" s="2">
        <v>140</v>
      </c>
      <c r="F37">
        <v>40</v>
      </c>
      <c r="G37">
        <v>40</v>
      </c>
      <c r="H37">
        <v>40</v>
      </c>
      <c r="I37">
        <v>40</v>
      </c>
      <c r="J37">
        <v>40</v>
      </c>
      <c r="K37">
        <v>40</v>
      </c>
      <c r="L37">
        <f t="shared" si="0"/>
        <v>240</v>
      </c>
      <c r="M37">
        <v>50</v>
      </c>
      <c r="N37">
        <v>50</v>
      </c>
      <c r="O37">
        <v>50</v>
      </c>
      <c r="P37">
        <v>25</v>
      </c>
      <c r="Q37">
        <v>25</v>
      </c>
      <c r="R37">
        <v>25</v>
      </c>
      <c r="S37">
        <f t="shared" si="1"/>
        <v>225</v>
      </c>
      <c r="T37" s="3">
        <f t="shared" si="2"/>
        <v>5600</v>
      </c>
      <c r="U37" s="3">
        <f t="shared" si="2"/>
        <v>5600</v>
      </c>
      <c r="V37" s="3">
        <f t="shared" si="2"/>
        <v>5600</v>
      </c>
      <c r="W37" s="3">
        <f t="shared" si="2"/>
        <v>5600</v>
      </c>
      <c r="X37" s="3">
        <f t="shared" si="2"/>
        <v>5600</v>
      </c>
      <c r="Y37" s="3">
        <f t="shared" si="2"/>
        <v>5600</v>
      </c>
      <c r="Z37" s="3">
        <f t="shared" si="3"/>
        <v>33600</v>
      </c>
      <c r="AA37" s="3">
        <f t="shared" si="4"/>
        <v>7000</v>
      </c>
      <c r="AB37" s="3">
        <f t="shared" si="4"/>
        <v>7000</v>
      </c>
      <c r="AC37" s="3">
        <f t="shared" si="4"/>
        <v>7000</v>
      </c>
      <c r="AD37" s="3">
        <f t="shared" si="4"/>
        <v>3500</v>
      </c>
      <c r="AE37" s="3">
        <f t="shared" si="4"/>
        <v>3500</v>
      </c>
      <c r="AF37" s="3">
        <f t="shared" si="4"/>
        <v>3500</v>
      </c>
      <c r="AG37" s="3">
        <f t="shared" si="5"/>
        <v>31500</v>
      </c>
    </row>
    <row r="38" spans="2:33" x14ac:dyDescent="0.35">
      <c r="B38" t="s">
        <v>6</v>
      </c>
      <c r="C38" t="s">
        <v>18</v>
      </c>
      <c r="D38" t="s">
        <v>39</v>
      </c>
      <c r="E38" s="2">
        <v>50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f t="shared" si="0"/>
        <v>60</v>
      </c>
      <c r="M38">
        <v>12</v>
      </c>
      <c r="N38">
        <v>12</v>
      </c>
      <c r="O38">
        <v>12</v>
      </c>
      <c r="P38">
        <v>12</v>
      </c>
      <c r="Q38">
        <v>12</v>
      </c>
      <c r="R38">
        <v>12</v>
      </c>
      <c r="S38">
        <f t="shared" si="1"/>
        <v>72</v>
      </c>
      <c r="T38" s="3">
        <f t="shared" si="2"/>
        <v>500</v>
      </c>
      <c r="U38" s="3">
        <f t="shared" si="2"/>
        <v>500</v>
      </c>
      <c r="V38" s="3">
        <f t="shared" si="2"/>
        <v>500</v>
      </c>
      <c r="W38" s="3">
        <f t="shared" si="2"/>
        <v>500</v>
      </c>
      <c r="X38" s="3">
        <f t="shared" si="2"/>
        <v>500</v>
      </c>
      <c r="Y38" s="3">
        <f t="shared" si="2"/>
        <v>500</v>
      </c>
      <c r="Z38" s="3">
        <f t="shared" si="3"/>
        <v>3000</v>
      </c>
      <c r="AA38" s="3">
        <f t="shared" si="4"/>
        <v>600</v>
      </c>
      <c r="AB38" s="3">
        <f t="shared" si="4"/>
        <v>600</v>
      </c>
      <c r="AC38" s="3">
        <f t="shared" si="4"/>
        <v>600</v>
      </c>
      <c r="AD38" s="3">
        <f t="shared" si="4"/>
        <v>600</v>
      </c>
      <c r="AE38" s="3">
        <f t="shared" si="4"/>
        <v>600</v>
      </c>
      <c r="AF38" s="3">
        <f t="shared" si="4"/>
        <v>600</v>
      </c>
      <c r="AG38" s="3">
        <f t="shared" si="5"/>
        <v>3600</v>
      </c>
    </row>
    <row r="39" spans="2:33" x14ac:dyDescent="0.35">
      <c r="B39" t="s">
        <v>6</v>
      </c>
      <c r="C39" t="s">
        <v>18</v>
      </c>
      <c r="D39" t="s">
        <v>40</v>
      </c>
      <c r="E39" s="2">
        <v>60</v>
      </c>
      <c r="F39">
        <v>20</v>
      </c>
      <c r="G39">
        <v>20</v>
      </c>
      <c r="H39">
        <v>20</v>
      </c>
      <c r="I39">
        <v>20</v>
      </c>
      <c r="J39">
        <v>20</v>
      </c>
      <c r="K39">
        <v>20</v>
      </c>
      <c r="L39">
        <f t="shared" si="0"/>
        <v>120</v>
      </c>
      <c r="M39">
        <v>25</v>
      </c>
      <c r="N39">
        <v>25</v>
      </c>
      <c r="O39">
        <v>25</v>
      </c>
      <c r="P39">
        <v>25</v>
      </c>
      <c r="Q39">
        <v>25</v>
      </c>
      <c r="R39">
        <v>25</v>
      </c>
      <c r="S39">
        <f t="shared" si="1"/>
        <v>150</v>
      </c>
      <c r="T39" s="3">
        <f t="shared" si="2"/>
        <v>1200</v>
      </c>
      <c r="U39" s="3">
        <f t="shared" si="2"/>
        <v>1200</v>
      </c>
      <c r="V39" s="3">
        <f t="shared" si="2"/>
        <v>1200</v>
      </c>
      <c r="W39" s="3">
        <f t="shared" si="2"/>
        <v>1200</v>
      </c>
      <c r="X39" s="3">
        <f t="shared" si="2"/>
        <v>1200</v>
      </c>
      <c r="Y39" s="3">
        <f t="shared" si="2"/>
        <v>1200</v>
      </c>
      <c r="Z39" s="3">
        <f t="shared" si="3"/>
        <v>7200</v>
      </c>
      <c r="AA39" s="3">
        <f t="shared" si="4"/>
        <v>1500</v>
      </c>
      <c r="AB39" s="3">
        <f t="shared" si="4"/>
        <v>1500</v>
      </c>
      <c r="AC39" s="3">
        <f t="shared" si="4"/>
        <v>1500</v>
      </c>
      <c r="AD39" s="3">
        <f t="shared" si="4"/>
        <v>1500</v>
      </c>
      <c r="AE39" s="3">
        <f t="shared" si="4"/>
        <v>1500</v>
      </c>
      <c r="AF39" s="3">
        <f t="shared" si="4"/>
        <v>1500</v>
      </c>
      <c r="AG39" s="3">
        <f t="shared" si="5"/>
        <v>9000</v>
      </c>
    </row>
    <row r="40" spans="2:33" x14ac:dyDescent="0.35">
      <c r="B40" t="s">
        <v>6</v>
      </c>
      <c r="C40" t="s">
        <v>19</v>
      </c>
      <c r="D40" t="s">
        <v>42</v>
      </c>
      <c r="E40" s="2">
        <v>140</v>
      </c>
      <c r="F40">
        <v>40</v>
      </c>
      <c r="G40">
        <v>40</v>
      </c>
      <c r="H40">
        <v>40</v>
      </c>
      <c r="I40">
        <v>40</v>
      </c>
      <c r="J40">
        <v>40</v>
      </c>
      <c r="K40">
        <v>40</v>
      </c>
      <c r="L40">
        <f t="shared" si="0"/>
        <v>240</v>
      </c>
      <c r="M40">
        <v>50</v>
      </c>
      <c r="N40">
        <v>50</v>
      </c>
      <c r="O40">
        <v>50</v>
      </c>
      <c r="P40">
        <v>25</v>
      </c>
      <c r="Q40">
        <v>25</v>
      </c>
      <c r="R40">
        <v>25</v>
      </c>
      <c r="S40">
        <f t="shared" si="1"/>
        <v>225</v>
      </c>
      <c r="T40" s="3">
        <f t="shared" si="2"/>
        <v>5600</v>
      </c>
      <c r="U40" s="3">
        <f t="shared" si="2"/>
        <v>5600</v>
      </c>
      <c r="V40" s="3">
        <f t="shared" si="2"/>
        <v>5600</v>
      </c>
      <c r="W40" s="3">
        <f t="shared" si="2"/>
        <v>5600</v>
      </c>
      <c r="X40" s="3">
        <f t="shared" si="2"/>
        <v>5600</v>
      </c>
      <c r="Y40" s="3">
        <f t="shared" si="2"/>
        <v>5600</v>
      </c>
      <c r="Z40" s="3">
        <f t="shared" si="3"/>
        <v>33600</v>
      </c>
      <c r="AA40" s="3">
        <f t="shared" si="4"/>
        <v>7000</v>
      </c>
      <c r="AB40" s="3">
        <f t="shared" si="4"/>
        <v>7000</v>
      </c>
      <c r="AC40" s="3">
        <f t="shared" si="4"/>
        <v>7000</v>
      </c>
      <c r="AD40" s="3">
        <f t="shared" si="4"/>
        <v>3500</v>
      </c>
      <c r="AE40" s="3">
        <f t="shared" si="4"/>
        <v>3500</v>
      </c>
      <c r="AF40" s="3">
        <f t="shared" si="4"/>
        <v>3500</v>
      </c>
      <c r="AG40" s="3">
        <f t="shared" si="5"/>
        <v>31500</v>
      </c>
    </row>
    <row r="41" spans="2:33" x14ac:dyDescent="0.35">
      <c r="B41" t="s">
        <v>6</v>
      </c>
      <c r="C41" t="s">
        <v>19</v>
      </c>
      <c r="D41" t="s">
        <v>39</v>
      </c>
      <c r="E41" s="2">
        <v>50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f t="shared" si="0"/>
        <v>60</v>
      </c>
      <c r="M41">
        <v>12</v>
      </c>
      <c r="N41">
        <v>12</v>
      </c>
      <c r="O41">
        <v>12</v>
      </c>
      <c r="P41">
        <v>12</v>
      </c>
      <c r="Q41">
        <v>12</v>
      </c>
      <c r="R41">
        <v>12</v>
      </c>
      <c r="S41">
        <f t="shared" si="1"/>
        <v>72</v>
      </c>
      <c r="T41" s="3">
        <f t="shared" si="2"/>
        <v>500</v>
      </c>
      <c r="U41" s="3">
        <f t="shared" si="2"/>
        <v>500</v>
      </c>
      <c r="V41" s="3">
        <f t="shared" si="2"/>
        <v>500</v>
      </c>
      <c r="W41" s="3">
        <f t="shared" si="2"/>
        <v>500</v>
      </c>
      <c r="X41" s="3">
        <f t="shared" si="2"/>
        <v>500</v>
      </c>
      <c r="Y41" s="3">
        <f t="shared" si="2"/>
        <v>500</v>
      </c>
      <c r="Z41" s="3">
        <f t="shared" si="3"/>
        <v>3000</v>
      </c>
      <c r="AA41" s="3">
        <f t="shared" si="4"/>
        <v>600</v>
      </c>
      <c r="AB41" s="3">
        <f t="shared" si="4"/>
        <v>600</v>
      </c>
      <c r="AC41" s="3">
        <f t="shared" si="4"/>
        <v>600</v>
      </c>
      <c r="AD41" s="3">
        <f t="shared" si="4"/>
        <v>600</v>
      </c>
      <c r="AE41" s="3">
        <f t="shared" si="4"/>
        <v>600</v>
      </c>
      <c r="AF41" s="3">
        <f t="shared" si="4"/>
        <v>600</v>
      </c>
      <c r="AG41" s="3">
        <f t="shared" si="5"/>
        <v>3600</v>
      </c>
    </row>
    <row r="42" spans="2:33" x14ac:dyDescent="0.35">
      <c r="B42" t="s">
        <v>7</v>
      </c>
      <c r="C42" t="s">
        <v>20</v>
      </c>
      <c r="D42" t="s">
        <v>34</v>
      </c>
      <c r="E42" s="2">
        <v>90</v>
      </c>
      <c r="F42">
        <v>20</v>
      </c>
      <c r="G42">
        <v>20</v>
      </c>
      <c r="H42">
        <v>20</v>
      </c>
      <c r="I42">
        <v>20</v>
      </c>
      <c r="J42">
        <v>20</v>
      </c>
      <c r="K42">
        <v>20</v>
      </c>
      <c r="L42">
        <f t="shared" ref="L42:L62" si="6">SUM(F42:K42)</f>
        <v>120</v>
      </c>
      <c r="M42">
        <v>15</v>
      </c>
      <c r="N42">
        <v>15</v>
      </c>
      <c r="O42">
        <v>15</v>
      </c>
      <c r="P42">
        <v>15</v>
      </c>
      <c r="Q42">
        <v>15</v>
      </c>
      <c r="R42">
        <v>15</v>
      </c>
      <c r="S42">
        <f t="shared" si="1"/>
        <v>90</v>
      </c>
      <c r="T42" s="3">
        <f t="shared" ref="T42:Y62" si="7">F42*$E42</f>
        <v>1800</v>
      </c>
      <c r="U42" s="3">
        <f t="shared" si="7"/>
        <v>1800</v>
      </c>
      <c r="V42" s="3">
        <f t="shared" si="7"/>
        <v>1800</v>
      </c>
      <c r="W42" s="3">
        <f t="shared" si="7"/>
        <v>1800</v>
      </c>
      <c r="X42" s="3">
        <f t="shared" si="7"/>
        <v>1800</v>
      </c>
      <c r="Y42" s="3">
        <f t="shared" si="7"/>
        <v>1800</v>
      </c>
      <c r="Z42" s="3">
        <f t="shared" si="3"/>
        <v>10800</v>
      </c>
      <c r="AA42" s="3">
        <f t="shared" ref="AA42:AF62" si="8">$E42*M42</f>
        <v>1350</v>
      </c>
      <c r="AB42" s="3">
        <f t="shared" si="8"/>
        <v>1350</v>
      </c>
      <c r="AC42" s="3">
        <f t="shared" si="8"/>
        <v>1350</v>
      </c>
      <c r="AD42" s="3">
        <f t="shared" si="8"/>
        <v>1350</v>
      </c>
      <c r="AE42" s="3">
        <f t="shared" si="8"/>
        <v>1350</v>
      </c>
      <c r="AF42" s="3">
        <f t="shared" si="8"/>
        <v>1350</v>
      </c>
      <c r="AG42" s="3">
        <f t="shared" si="5"/>
        <v>8100</v>
      </c>
    </row>
    <row r="43" spans="2:33" x14ac:dyDescent="0.35">
      <c r="B43" t="s">
        <v>7</v>
      </c>
      <c r="C43" t="s">
        <v>20</v>
      </c>
      <c r="D43" t="s">
        <v>35</v>
      </c>
      <c r="E43" s="2">
        <v>95</v>
      </c>
      <c r="F43">
        <v>160</v>
      </c>
      <c r="G43">
        <v>160</v>
      </c>
      <c r="H43">
        <v>160</v>
      </c>
      <c r="I43">
        <v>160</v>
      </c>
      <c r="J43">
        <v>160</v>
      </c>
      <c r="K43">
        <v>160</v>
      </c>
      <c r="L43">
        <f t="shared" si="6"/>
        <v>960</v>
      </c>
      <c r="M43">
        <v>110</v>
      </c>
      <c r="N43">
        <v>110</v>
      </c>
      <c r="O43">
        <v>110</v>
      </c>
      <c r="P43">
        <v>110</v>
      </c>
      <c r="Q43">
        <v>110</v>
      </c>
      <c r="R43">
        <v>110</v>
      </c>
      <c r="S43">
        <f t="shared" si="1"/>
        <v>660</v>
      </c>
      <c r="T43" s="3">
        <f t="shared" si="7"/>
        <v>15200</v>
      </c>
      <c r="U43" s="3">
        <f t="shared" si="7"/>
        <v>15200</v>
      </c>
      <c r="V43" s="3">
        <f t="shared" si="7"/>
        <v>15200</v>
      </c>
      <c r="W43" s="3">
        <f t="shared" si="7"/>
        <v>15200</v>
      </c>
      <c r="X43" s="3">
        <f t="shared" si="7"/>
        <v>15200</v>
      </c>
      <c r="Y43" s="3">
        <f t="shared" si="7"/>
        <v>15200</v>
      </c>
      <c r="Z43" s="3">
        <f t="shared" si="3"/>
        <v>91200</v>
      </c>
      <c r="AA43" s="3">
        <f t="shared" si="8"/>
        <v>10450</v>
      </c>
      <c r="AB43" s="3">
        <f t="shared" si="8"/>
        <v>10450</v>
      </c>
      <c r="AC43" s="3">
        <f t="shared" si="8"/>
        <v>10450</v>
      </c>
      <c r="AD43" s="3">
        <f t="shared" si="8"/>
        <v>10450</v>
      </c>
      <c r="AE43" s="3">
        <f t="shared" si="8"/>
        <v>10450</v>
      </c>
      <c r="AF43" s="3">
        <f t="shared" si="8"/>
        <v>10450</v>
      </c>
      <c r="AG43" s="3">
        <f t="shared" si="5"/>
        <v>62700</v>
      </c>
    </row>
    <row r="44" spans="2:33" x14ac:dyDescent="0.35">
      <c r="B44" t="s">
        <v>7</v>
      </c>
      <c r="C44" t="s">
        <v>20</v>
      </c>
      <c r="D44" t="s">
        <v>40</v>
      </c>
      <c r="E44" s="2">
        <v>60</v>
      </c>
      <c r="F44">
        <v>20</v>
      </c>
      <c r="G44">
        <v>20</v>
      </c>
      <c r="H44">
        <v>20</v>
      </c>
      <c r="I44">
        <v>20</v>
      </c>
      <c r="J44">
        <v>20</v>
      </c>
      <c r="K44">
        <v>20</v>
      </c>
      <c r="L44">
        <f t="shared" si="6"/>
        <v>120</v>
      </c>
      <c r="M44">
        <v>25</v>
      </c>
      <c r="N44">
        <v>25</v>
      </c>
      <c r="O44">
        <v>25</v>
      </c>
      <c r="P44">
        <v>25</v>
      </c>
      <c r="Q44">
        <v>25</v>
      </c>
      <c r="R44">
        <v>25</v>
      </c>
      <c r="S44">
        <f t="shared" si="1"/>
        <v>150</v>
      </c>
      <c r="T44" s="3">
        <f t="shared" si="7"/>
        <v>1200</v>
      </c>
      <c r="U44" s="3">
        <f t="shared" si="7"/>
        <v>1200</v>
      </c>
      <c r="V44" s="3">
        <f t="shared" si="7"/>
        <v>1200</v>
      </c>
      <c r="W44" s="3">
        <f t="shared" si="7"/>
        <v>1200</v>
      </c>
      <c r="X44" s="3">
        <f t="shared" si="7"/>
        <v>1200</v>
      </c>
      <c r="Y44" s="3">
        <f t="shared" si="7"/>
        <v>1200</v>
      </c>
      <c r="Z44" s="3">
        <f t="shared" si="3"/>
        <v>7200</v>
      </c>
      <c r="AA44" s="3">
        <f t="shared" si="8"/>
        <v>1500</v>
      </c>
      <c r="AB44" s="3">
        <f t="shared" si="8"/>
        <v>1500</v>
      </c>
      <c r="AC44" s="3">
        <f t="shared" si="8"/>
        <v>1500</v>
      </c>
      <c r="AD44" s="3">
        <f t="shared" si="8"/>
        <v>1500</v>
      </c>
      <c r="AE44" s="3">
        <f t="shared" si="8"/>
        <v>1500</v>
      </c>
      <c r="AF44" s="3">
        <f t="shared" si="8"/>
        <v>1500</v>
      </c>
      <c r="AG44" s="3">
        <f t="shared" si="5"/>
        <v>9000</v>
      </c>
    </row>
    <row r="45" spans="2:33" x14ac:dyDescent="0.35">
      <c r="B45" t="s">
        <v>7</v>
      </c>
      <c r="C45" t="s">
        <v>20</v>
      </c>
      <c r="D45" t="s">
        <v>41</v>
      </c>
      <c r="E45" s="2">
        <v>120</v>
      </c>
      <c r="F45">
        <v>30</v>
      </c>
      <c r="G45">
        <v>30</v>
      </c>
      <c r="H45">
        <v>30</v>
      </c>
      <c r="I45">
        <v>30</v>
      </c>
      <c r="J45">
        <v>30</v>
      </c>
      <c r="K45">
        <v>30</v>
      </c>
      <c r="L45">
        <f t="shared" si="6"/>
        <v>180</v>
      </c>
      <c r="M45">
        <v>30</v>
      </c>
      <c r="N45">
        <v>30</v>
      </c>
      <c r="O45">
        <v>30</v>
      </c>
      <c r="P45">
        <v>30</v>
      </c>
      <c r="Q45">
        <v>30</v>
      </c>
      <c r="R45">
        <v>30</v>
      </c>
      <c r="S45">
        <f t="shared" si="1"/>
        <v>180</v>
      </c>
      <c r="T45" s="3">
        <f t="shared" si="7"/>
        <v>3600</v>
      </c>
      <c r="U45" s="3">
        <f t="shared" si="7"/>
        <v>3600</v>
      </c>
      <c r="V45" s="3">
        <f t="shared" si="7"/>
        <v>3600</v>
      </c>
      <c r="W45" s="3">
        <f t="shared" si="7"/>
        <v>3600</v>
      </c>
      <c r="X45" s="3">
        <f t="shared" si="7"/>
        <v>3600</v>
      </c>
      <c r="Y45" s="3">
        <f t="shared" si="7"/>
        <v>3600</v>
      </c>
      <c r="Z45" s="3">
        <f t="shared" si="3"/>
        <v>21600</v>
      </c>
      <c r="AA45" s="3">
        <f t="shared" si="8"/>
        <v>3600</v>
      </c>
      <c r="AB45" s="3">
        <f t="shared" si="8"/>
        <v>3600</v>
      </c>
      <c r="AC45" s="3">
        <f t="shared" si="8"/>
        <v>3600</v>
      </c>
      <c r="AD45" s="3">
        <f t="shared" si="8"/>
        <v>3600</v>
      </c>
      <c r="AE45" s="3">
        <f t="shared" si="8"/>
        <v>3600</v>
      </c>
      <c r="AF45" s="3">
        <f t="shared" si="8"/>
        <v>3600</v>
      </c>
      <c r="AG45" s="3">
        <f t="shared" si="5"/>
        <v>21600</v>
      </c>
    </row>
    <row r="46" spans="2:33" x14ac:dyDescent="0.35">
      <c r="B46" t="s">
        <v>7</v>
      </c>
      <c r="C46" t="s">
        <v>21</v>
      </c>
      <c r="D46" t="s">
        <v>38</v>
      </c>
      <c r="E46" s="2">
        <v>75</v>
      </c>
      <c r="F46">
        <v>80</v>
      </c>
      <c r="G46">
        <v>80</v>
      </c>
      <c r="H46">
        <v>80</v>
      </c>
      <c r="I46">
        <v>80</v>
      </c>
      <c r="J46">
        <v>80</v>
      </c>
      <c r="K46">
        <v>80</v>
      </c>
      <c r="L46">
        <f t="shared" si="6"/>
        <v>480</v>
      </c>
      <c r="M46">
        <v>80</v>
      </c>
      <c r="N46">
        <v>80</v>
      </c>
      <c r="O46">
        <v>80</v>
      </c>
      <c r="P46">
        <v>80</v>
      </c>
      <c r="Q46">
        <v>80</v>
      </c>
      <c r="R46">
        <v>80</v>
      </c>
      <c r="S46">
        <f t="shared" si="1"/>
        <v>480</v>
      </c>
      <c r="T46" s="3">
        <f t="shared" si="7"/>
        <v>6000</v>
      </c>
      <c r="U46" s="3">
        <f t="shared" si="7"/>
        <v>6000</v>
      </c>
      <c r="V46" s="3">
        <f t="shared" si="7"/>
        <v>6000</v>
      </c>
      <c r="W46" s="3">
        <f t="shared" si="7"/>
        <v>6000</v>
      </c>
      <c r="X46" s="3">
        <f t="shared" si="7"/>
        <v>6000</v>
      </c>
      <c r="Y46" s="3">
        <f t="shared" si="7"/>
        <v>6000</v>
      </c>
      <c r="Z46" s="3">
        <f t="shared" si="3"/>
        <v>36000</v>
      </c>
      <c r="AA46" s="3">
        <f t="shared" si="8"/>
        <v>6000</v>
      </c>
      <c r="AB46" s="3">
        <f t="shared" si="8"/>
        <v>6000</v>
      </c>
      <c r="AC46" s="3">
        <f t="shared" si="8"/>
        <v>6000</v>
      </c>
      <c r="AD46" s="3">
        <f t="shared" si="8"/>
        <v>6000</v>
      </c>
      <c r="AE46" s="3">
        <f t="shared" si="8"/>
        <v>6000</v>
      </c>
      <c r="AF46" s="3">
        <f t="shared" si="8"/>
        <v>6000</v>
      </c>
      <c r="AG46" s="3">
        <f t="shared" si="5"/>
        <v>36000</v>
      </c>
    </row>
    <row r="47" spans="2:33" x14ac:dyDescent="0.35">
      <c r="B47" t="s">
        <v>7</v>
      </c>
      <c r="C47" t="s">
        <v>21</v>
      </c>
      <c r="D47" t="s">
        <v>39</v>
      </c>
      <c r="E47" s="2">
        <v>50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f t="shared" si="6"/>
        <v>60</v>
      </c>
      <c r="M47">
        <v>12</v>
      </c>
      <c r="N47">
        <v>12</v>
      </c>
      <c r="O47">
        <v>12</v>
      </c>
      <c r="P47">
        <v>12</v>
      </c>
      <c r="Q47">
        <v>12</v>
      </c>
      <c r="R47">
        <v>12</v>
      </c>
      <c r="S47">
        <f t="shared" si="1"/>
        <v>72</v>
      </c>
      <c r="T47" s="3">
        <f t="shared" si="7"/>
        <v>500</v>
      </c>
      <c r="U47" s="3">
        <f t="shared" si="7"/>
        <v>500</v>
      </c>
      <c r="V47" s="3">
        <f t="shared" si="7"/>
        <v>500</v>
      </c>
      <c r="W47" s="3">
        <f t="shared" si="7"/>
        <v>500</v>
      </c>
      <c r="X47" s="3">
        <f t="shared" si="7"/>
        <v>500</v>
      </c>
      <c r="Y47" s="3">
        <f t="shared" si="7"/>
        <v>500</v>
      </c>
      <c r="Z47" s="3">
        <f t="shared" si="3"/>
        <v>3000</v>
      </c>
      <c r="AA47" s="3">
        <f t="shared" si="8"/>
        <v>600</v>
      </c>
      <c r="AB47" s="3">
        <f t="shared" si="8"/>
        <v>600</v>
      </c>
      <c r="AC47" s="3">
        <f t="shared" si="8"/>
        <v>600</v>
      </c>
      <c r="AD47" s="3">
        <f t="shared" si="8"/>
        <v>600</v>
      </c>
      <c r="AE47" s="3">
        <f t="shared" si="8"/>
        <v>600</v>
      </c>
      <c r="AF47" s="3">
        <f t="shared" si="8"/>
        <v>600</v>
      </c>
      <c r="AG47" s="3">
        <f t="shared" si="5"/>
        <v>3600</v>
      </c>
    </row>
    <row r="48" spans="2:33" x14ac:dyDescent="0.35">
      <c r="B48" t="s">
        <v>7</v>
      </c>
      <c r="C48" t="s">
        <v>21</v>
      </c>
      <c r="D48" t="s">
        <v>40</v>
      </c>
      <c r="E48" s="2">
        <v>60</v>
      </c>
      <c r="F48">
        <v>20</v>
      </c>
      <c r="G48">
        <v>20</v>
      </c>
      <c r="H48">
        <v>20</v>
      </c>
      <c r="I48">
        <v>20</v>
      </c>
      <c r="J48">
        <v>20</v>
      </c>
      <c r="K48">
        <v>20</v>
      </c>
      <c r="L48">
        <f t="shared" si="6"/>
        <v>120</v>
      </c>
      <c r="M48">
        <v>25</v>
      </c>
      <c r="N48">
        <v>25</v>
      </c>
      <c r="O48">
        <v>25</v>
      </c>
      <c r="P48">
        <v>25</v>
      </c>
      <c r="Q48">
        <v>25</v>
      </c>
      <c r="R48">
        <v>25</v>
      </c>
      <c r="S48">
        <f t="shared" si="1"/>
        <v>150</v>
      </c>
      <c r="T48" s="3">
        <f t="shared" si="7"/>
        <v>1200</v>
      </c>
      <c r="U48" s="3">
        <f t="shared" si="7"/>
        <v>1200</v>
      </c>
      <c r="V48" s="3">
        <f t="shared" si="7"/>
        <v>1200</v>
      </c>
      <c r="W48" s="3">
        <f t="shared" si="7"/>
        <v>1200</v>
      </c>
      <c r="X48" s="3">
        <f t="shared" si="7"/>
        <v>1200</v>
      </c>
      <c r="Y48" s="3">
        <f t="shared" si="7"/>
        <v>1200</v>
      </c>
      <c r="Z48" s="3">
        <f t="shared" si="3"/>
        <v>7200</v>
      </c>
      <c r="AA48" s="3">
        <f t="shared" si="8"/>
        <v>1500</v>
      </c>
      <c r="AB48" s="3">
        <f t="shared" si="8"/>
        <v>1500</v>
      </c>
      <c r="AC48" s="3">
        <f t="shared" si="8"/>
        <v>1500</v>
      </c>
      <c r="AD48" s="3">
        <f t="shared" si="8"/>
        <v>1500</v>
      </c>
      <c r="AE48" s="3">
        <f t="shared" si="8"/>
        <v>1500</v>
      </c>
      <c r="AF48" s="3">
        <f t="shared" si="8"/>
        <v>1500</v>
      </c>
      <c r="AG48" s="3">
        <f t="shared" si="5"/>
        <v>9000</v>
      </c>
    </row>
    <row r="49" spans="2:33" x14ac:dyDescent="0.35">
      <c r="B49" t="s">
        <v>7</v>
      </c>
      <c r="C49" t="s">
        <v>21</v>
      </c>
      <c r="D49" t="s">
        <v>41</v>
      </c>
      <c r="E49" s="2">
        <v>120</v>
      </c>
      <c r="F49">
        <v>30</v>
      </c>
      <c r="G49">
        <v>30</v>
      </c>
      <c r="H49">
        <v>30</v>
      </c>
      <c r="I49">
        <v>30</v>
      </c>
      <c r="J49">
        <v>30</v>
      </c>
      <c r="K49">
        <v>30</v>
      </c>
      <c r="L49">
        <f t="shared" si="6"/>
        <v>180</v>
      </c>
      <c r="M49">
        <v>30</v>
      </c>
      <c r="N49">
        <v>30</v>
      </c>
      <c r="O49">
        <v>30</v>
      </c>
      <c r="P49">
        <v>30</v>
      </c>
      <c r="Q49">
        <v>30</v>
      </c>
      <c r="R49">
        <v>30</v>
      </c>
      <c r="S49">
        <f t="shared" si="1"/>
        <v>180</v>
      </c>
      <c r="T49" s="3">
        <f t="shared" si="7"/>
        <v>3600</v>
      </c>
      <c r="U49" s="3">
        <f t="shared" si="7"/>
        <v>3600</v>
      </c>
      <c r="V49" s="3">
        <f t="shared" si="7"/>
        <v>3600</v>
      </c>
      <c r="W49" s="3">
        <f t="shared" si="7"/>
        <v>3600</v>
      </c>
      <c r="X49" s="3">
        <f t="shared" si="7"/>
        <v>3600</v>
      </c>
      <c r="Y49" s="3">
        <f t="shared" si="7"/>
        <v>3600</v>
      </c>
      <c r="Z49" s="3">
        <f t="shared" si="3"/>
        <v>21600</v>
      </c>
      <c r="AA49" s="3">
        <f t="shared" si="8"/>
        <v>3600</v>
      </c>
      <c r="AB49" s="3">
        <f t="shared" si="8"/>
        <v>3600</v>
      </c>
      <c r="AC49" s="3">
        <f t="shared" si="8"/>
        <v>3600</v>
      </c>
      <c r="AD49" s="3">
        <f t="shared" si="8"/>
        <v>3600</v>
      </c>
      <c r="AE49" s="3">
        <f t="shared" si="8"/>
        <v>3600</v>
      </c>
      <c r="AF49" s="3">
        <f t="shared" si="8"/>
        <v>3600</v>
      </c>
      <c r="AG49" s="3">
        <f t="shared" si="5"/>
        <v>21600</v>
      </c>
    </row>
    <row r="50" spans="2:33" x14ac:dyDescent="0.35">
      <c r="B50" t="s">
        <v>7</v>
      </c>
      <c r="C50" t="s">
        <v>22</v>
      </c>
      <c r="D50" t="s">
        <v>38</v>
      </c>
      <c r="E50" s="2">
        <v>75</v>
      </c>
      <c r="F50">
        <v>80</v>
      </c>
      <c r="G50">
        <v>80</v>
      </c>
      <c r="H50">
        <v>80</v>
      </c>
      <c r="I50">
        <v>80</v>
      </c>
      <c r="J50">
        <v>80</v>
      </c>
      <c r="K50">
        <v>80</v>
      </c>
      <c r="L50">
        <f t="shared" si="6"/>
        <v>480</v>
      </c>
      <c r="M50">
        <v>90</v>
      </c>
      <c r="N50">
        <v>90</v>
      </c>
      <c r="O50">
        <v>90</v>
      </c>
      <c r="P50">
        <v>90</v>
      </c>
      <c r="Q50">
        <v>90</v>
      </c>
      <c r="R50">
        <v>90</v>
      </c>
      <c r="S50">
        <f t="shared" si="1"/>
        <v>540</v>
      </c>
      <c r="T50" s="3">
        <f t="shared" si="7"/>
        <v>6000</v>
      </c>
      <c r="U50" s="3">
        <f t="shared" si="7"/>
        <v>6000</v>
      </c>
      <c r="V50" s="3">
        <f t="shared" si="7"/>
        <v>6000</v>
      </c>
      <c r="W50" s="3">
        <f t="shared" si="7"/>
        <v>6000</v>
      </c>
      <c r="X50" s="3">
        <f t="shared" si="7"/>
        <v>6000</v>
      </c>
      <c r="Y50" s="3">
        <f t="shared" si="7"/>
        <v>6000</v>
      </c>
      <c r="Z50" s="3">
        <f t="shared" si="3"/>
        <v>36000</v>
      </c>
      <c r="AA50" s="3">
        <f t="shared" si="8"/>
        <v>6750</v>
      </c>
      <c r="AB50" s="3">
        <f t="shared" si="8"/>
        <v>6750</v>
      </c>
      <c r="AC50" s="3">
        <f t="shared" si="8"/>
        <v>6750</v>
      </c>
      <c r="AD50" s="3">
        <f t="shared" si="8"/>
        <v>6750</v>
      </c>
      <c r="AE50" s="3">
        <f t="shared" si="8"/>
        <v>6750</v>
      </c>
      <c r="AF50" s="3">
        <f t="shared" si="8"/>
        <v>6750</v>
      </c>
      <c r="AG50" s="3">
        <f t="shared" si="5"/>
        <v>40500</v>
      </c>
    </row>
    <row r="51" spans="2:33" x14ac:dyDescent="0.35">
      <c r="B51" t="s">
        <v>7</v>
      </c>
      <c r="C51" t="s">
        <v>22</v>
      </c>
      <c r="D51" t="s">
        <v>39</v>
      </c>
      <c r="E51" s="2">
        <v>50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f t="shared" si="6"/>
        <v>60</v>
      </c>
      <c r="M51">
        <v>12</v>
      </c>
      <c r="N51">
        <v>12</v>
      </c>
      <c r="O51">
        <v>12</v>
      </c>
      <c r="P51">
        <v>12</v>
      </c>
      <c r="Q51">
        <v>12</v>
      </c>
      <c r="R51">
        <v>12</v>
      </c>
      <c r="S51">
        <f t="shared" si="1"/>
        <v>72</v>
      </c>
      <c r="T51" s="3">
        <f t="shared" si="7"/>
        <v>500</v>
      </c>
      <c r="U51" s="3">
        <f t="shared" si="7"/>
        <v>500</v>
      </c>
      <c r="V51" s="3">
        <f t="shared" si="7"/>
        <v>500</v>
      </c>
      <c r="W51" s="3">
        <f t="shared" si="7"/>
        <v>500</v>
      </c>
      <c r="X51" s="3">
        <f t="shared" si="7"/>
        <v>500</v>
      </c>
      <c r="Y51" s="3">
        <f t="shared" si="7"/>
        <v>500</v>
      </c>
      <c r="Z51" s="3">
        <f t="shared" si="3"/>
        <v>3000</v>
      </c>
      <c r="AA51" s="3">
        <f t="shared" si="8"/>
        <v>600</v>
      </c>
      <c r="AB51" s="3">
        <f t="shared" si="8"/>
        <v>600</v>
      </c>
      <c r="AC51" s="3">
        <f t="shared" si="8"/>
        <v>600</v>
      </c>
      <c r="AD51" s="3">
        <f t="shared" si="8"/>
        <v>600</v>
      </c>
      <c r="AE51" s="3">
        <f t="shared" si="8"/>
        <v>600</v>
      </c>
      <c r="AF51" s="3">
        <f t="shared" si="8"/>
        <v>600</v>
      </c>
      <c r="AG51" s="3">
        <f t="shared" si="5"/>
        <v>3600</v>
      </c>
    </row>
    <row r="52" spans="2:33" x14ac:dyDescent="0.35">
      <c r="B52" t="s">
        <v>7</v>
      </c>
      <c r="C52" t="s">
        <v>22</v>
      </c>
      <c r="D52" t="s">
        <v>41</v>
      </c>
      <c r="E52" s="2">
        <v>120</v>
      </c>
      <c r="F52">
        <v>30</v>
      </c>
      <c r="G52">
        <v>30</v>
      </c>
      <c r="H52">
        <v>30</v>
      </c>
      <c r="I52">
        <v>30</v>
      </c>
      <c r="J52">
        <v>30</v>
      </c>
      <c r="K52">
        <v>30</v>
      </c>
      <c r="L52">
        <f t="shared" si="6"/>
        <v>180</v>
      </c>
      <c r="M52">
        <v>30</v>
      </c>
      <c r="N52">
        <v>30</v>
      </c>
      <c r="O52">
        <v>30</v>
      </c>
      <c r="P52">
        <v>30</v>
      </c>
      <c r="Q52">
        <v>30</v>
      </c>
      <c r="R52">
        <v>30</v>
      </c>
      <c r="S52">
        <f t="shared" si="1"/>
        <v>180</v>
      </c>
      <c r="T52" s="3">
        <f t="shared" si="7"/>
        <v>3600</v>
      </c>
      <c r="U52" s="3">
        <f t="shared" si="7"/>
        <v>3600</v>
      </c>
      <c r="V52" s="3">
        <f t="shared" si="7"/>
        <v>3600</v>
      </c>
      <c r="W52" s="3">
        <f t="shared" si="7"/>
        <v>3600</v>
      </c>
      <c r="X52" s="3">
        <f t="shared" si="7"/>
        <v>3600</v>
      </c>
      <c r="Y52" s="3">
        <f t="shared" si="7"/>
        <v>3600</v>
      </c>
      <c r="Z52" s="3">
        <f t="shared" si="3"/>
        <v>21600</v>
      </c>
      <c r="AA52" s="3">
        <f t="shared" si="8"/>
        <v>3600</v>
      </c>
      <c r="AB52" s="3">
        <f t="shared" si="8"/>
        <v>3600</v>
      </c>
      <c r="AC52" s="3">
        <f t="shared" si="8"/>
        <v>3600</v>
      </c>
      <c r="AD52" s="3">
        <f t="shared" si="8"/>
        <v>3600</v>
      </c>
      <c r="AE52" s="3">
        <f t="shared" si="8"/>
        <v>3600</v>
      </c>
      <c r="AF52" s="3">
        <f t="shared" si="8"/>
        <v>3600</v>
      </c>
      <c r="AG52" s="3">
        <f t="shared" si="5"/>
        <v>21600</v>
      </c>
    </row>
    <row r="53" spans="2:33" x14ac:dyDescent="0.35">
      <c r="B53" t="s">
        <v>7</v>
      </c>
      <c r="C53" t="s">
        <v>23</v>
      </c>
      <c r="D53" t="s">
        <v>39</v>
      </c>
      <c r="E53" s="2">
        <v>50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f t="shared" si="6"/>
        <v>60</v>
      </c>
      <c r="M53">
        <v>12</v>
      </c>
      <c r="N53">
        <v>12</v>
      </c>
      <c r="O53">
        <v>12</v>
      </c>
      <c r="P53">
        <v>12</v>
      </c>
      <c r="Q53">
        <v>12</v>
      </c>
      <c r="R53">
        <v>12</v>
      </c>
      <c r="S53">
        <f t="shared" si="1"/>
        <v>72</v>
      </c>
      <c r="T53" s="3">
        <f t="shared" si="7"/>
        <v>500</v>
      </c>
      <c r="U53" s="3">
        <f t="shared" si="7"/>
        <v>500</v>
      </c>
      <c r="V53" s="3">
        <f t="shared" si="7"/>
        <v>500</v>
      </c>
      <c r="W53" s="3">
        <f t="shared" si="7"/>
        <v>500</v>
      </c>
      <c r="X53" s="3">
        <f t="shared" si="7"/>
        <v>500</v>
      </c>
      <c r="Y53" s="3">
        <f t="shared" si="7"/>
        <v>500</v>
      </c>
      <c r="Z53" s="3">
        <f t="shared" si="3"/>
        <v>3000</v>
      </c>
      <c r="AA53" s="3">
        <f t="shared" si="8"/>
        <v>600</v>
      </c>
      <c r="AB53" s="3">
        <f t="shared" si="8"/>
        <v>600</v>
      </c>
      <c r="AC53" s="3">
        <f t="shared" si="8"/>
        <v>600</v>
      </c>
      <c r="AD53" s="3">
        <f t="shared" si="8"/>
        <v>600</v>
      </c>
      <c r="AE53" s="3">
        <f t="shared" si="8"/>
        <v>600</v>
      </c>
      <c r="AF53" s="3">
        <f t="shared" si="8"/>
        <v>600</v>
      </c>
      <c r="AG53" s="3">
        <f t="shared" si="5"/>
        <v>3600</v>
      </c>
    </row>
    <row r="54" spans="2:33" x14ac:dyDescent="0.35">
      <c r="B54" t="s">
        <v>7</v>
      </c>
      <c r="C54" t="s">
        <v>23</v>
      </c>
      <c r="D54" t="s">
        <v>40</v>
      </c>
      <c r="E54" s="2">
        <v>60</v>
      </c>
      <c r="F54">
        <v>20</v>
      </c>
      <c r="G54">
        <v>20</v>
      </c>
      <c r="H54">
        <v>20</v>
      </c>
      <c r="I54">
        <v>20</v>
      </c>
      <c r="J54">
        <v>20</v>
      </c>
      <c r="K54">
        <v>20</v>
      </c>
      <c r="L54">
        <f t="shared" si="6"/>
        <v>120</v>
      </c>
      <c r="M54">
        <v>25</v>
      </c>
      <c r="N54">
        <v>25</v>
      </c>
      <c r="O54">
        <v>25</v>
      </c>
      <c r="P54">
        <v>25</v>
      </c>
      <c r="Q54">
        <v>25</v>
      </c>
      <c r="R54">
        <v>25</v>
      </c>
      <c r="S54">
        <f t="shared" si="1"/>
        <v>150</v>
      </c>
      <c r="T54" s="3">
        <f t="shared" si="7"/>
        <v>1200</v>
      </c>
      <c r="U54" s="3">
        <f t="shared" si="7"/>
        <v>1200</v>
      </c>
      <c r="V54" s="3">
        <f t="shared" si="7"/>
        <v>1200</v>
      </c>
      <c r="W54" s="3">
        <f t="shared" si="7"/>
        <v>1200</v>
      </c>
      <c r="X54" s="3">
        <f t="shared" si="7"/>
        <v>1200</v>
      </c>
      <c r="Y54" s="3">
        <f t="shared" si="7"/>
        <v>1200</v>
      </c>
      <c r="Z54" s="3">
        <f t="shared" si="3"/>
        <v>7200</v>
      </c>
      <c r="AA54" s="3">
        <f t="shared" si="8"/>
        <v>1500</v>
      </c>
      <c r="AB54" s="3">
        <f t="shared" si="8"/>
        <v>1500</v>
      </c>
      <c r="AC54" s="3">
        <f t="shared" si="8"/>
        <v>1500</v>
      </c>
      <c r="AD54" s="3">
        <f t="shared" si="8"/>
        <v>1500</v>
      </c>
      <c r="AE54" s="3">
        <f t="shared" si="8"/>
        <v>1500</v>
      </c>
      <c r="AF54" s="3">
        <f t="shared" si="8"/>
        <v>1500</v>
      </c>
      <c r="AG54" s="3">
        <f t="shared" si="5"/>
        <v>9000</v>
      </c>
    </row>
    <row r="55" spans="2:33" x14ac:dyDescent="0.35">
      <c r="B55" t="s">
        <v>7</v>
      </c>
      <c r="C55" t="s">
        <v>23</v>
      </c>
      <c r="D55" t="s">
        <v>41</v>
      </c>
      <c r="E55" s="2">
        <v>120</v>
      </c>
      <c r="F55">
        <v>30</v>
      </c>
      <c r="G55">
        <v>30</v>
      </c>
      <c r="H55">
        <v>30</v>
      </c>
      <c r="I55">
        <v>30</v>
      </c>
      <c r="J55">
        <v>30</v>
      </c>
      <c r="K55">
        <v>30</v>
      </c>
      <c r="L55">
        <f t="shared" si="6"/>
        <v>180</v>
      </c>
      <c r="M55">
        <v>30</v>
      </c>
      <c r="N55">
        <v>30</v>
      </c>
      <c r="O55">
        <v>30</v>
      </c>
      <c r="P55">
        <v>30</v>
      </c>
      <c r="Q55">
        <v>30</v>
      </c>
      <c r="R55">
        <v>30</v>
      </c>
      <c r="S55">
        <f t="shared" si="1"/>
        <v>180</v>
      </c>
      <c r="T55" s="3">
        <f t="shared" si="7"/>
        <v>3600</v>
      </c>
      <c r="U55" s="3">
        <f t="shared" si="7"/>
        <v>3600</v>
      </c>
      <c r="V55" s="3">
        <f t="shared" si="7"/>
        <v>3600</v>
      </c>
      <c r="W55" s="3">
        <f t="shared" si="7"/>
        <v>3600</v>
      </c>
      <c r="X55" s="3">
        <f t="shared" si="7"/>
        <v>3600</v>
      </c>
      <c r="Y55" s="3">
        <f t="shared" si="7"/>
        <v>3600</v>
      </c>
      <c r="Z55" s="3">
        <f t="shared" si="3"/>
        <v>21600</v>
      </c>
      <c r="AA55" s="3">
        <f t="shared" si="8"/>
        <v>3600</v>
      </c>
      <c r="AB55" s="3">
        <f t="shared" si="8"/>
        <v>3600</v>
      </c>
      <c r="AC55" s="3">
        <f t="shared" si="8"/>
        <v>3600</v>
      </c>
      <c r="AD55" s="3">
        <f t="shared" si="8"/>
        <v>3600</v>
      </c>
      <c r="AE55" s="3">
        <f t="shared" si="8"/>
        <v>3600</v>
      </c>
      <c r="AF55" s="3">
        <f t="shared" si="8"/>
        <v>3600</v>
      </c>
      <c r="AG55" s="3">
        <f t="shared" si="5"/>
        <v>21600</v>
      </c>
    </row>
    <row r="56" spans="2:33" x14ac:dyDescent="0.35">
      <c r="B56" t="s">
        <v>8</v>
      </c>
      <c r="C56" t="s">
        <v>24</v>
      </c>
      <c r="D56" t="s">
        <v>26</v>
      </c>
      <c r="E56" s="2">
        <v>50</v>
      </c>
      <c r="F56">
        <v>40</v>
      </c>
      <c r="G56">
        <v>40</v>
      </c>
      <c r="H56">
        <v>40</v>
      </c>
      <c r="I56">
        <v>40</v>
      </c>
      <c r="J56">
        <v>40</v>
      </c>
      <c r="K56">
        <v>40</v>
      </c>
      <c r="L56">
        <f t="shared" si="6"/>
        <v>240</v>
      </c>
      <c r="M56">
        <v>50</v>
      </c>
      <c r="N56">
        <v>50</v>
      </c>
      <c r="O56">
        <v>50</v>
      </c>
      <c r="P56">
        <v>50</v>
      </c>
      <c r="Q56">
        <v>50</v>
      </c>
      <c r="R56">
        <v>50</v>
      </c>
      <c r="S56">
        <f t="shared" si="1"/>
        <v>300</v>
      </c>
      <c r="T56" s="3">
        <f t="shared" si="7"/>
        <v>2000</v>
      </c>
      <c r="U56" s="3">
        <f t="shared" si="7"/>
        <v>2000</v>
      </c>
      <c r="V56" s="3">
        <f t="shared" si="7"/>
        <v>2000</v>
      </c>
      <c r="W56" s="3">
        <f t="shared" si="7"/>
        <v>2000</v>
      </c>
      <c r="X56" s="3">
        <f t="shared" si="7"/>
        <v>2000</v>
      </c>
      <c r="Y56" s="3">
        <f t="shared" si="7"/>
        <v>2000</v>
      </c>
      <c r="Z56" s="3">
        <f t="shared" si="3"/>
        <v>12000</v>
      </c>
      <c r="AA56" s="3">
        <f t="shared" si="8"/>
        <v>2500</v>
      </c>
      <c r="AB56" s="3">
        <f t="shared" si="8"/>
        <v>2500</v>
      </c>
      <c r="AC56" s="3">
        <f t="shared" si="8"/>
        <v>2500</v>
      </c>
      <c r="AD56" s="3">
        <f t="shared" si="8"/>
        <v>2500</v>
      </c>
      <c r="AE56" s="3">
        <f t="shared" si="8"/>
        <v>2500</v>
      </c>
      <c r="AF56" s="3">
        <f t="shared" si="8"/>
        <v>2500</v>
      </c>
      <c r="AG56" s="3">
        <f t="shared" si="5"/>
        <v>15000</v>
      </c>
    </row>
    <row r="57" spans="2:33" x14ac:dyDescent="0.35">
      <c r="B57" t="s">
        <v>8</v>
      </c>
      <c r="C57" t="s">
        <v>24</v>
      </c>
      <c r="D57" t="s">
        <v>39</v>
      </c>
      <c r="E57" s="2">
        <v>50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f t="shared" si="6"/>
        <v>60</v>
      </c>
      <c r="M57">
        <v>12</v>
      </c>
      <c r="N57">
        <v>12</v>
      </c>
      <c r="O57">
        <v>12</v>
      </c>
      <c r="P57">
        <v>12</v>
      </c>
      <c r="Q57">
        <v>12</v>
      </c>
      <c r="R57">
        <v>12</v>
      </c>
      <c r="S57">
        <f t="shared" si="1"/>
        <v>72</v>
      </c>
      <c r="T57" s="3">
        <f t="shared" si="7"/>
        <v>500</v>
      </c>
      <c r="U57" s="3">
        <f t="shared" si="7"/>
        <v>500</v>
      </c>
      <c r="V57" s="3">
        <f t="shared" si="7"/>
        <v>500</v>
      </c>
      <c r="W57" s="3">
        <f t="shared" si="7"/>
        <v>500</v>
      </c>
      <c r="X57" s="3">
        <f t="shared" si="7"/>
        <v>500</v>
      </c>
      <c r="Y57" s="3">
        <f t="shared" si="7"/>
        <v>500</v>
      </c>
      <c r="Z57" s="3">
        <f t="shared" si="3"/>
        <v>3000</v>
      </c>
      <c r="AA57" s="3">
        <f t="shared" si="8"/>
        <v>600</v>
      </c>
      <c r="AB57" s="3">
        <f t="shared" si="8"/>
        <v>600</v>
      </c>
      <c r="AC57" s="3">
        <f t="shared" si="8"/>
        <v>600</v>
      </c>
      <c r="AD57" s="3">
        <f t="shared" si="8"/>
        <v>600</v>
      </c>
      <c r="AE57" s="3">
        <f t="shared" si="8"/>
        <v>600</v>
      </c>
      <c r="AF57" s="3">
        <f t="shared" si="8"/>
        <v>600</v>
      </c>
      <c r="AG57" s="3">
        <f t="shared" si="5"/>
        <v>3600</v>
      </c>
    </row>
    <row r="58" spans="2:33" x14ac:dyDescent="0.35">
      <c r="B58" t="s">
        <v>8</v>
      </c>
      <c r="C58" t="s">
        <v>24</v>
      </c>
      <c r="D58" t="s">
        <v>41</v>
      </c>
      <c r="E58" s="2">
        <v>120</v>
      </c>
      <c r="F58">
        <v>30</v>
      </c>
      <c r="G58">
        <v>30</v>
      </c>
      <c r="H58">
        <v>30</v>
      </c>
      <c r="I58">
        <v>30</v>
      </c>
      <c r="J58">
        <v>30</v>
      </c>
      <c r="K58">
        <v>30</v>
      </c>
      <c r="L58">
        <f t="shared" si="6"/>
        <v>180</v>
      </c>
      <c r="M58">
        <v>30</v>
      </c>
      <c r="N58">
        <v>30</v>
      </c>
      <c r="O58">
        <v>30</v>
      </c>
      <c r="P58">
        <v>30</v>
      </c>
      <c r="Q58">
        <v>30</v>
      </c>
      <c r="R58">
        <v>30</v>
      </c>
      <c r="S58">
        <f t="shared" si="1"/>
        <v>180</v>
      </c>
      <c r="T58" s="3">
        <f t="shared" si="7"/>
        <v>3600</v>
      </c>
      <c r="U58" s="3">
        <f t="shared" si="7"/>
        <v>3600</v>
      </c>
      <c r="V58" s="3">
        <f t="shared" si="7"/>
        <v>3600</v>
      </c>
      <c r="W58" s="3">
        <f t="shared" si="7"/>
        <v>3600</v>
      </c>
      <c r="X58" s="3">
        <f t="shared" si="7"/>
        <v>3600</v>
      </c>
      <c r="Y58" s="3">
        <f t="shared" si="7"/>
        <v>3600</v>
      </c>
      <c r="Z58" s="3">
        <f t="shared" si="3"/>
        <v>21600</v>
      </c>
      <c r="AA58" s="3">
        <f t="shared" si="8"/>
        <v>3600</v>
      </c>
      <c r="AB58" s="3">
        <f t="shared" si="8"/>
        <v>3600</v>
      </c>
      <c r="AC58" s="3">
        <f t="shared" si="8"/>
        <v>3600</v>
      </c>
      <c r="AD58" s="3">
        <f t="shared" si="8"/>
        <v>3600</v>
      </c>
      <c r="AE58" s="3">
        <f t="shared" si="8"/>
        <v>3600</v>
      </c>
      <c r="AF58" s="3">
        <f t="shared" si="8"/>
        <v>3600</v>
      </c>
      <c r="AG58" s="3">
        <f t="shared" si="5"/>
        <v>21600</v>
      </c>
    </row>
    <row r="59" spans="2:33" x14ac:dyDescent="0.35">
      <c r="B59" t="s">
        <v>8</v>
      </c>
      <c r="C59" t="s">
        <v>25</v>
      </c>
      <c r="D59" t="s">
        <v>36</v>
      </c>
      <c r="E59" s="2">
        <v>45</v>
      </c>
      <c r="F59">
        <v>160</v>
      </c>
      <c r="G59">
        <v>160</v>
      </c>
      <c r="H59">
        <v>160</v>
      </c>
      <c r="I59">
        <v>160</v>
      </c>
      <c r="J59">
        <v>160</v>
      </c>
      <c r="K59">
        <v>160</v>
      </c>
      <c r="L59">
        <f t="shared" si="6"/>
        <v>960</v>
      </c>
      <c r="M59">
        <v>160</v>
      </c>
      <c r="N59">
        <v>160</v>
      </c>
      <c r="O59">
        <v>160</v>
      </c>
      <c r="P59">
        <v>160</v>
      </c>
      <c r="Q59">
        <v>160</v>
      </c>
      <c r="R59">
        <v>160</v>
      </c>
      <c r="S59">
        <f t="shared" si="1"/>
        <v>960</v>
      </c>
      <c r="T59" s="3">
        <f t="shared" si="7"/>
        <v>7200</v>
      </c>
      <c r="U59" s="3">
        <f t="shared" si="7"/>
        <v>7200</v>
      </c>
      <c r="V59" s="3">
        <f t="shared" si="7"/>
        <v>7200</v>
      </c>
      <c r="W59" s="3">
        <f t="shared" si="7"/>
        <v>7200</v>
      </c>
      <c r="X59" s="3">
        <f t="shared" si="7"/>
        <v>7200</v>
      </c>
      <c r="Y59" s="3">
        <f t="shared" si="7"/>
        <v>7200</v>
      </c>
      <c r="Z59" s="3">
        <f t="shared" si="3"/>
        <v>43200</v>
      </c>
      <c r="AA59" s="3">
        <f t="shared" si="8"/>
        <v>7200</v>
      </c>
      <c r="AB59" s="3">
        <f t="shared" si="8"/>
        <v>7200</v>
      </c>
      <c r="AC59" s="3">
        <f t="shared" si="8"/>
        <v>7200</v>
      </c>
      <c r="AD59" s="3">
        <f t="shared" si="8"/>
        <v>7200</v>
      </c>
      <c r="AE59" s="3">
        <f t="shared" si="8"/>
        <v>7200</v>
      </c>
      <c r="AF59" s="3">
        <f t="shared" si="8"/>
        <v>7200</v>
      </c>
      <c r="AG59" s="3">
        <f t="shared" si="5"/>
        <v>43200</v>
      </c>
    </row>
    <row r="60" spans="2:33" x14ac:dyDescent="0.35">
      <c r="B60" t="s">
        <v>8</v>
      </c>
      <c r="C60" t="s">
        <v>25</v>
      </c>
      <c r="D60" t="s">
        <v>37</v>
      </c>
      <c r="E60" s="2">
        <v>88</v>
      </c>
      <c r="F60">
        <v>160</v>
      </c>
      <c r="G60">
        <v>160</v>
      </c>
      <c r="H60">
        <v>160</v>
      </c>
      <c r="I60">
        <v>160</v>
      </c>
      <c r="J60">
        <v>160</v>
      </c>
      <c r="K60">
        <v>160</v>
      </c>
      <c r="L60">
        <f t="shared" si="6"/>
        <v>960</v>
      </c>
      <c r="M60">
        <v>80</v>
      </c>
      <c r="N60">
        <v>80</v>
      </c>
      <c r="O60">
        <v>80</v>
      </c>
      <c r="P60">
        <v>80</v>
      </c>
      <c r="Q60">
        <v>80</v>
      </c>
      <c r="R60">
        <v>80</v>
      </c>
      <c r="S60">
        <f t="shared" si="1"/>
        <v>480</v>
      </c>
      <c r="T60" s="3">
        <f t="shared" si="7"/>
        <v>14080</v>
      </c>
      <c r="U60" s="3">
        <f t="shared" si="7"/>
        <v>14080</v>
      </c>
      <c r="V60" s="3">
        <f t="shared" si="7"/>
        <v>14080</v>
      </c>
      <c r="W60" s="3">
        <f t="shared" si="7"/>
        <v>14080</v>
      </c>
      <c r="X60" s="3">
        <f t="shared" si="7"/>
        <v>14080</v>
      </c>
      <c r="Y60" s="3">
        <f t="shared" si="7"/>
        <v>14080</v>
      </c>
      <c r="Z60" s="3">
        <f t="shared" si="3"/>
        <v>84480</v>
      </c>
      <c r="AA60" s="3">
        <f t="shared" si="8"/>
        <v>7040</v>
      </c>
      <c r="AB60" s="3">
        <f t="shared" si="8"/>
        <v>7040</v>
      </c>
      <c r="AC60" s="3">
        <f t="shared" si="8"/>
        <v>7040</v>
      </c>
      <c r="AD60" s="3">
        <f t="shared" si="8"/>
        <v>7040</v>
      </c>
      <c r="AE60" s="3">
        <f t="shared" si="8"/>
        <v>7040</v>
      </c>
      <c r="AF60" s="3">
        <f t="shared" si="8"/>
        <v>7040</v>
      </c>
      <c r="AG60" s="3">
        <f t="shared" si="5"/>
        <v>42240</v>
      </c>
    </row>
    <row r="61" spans="2:33" x14ac:dyDescent="0.35">
      <c r="B61" t="s">
        <v>8</v>
      </c>
      <c r="C61" t="s">
        <v>25</v>
      </c>
      <c r="D61" t="s">
        <v>39</v>
      </c>
      <c r="E61" s="2">
        <v>50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f t="shared" si="6"/>
        <v>60</v>
      </c>
      <c r="M61">
        <v>12</v>
      </c>
      <c r="N61">
        <v>12</v>
      </c>
      <c r="O61">
        <v>12</v>
      </c>
      <c r="P61">
        <v>12</v>
      </c>
      <c r="Q61">
        <v>12</v>
      </c>
      <c r="R61">
        <v>12</v>
      </c>
      <c r="S61">
        <f t="shared" si="1"/>
        <v>72</v>
      </c>
      <c r="T61" s="3">
        <f t="shared" si="7"/>
        <v>500</v>
      </c>
      <c r="U61" s="3">
        <f t="shared" si="7"/>
        <v>500</v>
      </c>
      <c r="V61" s="3">
        <f t="shared" si="7"/>
        <v>500</v>
      </c>
      <c r="W61" s="3">
        <f t="shared" si="7"/>
        <v>500</v>
      </c>
      <c r="X61" s="3">
        <f t="shared" si="7"/>
        <v>500</v>
      </c>
      <c r="Y61" s="3">
        <f t="shared" si="7"/>
        <v>500</v>
      </c>
      <c r="Z61" s="3">
        <f t="shared" si="3"/>
        <v>3000</v>
      </c>
      <c r="AA61" s="3">
        <f t="shared" si="8"/>
        <v>600</v>
      </c>
      <c r="AB61" s="3">
        <f t="shared" si="8"/>
        <v>600</v>
      </c>
      <c r="AC61" s="3">
        <f t="shared" si="8"/>
        <v>600</v>
      </c>
      <c r="AD61" s="3">
        <f t="shared" si="8"/>
        <v>600</v>
      </c>
      <c r="AE61" s="3">
        <f t="shared" si="8"/>
        <v>600</v>
      </c>
      <c r="AF61" s="3">
        <f t="shared" si="8"/>
        <v>600</v>
      </c>
      <c r="AG61" s="3">
        <f t="shared" si="5"/>
        <v>3600</v>
      </c>
    </row>
    <row r="62" spans="2:33" x14ac:dyDescent="0.35">
      <c r="B62" t="s">
        <v>8</v>
      </c>
      <c r="C62" t="s">
        <v>25</v>
      </c>
      <c r="D62" t="s">
        <v>40</v>
      </c>
      <c r="E62" s="2">
        <v>60</v>
      </c>
      <c r="F62">
        <v>20</v>
      </c>
      <c r="G62">
        <v>20</v>
      </c>
      <c r="H62">
        <v>20</v>
      </c>
      <c r="I62">
        <v>20</v>
      </c>
      <c r="J62">
        <v>20</v>
      </c>
      <c r="K62">
        <v>20</v>
      </c>
      <c r="L62">
        <f t="shared" si="6"/>
        <v>120</v>
      </c>
      <c r="M62">
        <v>25</v>
      </c>
      <c r="N62">
        <v>25</v>
      </c>
      <c r="O62">
        <v>25</v>
      </c>
      <c r="P62">
        <v>25</v>
      </c>
      <c r="Q62">
        <v>25</v>
      </c>
      <c r="R62">
        <v>25</v>
      </c>
      <c r="S62">
        <f t="shared" si="1"/>
        <v>150</v>
      </c>
      <c r="T62" s="3">
        <f t="shared" si="7"/>
        <v>1200</v>
      </c>
      <c r="U62" s="3">
        <f t="shared" si="7"/>
        <v>1200</v>
      </c>
      <c r="V62" s="3">
        <f t="shared" si="7"/>
        <v>1200</v>
      </c>
      <c r="W62" s="3">
        <f t="shared" si="7"/>
        <v>1200</v>
      </c>
      <c r="X62" s="3">
        <f t="shared" si="7"/>
        <v>1200</v>
      </c>
      <c r="Y62" s="3">
        <f t="shared" si="7"/>
        <v>1200</v>
      </c>
      <c r="Z62" s="3">
        <f t="shared" si="3"/>
        <v>7200</v>
      </c>
      <c r="AA62" s="3">
        <f t="shared" si="8"/>
        <v>1500</v>
      </c>
      <c r="AB62" s="3">
        <f t="shared" si="8"/>
        <v>1500</v>
      </c>
      <c r="AC62" s="3">
        <f t="shared" si="8"/>
        <v>1500</v>
      </c>
      <c r="AD62" s="3">
        <f t="shared" si="8"/>
        <v>1500</v>
      </c>
      <c r="AE62" s="3">
        <f t="shared" si="8"/>
        <v>1500</v>
      </c>
      <c r="AF62" s="3">
        <f t="shared" si="8"/>
        <v>1500</v>
      </c>
      <c r="AG62" s="3">
        <f t="shared" si="5"/>
        <v>9000</v>
      </c>
    </row>
    <row r="63" spans="2:33" x14ac:dyDescent="0.35"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3" x14ac:dyDescent="0.35"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0:32" x14ac:dyDescent="0.35"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0:32" x14ac:dyDescent="0.35"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0:32" x14ac:dyDescent="0.35"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0:32" x14ac:dyDescent="0.35"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0:32" x14ac:dyDescent="0.35"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0:32" x14ac:dyDescent="0.35"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0:32" x14ac:dyDescent="0.35"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0:32" x14ac:dyDescent="0.35"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0:32" x14ac:dyDescent="0.35"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0:32" x14ac:dyDescent="0.35"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0:32" x14ac:dyDescent="0.35"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0:32" x14ac:dyDescent="0.35"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0:32" x14ac:dyDescent="0.35"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0:32" x14ac:dyDescent="0.35"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0:32" x14ac:dyDescent="0.35"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1"/>
  <sheetViews>
    <sheetView zoomScale="80" zoomScaleNormal="80" workbookViewId="0">
      <selection activeCell="E9" sqref="E9"/>
    </sheetView>
  </sheetViews>
  <sheetFormatPr defaultRowHeight="14.5" x14ac:dyDescent="0.35"/>
  <cols>
    <col min="1" max="1" width="18.6328125" customWidth="1"/>
    <col min="3" max="3" width="11.453125" customWidth="1"/>
    <col min="4" max="4" width="11.7265625" customWidth="1"/>
    <col min="5" max="11" width="14.453125" customWidth="1"/>
    <col min="12" max="18" width="13.90625" customWidth="1"/>
    <col min="19" max="25" width="14.453125" customWidth="1"/>
    <col min="26" max="28" width="13.90625" customWidth="1"/>
    <col min="29" max="29" width="14" customWidth="1"/>
    <col min="30" max="31" width="13.90625" customWidth="1"/>
    <col min="32" max="32" width="11.08984375" customWidth="1"/>
  </cols>
  <sheetData>
    <row r="1" spans="1:32" x14ac:dyDescent="0.35">
      <c r="A1" t="s">
        <v>1</v>
      </c>
      <c r="B1" t="s">
        <v>2</v>
      </c>
      <c r="C1" t="s">
        <v>3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70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71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74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75</v>
      </c>
    </row>
    <row r="2" spans="1:32" x14ac:dyDescent="0.35">
      <c r="A2" t="s">
        <v>4</v>
      </c>
      <c r="B2" t="s">
        <v>9</v>
      </c>
      <c r="C2" t="s">
        <v>26</v>
      </c>
      <c r="D2" s="2">
        <v>50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f t="shared" ref="K2:K33" si="0">SUM(E2:J2)</f>
        <v>120</v>
      </c>
      <c r="L2">
        <v>24</v>
      </c>
      <c r="M2">
        <v>24</v>
      </c>
      <c r="N2">
        <v>24</v>
      </c>
      <c r="O2">
        <v>30</v>
      </c>
      <c r="P2">
        <v>30</v>
      </c>
      <c r="Q2">
        <v>30</v>
      </c>
      <c r="R2">
        <f t="shared" ref="R2:R33" si="1">SUM(L2:Q2)</f>
        <v>162</v>
      </c>
      <c r="S2" s="3">
        <f t="shared" ref="S2:S33" si="2">E2*$D2</f>
        <v>1000</v>
      </c>
      <c r="T2" s="3">
        <f t="shared" ref="T2:T33" si="3">F2*$D2</f>
        <v>1000</v>
      </c>
      <c r="U2" s="3">
        <f t="shared" ref="U2:U33" si="4">G2*$D2</f>
        <v>1000</v>
      </c>
      <c r="V2" s="3">
        <f t="shared" ref="V2:V33" si="5">H2*$D2</f>
        <v>1000</v>
      </c>
      <c r="W2" s="3">
        <f t="shared" ref="W2:W33" si="6">I2*$D2</f>
        <v>1000</v>
      </c>
      <c r="X2" s="3">
        <f t="shared" ref="X2:X33" si="7">J2*$D2</f>
        <v>1000</v>
      </c>
      <c r="Y2" s="3">
        <f t="shared" ref="Y2:Y33" si="8">SUM(S2:X2)</f>
        <v>6000</v>
      </c>
      <c r="Z2" s="3">
        <f t="shared" ref="Z2:Z33" si="9">$D2*L2</f>
        <v>1200</v>
      </c>
      <c r="AA2" s="3">
        <f t="shared" ref="AA2:AA33" si="10">$D2*M2</f>
        <v>1200</v>
      </c>
      <c r="AB2" s="3">
        <f t="shared" ref="AB2:AB33" si="11">$D2*N2</f>
        <v>1200</v>
      </c>
      <c r="AC2" s="3">
        <f t="shared" ref="AC2:AC33" si="12">$D2*O2</f>
        <v>1500</v>
      </c>
      <c r="AD2" s="3">
        <f t="shared" ref="AD2:AD33" si="13">$D2*P2</f>
        <v>1500</v>
      </c>
      <c r="AE2" s="3">
        <f t="shared" ref="AE2:AE33" si="14">$D2*Q2</f>
        <v>1500</v>
      </c>
      <c r="AF2" s="3">
        <f t="shared" ref="AF2:AF33" si="15">SUM(Z2:AE2)</f>
        <v>8100</v>
      </c>
    </row>
    <row r="3" spans="1:32" x14ac:dyDescent="0.35">
      <c r="A3" t="s">
        <v>4</v>
      </c>
      <c r="B3" t="s">
        <v>9</v>
      </c>
      <c r="C3" t="s">
        <v>31</v>
      </c>
      <c r="D3" s="2">
        <v>35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f t="shared" si="0"/>
        <v>480</v>
      </c>
      <c r="L3">
        <v>80</v>
      </c>
      <c r="M3">
        <v>80</v>
      </c>
      <c r="N3">
        <v>80</v>
      </c>
      <c r="O3">
        <v>90</v>
      </c>
      <c r="P3">
        <v>90</v>
      </c>
      <c r="Q3">
        <v>90</v>
      </c>
      <c r="R3">
        <f t="shared" si="1"/>
        <v>510</v>
      </c>
      <c r="S3" s="3">
        <f t="shared" si="2"/>
        <v>2800</v>
      </c>
      <c r="T3" s="3">
        <f t="shared" si="3"/>
        <v>2800</v>
      </c>
      <c r="U3" s="3">
        <f t="shared" si="4"/>
        <v>2800</v>
      </c>
      <c r="V3" s="3">
        <f t="shared" si="5"/>
        <v>2800</v>
      </c>
      <c r="W3" s="3">
        <f t="shared" si="6"/>
        <v>2800</v>
      </c>
      <c r="X3" s="3">
        <f t="shared" si="7"/>
        <v>2800</v>
      </c>
      <c r="Y3" s="3">
        <f t="shared" si="8"/>
        <v>16800</v>
      </c>
      <c r="Z3" s="3">
        <f t="shared" si="9"/>
        <v>2800</v>
      </c>
      <c r="AA3" s="3">
        <f t="shared" si="10"/>
        <v>2800</v>
      </c>
      <c r="AB3" s="3">
        <f t="shared" si="11"/>
        <v>2800</v>
      </c>
      <c r="AC3" s="3">
        <f t="shared" si="12"/>
        <v>3150</v>
      </c>
      <c r="AD3" s="3">
        <f t="shared" si="13"/>
        <v>3150</v>
      </c>
      <c r="AE3" s="3">
        <f t="shared" si="14"/>
        <v>3150</v>
      </c>
      <c r="AF3" s="3">
        <f t="shared" si="15"/>
        <v>17850</v>
      </c>
    </row>
    <row r="4" spans="1:32" x14ac:dyDescent="0.35">
      <c r="A4" t="s">
        <v>4</v>
      </c>
      <c r="B4" t="s">
        <v>9</v>
      </c>
      <c r="C4" t="s">
        <v>32</v>
      </c>
      <c r="D4" s="2">
        <v>75</v>
      </c>
      <c r="E4">
        <v>40</v>
      </c>
      <c r="F4">
        <v>40</v>
      </c>
      <c r="G4">
        <v>40</v>
      </c>
      <c r="H4">
        <v>40</v>
      </c>
      <c r="I4">
        <v>40</v>
      </c>
      <c r="J4">
        <v>40</v>
      </c>
      <c r="K4">
        <f t="shared" si="0"/>
        <v>240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>
        <f t="shared" si="1"/>
        <v>240</v>
      </c>
      <c r="S4" s="3">
        <f t="shared" si="2"/>
        <v>3000</v>
      </c>
      <c r="T4" s="3">
        <f t="shared" si="3"/>
        <v>3000</v>
      </c>
      <c r="U4" s="3">
        <f t="shared" si="4"/>
        <v>3000</v>
      </c>
      <c r="V4" s="3">
        <f t="shared" si="5"/>
        <v>3000</v>
      </c>
      <c r="W4" s="3">
        <f t="shared" si="6"/>
        <v>3000</v>
      </c>
      <c r="X4" s="3">
        <f t="shared" si="7"/>
        <v>3000</v>
      </c>
      <c r="Y4" s="3">
        <f t="shared" si="8"/>
        <v>18000</v>
      </c>
      <c r="Z4" s="3">
        <f t="shared" si="9"/>
        <v>3000</v>
      </c>
      <c r="AA4" s="3">
        <f t="shared" si="10"/>
        <v>3000</v>
      </c>
      <c r="AB4" s="3">
        <f t="shared" si="11"/>
        <v>3000</v>
      </c>
      <c r="AC4" s="3">
        <f t="shared" si="12"/>
        <v>3000</v>
      </c>
      <c r="AD4" s="3">
        <f t="shared" si="13"/>
        <v>3000</v>
      </c>
      <c r="AE4" s="3">
        <f t="shared" si="14"/>
        <v>3000</v>
      </c>
      <c r="AF4" s="3">
        <f t="shared" si="15"/>
        <v>18000</v>
      </c>
    </row>
    <row r="5" spans="1:32" x14ac:dyDescent="0.35">
      <c r="A5" t="s">
        <v>4</v>
      </c>
      <c r="B5" t="s">
        <v>9</v>
      </c>
      <c r="C5" t="s">
        <v>33</v>
      </c>
      <c r="D5" s="2">
        <v>105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f t="shared" si="0"/>
        <v>120</v>
      </c>
      <c r="L5">
        <v>20</v>
      </c>
      <c r="M5">
        <v>20</v>
      </c>
      <c r="N5">
        <v>20</v>
      </c>
      <c r="O5">
        <v>20</v>
      </c>
      <c r="P5">
        <v>20</v>
      </c>
      <c r="Q5">
        <v>20</v>
      </c>
      <c r="R5">
        <f t="shared" si="1"/>
        <v>120</v>
      </c>
      <c r="S5" s="3">
        <f t="shared" si="2"/>
        <v>2100</v>
      </c>
      <c r="T5" s="3">
        <f t="shared" si="3"/>
        <v>2100</v>
      </c>
      <c r="U5" s="3">
        <f t="shared" si="4"/>
        <v>2100</v>
      </c>
      <c r="V5" s="3">
        <f t="shared" si="5"/>
        <v>2100</v>
      </c>
      <c r="W5" s="3">
        <f t="shared" si="6"/>
        <v>2100</v>
      </c>
      <c r="X5" s="3">
        <f t="shared" si="7"/>
        <v>2100</v>
      </c>
      <c r="Y5" s="3">
        <f t="shared" si="8"/>
        <v>12600</v>
      </c>
      <c r="Z5" s="3">
        <f t="shared" si="9"/>
        <v>2100</v>
      </c>
      <c r="AA5" s="3">
        <f t="shared" si="10"/>
        <v>2100</v>
      </c>
      <c r="AB5" s="3">
        <f t="shared" si="11"/>
        <v>2100</v>
      </c>
      <c r="AC5" s="3">
        <f t="shared" si="12"/>
        <v>2100</v>
      </c>
      <c r="AD5" s="3">
        <f t="shared" si="13"/>
        <v>2100</v>
      </c>
      <c r="AE5" s="3">
        <f t="shared" si="14"/>
        <v>2100</v>
      </c>
      <c r="AF5" s="3">
        <f t="shared" si="15"/>
        <v>12600</v>
      </c>
    </row>
    <row r="6" spans="1:32" x14ac:dyDescent="0.35">
      <c r="A6" t="s">
        <v>4</v>
      </c>
      <c r="B6" t="s">
        <v>9</v>
      </c>
      <c r="C6" t="s">
        <v>34</v>
      </c>
      <c r="D6" s="2">
        <v>90</v>
      </c>
      <c r="E6">
        <v>140</v>
      </c>
      <c r="F6">
        <v>140</v>
      </c>
      <c r="G6">
        <v>140</v>
      </c>
      <c r="H6">
        <v>140</v>
      </c>
      <c r="I6">
        <v>140</v>
      </c>
      <c r="J6">
        <v>140</v>
      </c>
      <c r="K6">
        <f t="shared" si="0"/>
        <v>840</v>
      </c>
      <c r="L6">
        <v>160</v>
      </c>
      <c r="M6">
        <v>160</v>
      </c>
      <c r="N6">
        <v>160</v>
      </c>
      <c r="O6">
        <v>160</v>
      </c>
      <c r="P6">
        <v>160</v>
      </c>
      <c r="Q6">
        <v>160</v>
      </c>
      <c r="R6">
        <f t="shared" si="1"/>
        <v>960</v>
      </c>
      <c r="S6" s="3">
        <f t="shared" si="2"/>
        <v>12600</v>
      </c>
      <c r="T6" s="3">
        <f t="shared" si="3"/>
        <v>12600</v>
      </c>
      <c r="U6" s="3">
        <f t="shared" si="4"/>
        <v>12600</v>
      </c>
      <c r="V6" s="3">
        <f t="shared" si="5"/>
        <v>12600</v>
      </c>
      <c r="W6" s="3">
        <f t="shared" si="6"/>
        <v>12600</v>
      </c>
      <c r="X6" s="3">
        <f t="shared" si="7"/>
        <v>12600</v>
      </c>
      <c r="Y6" s="3">
        <f t="shared" si="8"/>
        <v>75600</v>
      </c>
      <c r="Z6" s="3">
        <f t="shared" si="9"/>
        <v>14400</v>
      </c>
      <c r="AA6" s="3">
        <f t="shared" si="10"/>
        <v>14400</v>
      </c>
      <c r="AB6" s="3">
        <f t="shared" si="11"/>
        <v>14400</v>
      </c>
      <c r="AC6" s="3">
        <f t="shared" si="12"/>
        <v>14400</v>
      </c>
      <c r="AD6" s="3">
        <f t="shared" si="13"/>
        <v>14400</v>
      </c>
      <c r="AE6" s="3">
        <f t="shared" si="14"/>
        <v>14400</v>
      </c>
      <c r="AF6" s="3">
        <f t="shared" si="15"/>
        <v>86400</v>
      </c>
    </row>
    <row r="7" spans="1:32" x14ac:dyDescent="0.35">
      <c r="A7" t="s">
        <v>4</v>
      </c>
      <c r="B7" t="s">
        <v>10</v>
      </c>
      <c r="C7" t="s">
        <v>26</v>
      </c>
      <c r="D7" s="2">
        <v>50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f t="shared" si="0"/>
        <v>60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f t="shared" si="1"/>
        <v>60</v>
      </c>
      <c r="S7" s="3">
        <f t="shared" si="2"/>
        <v>500</v>
      </c>
      <c r="T7" s="3">
        <f t="shared" si="3"/>
        <v>500</v>
      </c>
      <c r="U7" s="3">
        <f t="shared" si="4"/>
        <v>500</v>
      </c>
      <c r="V7" s="3">
        <f t="shared" si="5"/>
        <v>500</v>
      </c>
      <c r="W7" s="3">
        <f t="shared" si="6"/>
        <v>500</v>
      </c>
      <c r="X7" s="3">
        <f t="shared" si="7"/>
        <v>500</v>
      </c>
      <c r="Y7" s="3">
        <f t="shared" si="8"/>
        <v>3000</v>
      </c>
      <c r="Z7" s="3">
        <f t="shared" si="9"/>
        <v>500</v>
      </c>
      <c r="AA7" s="3">
        <f t="shared" si="10"/>
        <v>500</v>
      </c>
      <c r="AB7" s="3">
        <f t="shared" si="11"/>
        <v>500</v>
      </c>
      <c r="AC7" s="3">
        <f t="shared" si="12"/>
        <v>500</v>
      </c>
      <c r="AD7" s="3">
        <f t="shared" si="13"/>
        <v>500</v>
      </c>
      <c r="AE7" s="3">
        <f t="shared" si="14"/>
        <v>500</v>
      </c>
      <c r="AF7" s="3">
        <f t="shared" si="15"/>
        <v>3000</v>
      </c>
    </row>
    <row r="8" spans="1:32" x14ac:dyDescent="0.35">
      <c r="A8" t="s">
        <v>4</v>
      </c>
      <c r="B8" t="s">
        <v>10</v>
      </c>
      <c r="C8" t="s">
        <v>33</v>
      </c>
      <c r="D8" s="2">
        <v>105</v>
      </c>
      <c r="E8">
        <v>20</v>
      </c>
      <c r="F8">
        <v>20</v>
      </c>
      <c r="G8">
        <v>20</v>
      </c>
      <c r="H8">
        <v>20</v>
      </c>
      <c r="I8">
        <v>20</v>
      </c>
      <c r="J8">
        <v>20</v>
      </c>
      <c r="K8">
        <f t="shared" si="0"/>
        <v>120</v>
      </c>
      <c r="L8">
        <v>20</v>
      </c>
      <c r="M8">
        <v>20</v>
      </c>
      <c r="N8">
        <v>20</v>
      </c>
      <c r="O8">
        <v>20</v>
      </c>
      <c r="P8">
        <v>20</v>
      </c>
      <c r="Q8">
        <v>20</v>
      </c>
      <c r="R8">
        <f t="shared" si="1"/>
        <v>120</v>
      </c>
      <c r="S8" s="3">
        <f t="shared" si="2"/>
        <v>2100</v>
      </c>
      <c r="T8" s="3">
        <f t="shared" si="3"/>
        <v>2100</v>
      </c>
      <c r="U8" s="3">
        <f t="shared" si="4"/>
        <v>2100</v>
      </c>
      <c r="V8" s="3">
        <f t="shared" si="5"/>
        <v>2100</v>
      </c>
      <c r="W8" s="3">
        <f t="shared" si="6"/>
        <v>2100</v>
      </c>
      <c r="X8" s="3">
        <f t="shared" si="7"/>
        <v>2100</v>
      </c>
      <c r="Y8" s="3">
        <f t="shared" si="8"/>
        <v>12600</v>
      </c>
      <c r="Z8" s="3">
        <f t="shared" si="9"/>
        <v>2100</v>
      </c>
      <c r="AA8" s="3">
        <f t="shared" si="10"/>
        <v>2100</v>
      </c>
      <c r="AB8" s="3">
        <f t="shared" si="11"/>
        <v>2100</v>
      </c>
      <c r="AC8" s="3">
        <f t="shared" si="12"/>
        <v>2100</v>
      </c>
      <c r="AD8" s="3">
        <f t="shared" si="13"/>
        <v>2100</v>
      </c>
      <c r="AE8" s="3">
        <f t="shared" si="14"/>
        <v>2100</v>
      </c>
      <c r="AF8" s="3">
        <f t="shared" si="15"/>
        <v>12600</v>
      </c>
    </row>
    <row r="9" spans="1:32" x14ac:dyDescent="0.35">
      <c r="A9" t="s">
        <v>4</v>
      </c>
      <c r="B9" t="s">
        <v>11</v>
      </c>
      <c r="C9" t="s">
        <v>26</v>
      </c>
      <c r="D9" s="2">
        <v>50</v>
      </c>
      <c r="E9">
        <v>20</v>
      </c>
      <c r="F9">
        <v>20</v>
      </c>
      <c r="G9">
        <v>20</v>
      </c>
      <c r="H9">
        <v>20</v>
      </c>
      <c r="I9">
        <v>20</v>
      </c>
      <c r="J9">
        <v>20</v>
      </c>
      <c r="K9">
        <f t="shared" si="0"/>
        <v>120</v>
      </c>
      <c r="L9">
        <v>20</v>
      </c>
      <c r="M9">
        <v>20</v>
      </c>
      <c r="N9">
        <v>20</v>
      </c>
      <c r="O9">
        <v>20</v>
      </c>
      <c r="P9">
        <v>20</v>
      </c>
      <c r="Q9">
        <v>20</v>
      </c>
      <c r="R9">
        <f t="shared" si="1"/>
        <v>120</v>
      </c>
      <c r="S9" s="3">
        <f t="shared" si="2"/>
        <v>1000</v>
      </c>
      <c r="T9" s="3">
        <f t="shared" si="3"/>
        <v>1000</v>
      </c>
      <c r="U9" s="3">
        <f t="shared" si="4"/>
        <v>1000</v>
      </c>
      <c r="V9" s="3">
        <f t="shared" si="5"/>
        <v>1000</v>
      </c>
      <c r="W9" s="3">
        <f t="shared" si="6"/>
        <v>1000</v>
      </c>
      <c r="X9" s="3">
        <f t="shared" si="7"/>
        <v>1000</v>
      </c>
      <c r="Y9" s="3">
        <f t="shared" si="8"/>
        <v>6000</v>
      </c>
      <c r="Z9" s="3">
        <f t="shared" si="9"/>
        <v>1000</v>
      </c>
      <c r="AA9" s="3">
        <f t="shared" si="10"/>
        <v>1000</v>
      </c>
      <c r="AB9" s="3">
        <f t="shared" si="11"/>
        <v>1000</v>
      </c>
      <c r="AC9" s="3">
        <f t="shared" si="12"/>
        <v>1000</v>
      </c>
      <c r="AD9" s="3">
        <f t="shared" si="13"/>
        <v>1000</v>
      </c>
      <c r="AE9" s="3">
        <f t="shared" si="14"/>
        <v>1000</v>
      </c>
      <c r="AF9" s="3">
        <f t="shared" si="15"/>
        <v>6000</v>
      </c>
    </row>
    <row r="10" spans="1:32" x14ac:dyDescent="0.35">
      <c r="A10" t="s">
        <v>4</v>
      </c>
      <c r="B10" t="s">
        <v>11</v>
      </c>
      <c r="C10" t="s">
        <v>39</v>
      </c>
      <c r="D10" s="2">
        <v>50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f t="shared" si="0"/>
        <v>60</v>
      </c>
      <c r="L10">
        <v>12</v>
      </c>
      <c r="M10">
        <v>12</v>
      </c>
      <c r="N10">
        <v>12</v>
      </c>
      <c r="O10">
        <v>12</v>
      </c>
      <c r="P10">
        <v>12</v>
      </c>
      <c r="Q10">
        <v>12</v>
      </c>
      <c r="R10">
        <f t="shared" si="1"/>
        <v>72</v>
      </c>
      <c r="S10" s="3">
        <f t="shared" si="2"/>
        <v>500</v>
      </c>
      <c r="T10" s="3">
        <f t="shared" si="3"/>
        <v>500</v>
      </c>
      <c r="U10" s="3">
        <f t="shared" si="4"/>
        <v>500</v>
      </c>
      <c r="V10" s="3">
        <f t="shared" si="5"/>
        <v>500</v>
      </c>
      <c r="W10" s="3">
        <f t="shared" si="6"/>
        <v>500</v>
      </c>
      <c r="X10" s="3">
        <f t="shared" si="7"/>
        <v>500</v>
      </c>
      <c r="Y10" s="3">
        <f t="shared" si="8"/>
        <v>3000</v>
      </c>
      <c r="Z10" s="3">
        <f t="shared" si="9"/>
        <v>600</v>
      </c>
      <c r="AA10" s="3">
        <f t="shared" si="10"/>
        <v>600</v>
      </c>
      <c r="AB10" s="3">
        <f t="shared" si="11"/>
        <v>600</v>
      </c>
      <c r="AC10" s="3">
        <f t="shared" si="12"/>
        <v>600</v>
      </c>
      <c r="AD10" s="3">
        <f t="shared" si="13"/>
        <v>600</v>
      </c>
      <c r="AE10" s="3">
        <f t="shared" si="14"/>
        <v>600</v>
      </c>
      <c r="AF10" s="3">
        <f t="shared" si="15"/>
        <v>3600</v>
      </c>
    </row>
    <row r="11" spans="1:32" x14ac:dyDescent="0.35">
      <c r="A11" t="s">
        <v>5</v>
      </c>
      <c r="B11" t="s">
        <v>12</v>
      </c>
      <c r="C11" t="s">
        <v>26</v>
      </c>
      <c r="D11" s="2">
        <v>50</v>
      </c>
      <c r="E11">
        <v>20</v>
      </c>
      <c r="F11">
        <v>20</v>
      </c>
      <c r="G11">
        <v>20</v>
      </c>
      <c r="H11">
        <v>20</v>
      </c>
      <c r="I11">
        <v>20</v>
      </c>
      <c r="J11">
        <v>20</v>
      </c>
      <c r="K11">
        <f t="shared" si="0"/>
        <v>120</v>
      </c>
      <c r="L11">
        <v>24</v>
      </c>
      <c r="M11">
        <v>24</v>
      </c>
      <c r="N11">
        <v>24</v>
      </c>
      <c r="O11">
        <v>24</v>
      </c>
      <c r="P11">
        <v>24</v>
      </c>
      <c r="Q11">
        <v>24</v>
      </c>
      <c r="R11">
        <f t="shared" si="1"/>
        <v>144</v>
      </c>
      <c r="S11" s="3">
        <f t="shared" si="2"/>
        <v>1000</v>
      </c>
      <c r="T11" s="3">
        <f t="shared" si="3"/>
        <v>1000</v>
      </c>
      <c r="U11" s="3">
        <f t="shared" si="4"/>
        <v>1000</v>
      </c>
      <c r="V11" s="3">
        <f t="shared" si="5"/>
        <v>1000</v>
      </c>
      <c r="W11" s="3">
        <f t="shared" si="6"/>
        <v>1000</v>
      </c>
      <c r="X11" s="3">
        <f t="shared" si="7"/>
        <v>1000</v>
      </c>
      <c r="Y11" s="3">
        <f t="shared" si="8"/>
        <v>6000</v>
      </c>
      <c r="Z11" s="3">
        <f t="shared" si="9"/>
        <v>1200</v>
      </c>
      <c r="AA11" s="3">
        <f t="shared" si="10"/>
        <v>1200</v>
      </c>
      <c r="AB11" s="3">
        <f t="shared" si="11"/>
        <v>1200</v>
      </c>
      <c r="AC11" s="3">
        <f t="shared" si="12"/>
        <v>1200</v>
      </c>
      <c r="AD11" s="3">
        <f t="shared" si="13"/>
        <v>1200</v>
      </c>
      <c r="AE11" s="3">
        <f t="shared" si="14"/>
        <v>1200</v>
      </c>
      <c r="AF11" s="3">
        <f t="shared" si="15"/>
        <v>7200</v>
      </c>
    </row>
    <row r="12" spans="1:32" x14ac:dyDescent="0.35">
      <c r="A12" t="s">
        <v>5</v>
      </c>
      <c r="B12" t="s">
        <v>12</v>
      </c>
      <c r="C12" t="s">
        <v>32</v>
      </c>
      <c r="D12" s="2">
        <v>75</v>
      </c>
      <c r="E12">
        <v>40</v>
      </c>
      <c r="F12">
        <v>40</v>
      </c>
      <c r="G12">
        <v>40</v>
      </c>
      <c r="H12">
        <v>40</v>
      </c>
      <c r="I12">
        <v>40</v>
      </c>
      <c r="J12">
        <v>40</v>
      </c>
      <c r="K12">
        <f t="shared" si="0"/>
        <v>240</v>
      </c>
      <c r="L12">
        <v>50</v>
      </c>
      <c r="M12">
        <v>50</v>
      </c>
      <c r="N12">
        <v>50</v>
      </c>
      <c r="O12">
        <v>50</v>
      </c>
      <c r="P12">
        <v>50</v>
      </c>
      <c r="Q12">
        <v>50</v>
      </c>
      <c r="R12">
        <f t="shared" si="1"/>
        <v>300</v>
      </c>
      <c r="S12" s="3">
        <f t="shared" si="2"/>
        <v>3000</v>
      </c>
      <c r="T12" s="3">
        <f t="shared" si="3"/>
        <v>3000</v>
      </c>
      <c r="U12" s="3">
        <f t="shared" si="4"/>
        <v>3000</v>
      </c>
      <c r="V12" s="3">
        <f t="shared" si="5"/>
        <v>3000</v>
      </c>
      <c r="W12" s="3">
        <f t="shared" si="6"/>
        <v>3000</v>
      </c>
      <c r="X12" s="3">
        <f t="shared" si="7"/>
        <v>3000</v>
      </c>
      <c r="Y12" s="3">
        <f t="shared" si="8"/>
        <v>18000</v>
      </c>
      <c r="Z12" s="3">
        <f t="shared" si="9"/>
        <v>3750</v>
      </c>
      <c r="AA12" s="3">
        <f t="shared" si="10"/>
        <v>3750</v>
      </c>
      <c r="AB12" s="3">
        <f t="shared" si="11"/>
        <v>3750</v>
      </c>
      <c r="AC12" s="3">
        <f t="shared" si="12"/>
        <v>3750</v>
      </c>
      <c r="AD12" s="3">
        <f t="shared" si="13"/>
        <v>3750</v>
      </c>
      <c r="AE12" s="3">
        <f t="shared" si="14"/>
        <v>3750</v>
      </c>
      <c r="AF12" s="3">
        <f t="shared" si="15"/>
        <v>22500</v>
      </c>
    </row>
    <row r="13" spans="1:32" x14ac:dyDescent="0.35">
      <c r="A13" t="s">
        <v>5</v>
      </c>
      <c r="B13" t="s">
        <v>12</v>
      </c>
      <c r="C13" t="s">
        <v>39</v>
      </c>
      <c r="D13" s="2">
        <v>50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f t="shared" si="0"/>
        <v>60</v>
      </c>
      <c r="L13">
        <v>12</v>
      </c>
      <c r="M13">
        <v>12</v>
      </c>
      <c r="N13">
        <v>12</v>
      </c>
      <c r="O13">
        <v>12</v>
      </c>
      <c r="P13">
        <v>12</v>
      </c>
      <c r="Q13">
        <v>12</v>
      </c>
      <c r="R13">
        <f t="shared" si="1"/>
        <v>72</v>
      </c>
      <c r="S13" s="3">
        <f t="shared" si="2"/>
        <v>500</v>
      </c>
      <c r="T13" s="3">
        <f t="shared" si="3"/>
        <v>500</v>
      </c>
      <c r="U13" s="3">
        <f t="shared" si="4"/>
        <v>500</v>
      </c>
      <c r="V13" s="3">
        <f t="shared" si="5"/>
        <v>500</v>
      </c>
      <c r="W13" s="3">
        <f t="shared" si="6"/>
        <v>500</v>
      </c>
      <c r="X13" s="3">
        <f t="shared" si="7"/>
        <v>500</v>
      </c>
      <c r="Y13" s="3">
        <f t="shared" si="8"/>
        <v>3000</v>
      </c>
      <c r="Z13" s="3">
        <f t="shared" si="9"/>
        <v>600</v>
      </c>
      <c r="AA13" s="3">
        <f t="shared" si="10"/>
        <v>600</v>
      </c>
      <c r="AB13" s="3">
        <f t="shared" si="11"/>
        <v>600</v>
      </c>
      <c r="AC13" s="3">
        <f t="shared" si="12"/>
        <v>600</v>
      </c>
      <c r="AD13" s="3">
        <f t="shared" si="13"/>
        <v>600</v>
      </c>
      <c r="AE13" s="3">
        <f t="shared" si="14"/>
        <v>600</v>
      </c>
      <c r="AF13" s="3">
        <f t="shared" si="15"/>
        <v>3600</v>
      </c>
    </row>
    <row r="14" spans="1:32" x14ac:dyDescent="0.35">
      <c r="A14" t="s">
        <v>5</v>
      </c>
      <c r="B14" t="s">
        <v>13</v>
      </c>
      <c r="C14" t="s">
        <v>26</v>
      </c>
      <c r="D14" s="2">
        <v>50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f t="shared" si="0"/>
        <v>30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f t="shared" si="1"/>
        <v>30</v>
      </c>
      <c r="S14" s="3">
        <f t="shared" si="2"/>
        <v>250</v>
      </c>
      <c r="T14" s="3">
        <f t="shared" si="3"/>
        <v>250</v>
      </c>
      <c r="U14" s="3">
        <f t="shared" si="4"/>
        <v>250</v>
      </c>
      <c r="V14" s="3">
        <f t="shared" si="5"/>
        <v>250</v>
      </c>
      <c r="W14" s="3">
        <f t="shared" si="6"/>
        <v>250</v>
      </c>
      <c r="X14" s="3">
        <f t="shared" si="7"/>
        <v>250</v>
      </c>
      <c r="Y14" s="3">
        <f t="shared" si="8"/>
        <v>1500</v>
      </c>
      <c r="Z14" s="3">
        <f t="shared" si="9"/>
        <v>250</v>
      </c>
      <c r="AA14" s="3">
        <f t="shared" si="10"/>
        <v>250</v>
      </c>
      <c r="AB14" s="3">
        <f t="shared" si="11"/>
        <v>250</v>
      </c>
      <c r="AC14" s="3">
        <f t="shared" si="12"/>
        <v>250</v>
      </c>
      <c r="AD14" s="3">
        <f t="shared" si="13"/>
        <v>250</v>
      </c>
      <c r="AE14" s="3">
        <f t="shared" si="14"/>
        <v>250</v>
      </c>
      <c r="AF14" s="3">
        <f t="shared" si="15"/>
        <v>1500</v>
      </c>
    </row>
    <row r="15" spans="1:32" x14ac:dyDescent="0.35">
      <c r="A15" t="s">
        <v>5</v>
      </c>
      <c r="B15" t="s">
        <v>13</v>
      </c>
      <c r="C15" t="s">
        <v>33</v>
      </c>
      <c r="D15" s="2">
        <v>105</v>
      </c>
      <c r="E15">
        <v>40</v>
      </c>
      <c r="F15">
        <v>40</v>
      </c>
      <c r="G15">
        <v>40</v>
      </c>
      <c r="H15">
        <v>40</v>
      </c>
      <c r="I15">
        <v>40</v>
      </c>
      <c r="J15">
        <v>40</v>
      </c>
      <c r="K15">
        <f t="shared" si="0"/>
        <v>240</v>
      </c>
      <c r="L15">
        <v>40</v>
      </c>
      <c r="M15">
        <v>40</v>
      </c>
      <c r="N15">
        <v>40</v>
      </c>
      <c r="O15">
        <v>40</v>
      </c>
      <c r="P15">
        <v>40</v>
      </c>
      <c r="Q15">
        <v>40</v>
      </c>
      <c r="R15">
        <f t="shared" si="1"/>
        <v>240</v>
      </c>
      <c r="S15" s="3">
        <f t="shared" si="2"/>
        <v>4200</v>
      </c>
      <c r="T15" s="3">
        <f t="shared" si="3"/>
        <v>4200</v>
      </c>
      <c r="U15" s="3">
        <f t="shared" si="4"/>
        <v>4200</v>
      </c>
      <c r="V15" s="3">
        <f t="shared" si="5"/>
        <v>4200</v>
      </c>
      <c r="W15" s="3">
        <f t="shared" si="6"/>
        <v>4200</v>
      </c>
      <c r="X15" s="3">
        <f t="shared" si="7"/>
        <v>4200</v>
      </c>
      <c r="Y15" s="3">
        <f t="shared" si="8"/>
        <v>25200</v>
      </c>
      <c r="Z15" s="3">
        <f t="shared" si="9"/>
        <v>4200</v>
      </c>
      <c r="AA15" s="3">
        <f t="shared" si="10"/>
        <v>4200</v>
      </c>
      <c r="AB15" s="3">
        <f t="shared" si="11"/>
        <v>4200</v>
      </c>
      <c r="AC15" s="3">
        <f t="shared" si="12"/>
        <v>4200</v>
      </c>
      <c r="AD15" s="3">
        <f t="shared" si="13"/>
        <v>4200</v>
      </c>
      <c r="AE15" s="3">
        <f t="shared" si="14"/>
        <v>4200</v>
      </c>
      <c r="AF15" s="3">
        <f t="shared" si="15"/>
        <v>25200</v>
      </c>
    </row>
    <row r="16" spans="1:32" x14ac:dyDescent="0.35">
      <c r="A16" t="s">
        <v>5</v>
      </c>
      <c r="B16" t="s">
        <v>13</v>
      </c>
      <c r="C16" t="s">
        <v>42</v>
      </c>
      <c r="D16" s="2">
        <v>140</v>
      </c>
      <c r="E16">
        <v>40</v>
      </c>
      <c r="F16">
        <v>40</v>
      </c>
      <c r="G16">
        <v>40</v>
      </c>
      <c r="H16">
        <v>40</v>
      </c>
      <c r="I16">
        <v>40</v>
      </c>
      <c r="J16">
        <v>40</v>
      </c>
      <c r="K16">
        <f t="shared" si="0"/>
        <v>240</v>
      </c>
      <c r="L16">
        <v>50</v>
      </c>
      <c r="M16">
        <v>50</v>
      </c>
      <c r="N16">
        <v>50</v>
      </c>
      <c r="O16">
        <v>25</v>
      </c>
      <c r="P16">
        <v>25</v>
      </c>
      <c r="Q16">
        <v>25</v>
      </c>
      <c r="R16">
        <f t="shared" si="1"/>
        <v>225</v>
      </c>
      <c r="S16" s="3">
        <f t="shared" si="2"/>
        <v>5600</v>
      </c>
      <c r="T16" s="3">
        <f t="shared" si="3"/>
        <v>5600</v>
      </c>
      <c r="U16" s="3">
        <f t="shared" si="4"/>
        <v>5600</v>
      </c>
      <c r="V16" s="3">
        <f t="shared" si="5"/>
        <v>5600</v>
      </c>
      <c r="W16" s="3">
        <f t="shared" si="6"/>
        <v>5600</v>
      </c>
      <c r="X16" s="3">
        <f t="shared" si="7"/>
        <v>5600</v>
      </c>
      <c r="Y16" s="3">
        <f t="shared" si="8"/>
        <v>33600</v>
      </c>
      <c r="Z16" s="3">
        <f t="shared" si="9"/>
        <v>7000</v>
      </c>
      <c r="AA16" s="3">
        <f t="shared" si="10"/>
        <v>7000</v>
      </c>
      <c r="AB16" s="3">
        <f t="shared" si="11"/>
        <v>7000</v>
      </c>
      <c r="AC16" s="3">
        <f t="shared" si="12"/>
        <v>3500</v>
      </c>
      <c r="AD16" s="3">
        <f t="shared" si="13"/>
        <v>3500</v>
      </c>
      <c r="AE16" s="3">
        <f t="shared" si="14"/>
        <v>3500</v>
      </c>
      <c r="AF16" s="3">
        <f t="shared" si="15"/>
        <v>31500</v>
      </c>
    </row>
    <row r="17" spans="1:32" x14ac:dyDescent="0.35">
      <c r="A17" t="s">
        <v>5</v>
      </c>
      <c r="B17" t="s">
        <v>14</v>
      </c>
      <c r="C17" t="s">
        <v>39</v>
      </c>
      <c r="D17" s="2">
        <v>50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f t="shared" si="0"/>
        <v>60</v>
      </c>
      <c r="L17">
        <v>12</v>
      </c>
      <c r="M17">
        <v>12</v>
      </c>
      <c r="N17">
        <v>12</v>
      </c>
      <c r="O17">
        <v>12</v>
      </c>
      <c r="P17">
        <v>12</v>
      </c>
      <c r="Q17">
        <v>12</v>
      </c>
      <c r="R17">
        <f t="shared" si="1"/>
        <v>72</v>
      </c>
      <c r="S17" s="3">
        <f t="shared" si="2"/>
        <v>500</v>
      </c>
      <c r="T17" s="3">
        <f t="shared" si="3"/>
        <v>500</v>
      </c>
      <c r="U17" s="3">
        <f t="shared" si="4"/>
        <v>500</v>
      </c>
      <c r="V17" s="3">
        <f t="shared" si="5"/>
        <v>500</v>
      </c>
      <c r="W17" s="3">
        <f t="shared" si="6"/>
        <v>500</v>
      </c>
      <c r="X17" s="3">
        <f t="shared" si="7"/>
        <v>500</v>
      </c>
      <c r="Y17" s="3">
        <f t="shared" si="8"/>
        <v>3000</v>
      </c>
      <c r="Z17" s="3">
        <f t="shared" si="9"/>
        <v>600</v>
      </c>
      <c r="AA17" s="3">
        <f t="shared" si="10"/>
        <v>600</v>
      </c>
      <c r="AB17" s="3">
        <f t="shared" si="11"/>
        <v>600</v>
      </c>
      <c r="AC17" s="3">
        <f t="shared" si="12"/>
        <v>600</v>
      </c>
      <c r="AD17" s="3">
        <f t="shared" si="13"/>
        <v>600</v>
      </c>
      <c r="AE17" s="3">
        <f t="shared" si="14"/>
        <v>600</v>
      </c>
      <c r="AF17" s="3">
        <f t="shared" si="15"/>
        <v>3600</v>
      </c>
    </row>
    <row r="18" spans="1:32" x14ac:dyDescent="0.35">
      <c r="A18" t="s">
        <v>5</v>
      </c>
      <c r="B18" t="s">
        <v>14</v>
      </c>
      <c r="C18" t="s">
        <v>40</v>
      </c>
      <c r="D18" s="2">
        <v>60</v>
      </c>
      <c r="E18">
        <v>20</v>
      </c>
      <c r="F18">
        <v>20</v>
      </c>
      <c r="G18">
        <v>20</v>
      </c>
      <c r="H18">
        <v>20</v>
      </c>
      <c r="I18">
        <v>20</v>
      </c>
      <c r="J18">
        <v>20</v>
      </c>
      <c r="K18">
        <f t="shared" si="0"/>
        <v>120</v>
      </c>
      <c r="L18">
        <v>25</v>
      </c>
      <c r="M18">
        <v>25</v>
      </c>
      <c r="N18">
        <v>25</v>
      </c>
      <c r="O18">
        <v>25</v>
      </c>
      <c r="P18">
        <v>25</v>
      </c>
      <c r="Q18">
        <v>25</v>
      </c>
      <c r="R18">
        <f t="shared" si="1"/>
        <v>150</v>
      </c>
      <c r="S18" s="3">
        <f t="shared" si="2"/>
        <v>1200</v>
      </c>
      <c r="T18" s="3">
        <f t="shared" si="3"/>
        <v>1200</v>
      </c>
      <c r="U18" s="3">
        <f t="shared" si="4"/>
        <v>1200</v>
      </c>
      <c r="V18" s="3">
        <f t="shared" si="5"/>
        <v>1200</v>
      </c>
      <c r="W18" s="3">
        <f t="shared" si="6"/>
        <v>1200</v>
      </c>
      <c r="X18" s="3">
        <f t="shared" si="7"/>
        <v>1200</v>
      </c>
      <c r="Y18" s="3">
        <f t="shared" si="8"/>
        <v>7200</v>
      </c>
      <c r="Z18" s="3">
        <f t="shared" si="9"/>
        <v>1500</v>
      </c>
      <c r="AA18" s="3">
        <f t="shared" si="10"/>
        <v>1500</v>
      </c>
      <c r="AB18" s="3">
        <f t="shared" si="11"/>
        <v>1500</v>
      </c>
      <c r="AC18" s="3">
        <f t="shared" si="12"/>
        <v>1500</v>
      </c>
      <c r="AD18" s="3">
        <f t="shared" si="13"/>
        <v>1500</v>
      </c>
      <c r="AE18" s="3">
        <f t="shared" si="14"/>
        <v>1500</v>
      </c>
      <c r="AF18" s="3">
        <f t="shared" si="15"/>
        <v>9000</v>
      </c>
    </row>
    <row r="19" spans="1:32" x14ac:dyDescent="0.35">
      <c r="A19" t="s">
        <v>5</v>
      </c>
      <c r="B19" t="s">
        <v>14</v>
      </c>
      <c r="C19" t="s">
        <v>42</v>
      </c>
      <c r="D19" s="2">
        <v>140</v>
      </c>
      <c r="E19">
        <v>40</v>
      </c>
      <c r="F19">
        <v>40</v>
      </c>
      <c r="G19">
        <v>40</v>
      </c>
      <c r="H19">
        <v>40</v>
      </c>
      <c r="I19">
        <v>40</v>
      </c>
      <c r="J19">
        <v>40</v>
      </c>
      <c r="K19">
        <f t="shared" si="0"/>
        <v>240</v>
      </c>
      <c r="L19">
        <v>50</v>
      </c>
      <c r="M19">
        <v>50</v>
      </c>
      <c r="N19">
        <v>50</v>
      </c>
      <c r="O19">
        <v>25</v>
      </c>
      <c r="P19">
        <v>25</v>
      </c>
      <c r="Q19">
        <v>25</v>
      </c>
      <c r="R19">
        <f t="shared" si="1"/>
        <v>225</v>
      </c>
      <c r="S19" s="3">
        <f t="shared" si="2"/>
        <v>5600</v>
      </c>
      <c r="T19" s="3">
        <f t="shared" si="3"/>
        <v>5600</v>
      </c>
      <c r="U19" s="3">
        <f t="shared" si="4"/>
        <v>5600</v>
      </c>
      <c r="V19" s="3">
        <f t="shared" si="5"/>
        <v>5600</v>
      </c>
      <c r="W19" s="3">
        <f t="shared" si="6"/>
        <v>5600</v>
      </c>
      <c r="X19" s="3">
        <f t="shared" si="7"/>
        <v>5600</v>
      </c>
      <c r="Y19" s="3">
        <f t="shared" si="8"/>
        <v>33600</v>
      </c>
      <c r="Z19" s="3">
        <f t="shared" si="9"/>
        <v>7000</v>
      </c>
      <c r="AA19" s="3">
        <f t="shared" si="10"/>
        <v>7000</v>
      </c>
      <c r="AB19" s="3">
        <f t="shared" si="11"/>
        <v>7000</v>
      </c>
      <c r="AC19" s="3">
        <f t="shared" si="12"/>
        <v>3500</v>
      </c>
      <c r="AD19" s="3">
        <f t="shared" si="13"/>
        <v>3500</v>
      </c>
      <c r="AE19" s="3">
        <f t="shared" si="14"/>
        <v>3500</v>
      </c>
      <c r="AF19" s="3">
        <f t="shared" si="15"/>
        <v>31500</v>
      </c>
    </row>
    <row r="20" spans="1:32" x14ac:dyDescent="0.35">
      <c r="A20" t="s">
        <v>6</v>
      </c>
      <c r="B20" t="s">
        <v>15</v>
      </c>
      <c r="C20" t="s">
        <v>26</v>
      </c>
      <c r="D20" s="2">
        <v>50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f t="shared" si="0"/>
        <v>60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f t="shared" si="1"/>
        <v>30</v>
      </c>
      <c r="S20" s="3">
        <f t="shared" si="2"/>
        <v>500</v>
      </c>
      <c r="T20" s="3">
        <f t="shared" si="3"/>
        <v>500</v>
      </c>
      <c r="U20" s="3">
        <f t="shared" si="4"/>
        <v>500</v>
      </c>
      <c r="V20" s="3">
        <f t="shared" si="5"/>
        <v>500</v>
      </c>
      <c r="W20" s="3">
        <f t="shared" si="6"/>
        <v>500</v>
      </c>
      <c r="X20" s="3">
        <f t="shared" si="7"/>
        <v>500</v>
      </c>
      <c r="Y20" s="3">
        <f t="shared" si="8"/>
        <v>3000</v>
      </c>
      <c r="Z20" s="3">
        <f t="shared" si="9"/>
        <v>250</v>
      </c>
      <c r="AA20" s="3">
        <f t="shared" si="10"/>
        <v>250</v>
      </c>
      <c r="AB20" s="3">
        <f t="shared" si="11"/>
        <v>250</v>
      </c>
      <c r="AC20" s="3">
        <f t="shared" si="12"/>
        <v>250</v>
      </c>
      <c r="AD20" s="3">
        <f t="shared" si="13"/>
        <v>250</v>
      </c>
      <c r="AE20" s="3">
        <f t="shared" si="14"/>
        <v>250</v>
      </c>
      <c r="AF20" s="3">
        <f t="shared" si="15"/>
        <v>1500</v>
      </c>
    </row>
    <row r="21" spans="1:32" x14ac:dyDescent="0.35">
      <c r="A21" t="s">
        <v>6</v>
      </c>
      <c r="B21" t="s">
        <v>15</v>
      </c>
      <c r="C21" t="s">
        <v>31</v>
      </c>
      <c r="D21" s="2">
        <v>35</v>
      </c>
      <c r="E21">
        <v>80</v>
      </c>
      <c r="F21">
        <v>80</v>
      </c>
      <c r="G21">
        <v>80</v>
      </c>
      <c r="H21">
        <v>80</v>
      </c>
      <c r="I21">
        <v>80</v>
      </c>
      <c r="J21">
        <v>80</v>
      </c>
      <c r="K21">
        <f t="shared" si="0"/>
        <v>480</v>
      </c>
      <c r="L21">
        <v>80</v>
      </c>
      <c r="M21">
        <v>80</v>
      </c>
      <c r="N21">
        <v>80</v>
      </c>
      <c r="O21">
        <v>80</v>
      </c>
      <c r="P21">
        <v>80</v>
      </c>
      <c r="Q21">
        <v>80</v>
      </c>
      <c r="R21">
        <f t="shared" si="1"/>
        <v>480</v>
      </c>
      <c r="S21" s="3">
        <f t="shared" si="2"/>
        <v>2800</v>
      </c>
      <c r="T21" s="3">
        <f t="shared" si="3"/>
        <v>2800</v>
      </c>
      <c r="U21" s="3">
        <f t="shared" si="4"/>
        <v>2800</v>
      </c>
      <c r="V21" s="3">
        <f t="shared" si="5"/>
        <v>2800</v>
      </c>
      <c r="W21" s="3">
        <f t="shared" si="6"/>
        <v>2800</v>
      </c>
      <c r="X21" s="3">
        <f t="shared" si="7"/>
        <v>2800</v>
      </c>
      <c r="Y21" s="3">
        <f t="shared" si="8"/>
        <v>16800</v>
      </c>
      <c r="Z21" s="3">
        <f t="shared" si="9"/>
        <v>2800</v>
      </c>
      <c r="AA21" s="3">
        <f t="shared" si="10"/>
        <v>2800</v>
      </c>
      <c r="AB21" s="3">
        <f t="shared" si="11"/>
        <v>2800</v>
      </c>
      <c r="AC21" s="3">
        <f t="shared" si="12"/>
        <v>2800</v>
      </c>
      <c r="AD21" s="3">
        <f t="shared" si="13"/>
        <v>2800</v>
      </c>
      <c r="AE21" s="3">
        <f t="shared" si="14"/>
        <v>2800</v>
      </c>
      <c r="AF21" s="3">
        <f t="shared" si="15"/>
        <v>16800</v>
      </c>
    </row>
    <row r="22" spans="1:32" x14ac:dyDescent="0.35">
      <c r="A22" t="s">
        <v>6</v>
      </c>
      <c r="B22" t="s">
        <v>15</v>
      </c>
      <c r="C22" t="s">
        <v>32</v>
      </c>
      <c r="D22" s="2">
        <v>75</v>
      </c>
      <c r="E22">
        <v>80</v>
      </c>
      <c r="F22">
        <v>80</v>
      </c>
      <c r="G22">
        <v>80</v>
      </c>
      <c r="H22">
        <v>80</v>
      </c>
      <c r="I22">
        <v>80</v>
      </c>
      <c r="J22">
        <v>80</v>
      </c>
      <c r="K22">
        <f t="shared" si="0"/>
        <v>480</v>
      </c>
      <c r="L22">
        <v>80</v>
      </c>
      <c r="M22">
        <v>80</v>
      </c>
      <c r="N22">
        <v>80</v>
      </c>
      <c r="O22">
        <v>80</v>
      </c>
      <c r="P22">
        <v>80</v>
      </c>
      <c r="Q22">
        <v>80</v>
      </c>
      <c r="R22">
        <f t="shared" si="1"/>
        <v>480</v>
      </c>
      <c r="S22" s="3">
        <f t="shared" si="2"/>
        <v>6000</v>
      </c>
      <c r="T22" s="3">
        <f t="shared" si="3"/>
        <v>6000</v>
      </c>
      <c r="U22" s="3">
        <f t="shared" si="4"/>
        <v>6000</v>
      </c>
      <c r="V22" s="3">
        <f t="shared" si="5"/>
        <v>6000</v>
      </c>
      <c r="W22" s="3">
        <f t="shared" si="6"/>
        <v>6000</v>
      </c>
      <c r="X22" s="3">
        <f t="shared" si="7"/>
        <v>6000</v>
      </c>
      <c r="Y22" s="3">
        <f t="shared" si="8"/>
        <v>36000</v>
      </c>
      <c r="Z22" s="3">
        <f t="shared" si="9"/>
        <v>6000</v>
      </c>
      <c r="AA22" s="3">
        <f t="shared" si="10"/>
        <v>6000</v>
      </c>
      <c r="AB22" s="3">
        <f t="shared" si="11"/>
        <v>6000</v>
      </c>
      <c r="AC22" s="3">
        <f t="shared" si="12"/>
        <v>6000</v>
      </c>
      <c r="AD22" s="3">
        <f t="shared" si="13"/>
        <v>6000</v>
      </c>
      <c r="AE22" s="3">
        <f t="shared" si="14"/>
        <v>6000</v>
      </c>
      <c r="AF22" s="3">
        <f t="shared" si="15"/>
        <v>36000</v>
      </c>
    </row>
    <row r="23" spans="1:32" x14ac:dyDescent="0.35">
      <c r="A23" t="s">
        <v>6</v>
      </c>
      <c r="B23" t="s">
        <v>15</v>
      </c>
      <c r="C23" t="s">
        <v>40</v>
      </c>
      <c r="D23" s="2">
        <v>60</v>
      </c>
      <c r="E23">
        <v>20</v>
      </c>
      <c r="F23">
        <v>20</v>
      </c>
      <c r="G23">
        <v>20</v>
      </c>
      <c r="H23">
        <v>20</v>
      </c>
      <c r="I23">
        <v>20</v>
      </c>
      <c r="J23">
        <v>20</v>
      </c>
      <c r="K23">
        <f t="shared" si="0"/>
        <v>120</v>
      </c>
      <c r="L23">
        <v>25</v>
      </c>
      <c r="M23">
        <v>25</v>
      </c>
      <c r="N23">
        <v>25</v>
      </c>
      <c r="O23">
        <v>25</v>
      </c>
      <c r="P23">
        <v>25</v>
      </c>
      <c r="Q23">
        <v>25</v>
      </c>
      <c r="R23">
        <f t="shared" si="1"/>
        <v>150</v>
      </c>
      <c r="S23" s="3">
        <f t="shared" si="2"/>
        <v>1200</v>
      </c>
      <c r="T23" s="3">
        <f t="shared" si="3"/>
        <v>1200</v>
      </c>
      <c r="U23" s="3">
        <f t="shared" si="4"/>
        <v>1200</v>
      </c>
      <c r="V23" s="3">
        <f t="shared" si="5"/>
        <v>1200</v>
      </c>
      <c r="W23" s="3">
        <f t="shared" si="6"/>
        <v>1200</v>
      </c>
      <c r="X23" s="3">
        <f t="shared" si="7"/>
        <v>1200</v>
      </c>
      <c r="Y23" s="3">
        <f t="shared" si="8"/>
        <v>7200</v>
      </c>
      <c r="Z23" s="3">
        <f t="shared" si="9"/>
        <v>1500</v>
      </c>
      <c r="AA23" s="3">
        <f t="shared" si="10"/>
        <v>1500</v>
      </c>
      <c r="AB23" s="3">
        <f t="shared" si="11"/>
        <v>1500</v>
      </c>
      <c r="AC23" s="3">
        <f t="shared" si="12"/>
        <v>1500</v>
      </c>
      <c r="AD23" s="3">
        <f t="shared" si="13"/>
        <v>1500</v>
      </c>
      <c r="AE23" s="3">
        <f t="shared" si="14"/>
        <v>1500</v>
      </c>
      <c r="AF23" s="3">
        <f t="shared" si="15"/>
        <v>9000</v>
      </c>
    </row>
    <row r="24" spans="1:32" x14ac:dyDescent="0.35">
      <c r="A24" t="s">
        <v>6</v>
      </c>
      <c r="B24" t="s">
        <v>16</v>
      </c>
      <c r="C24" t="s">
        <v>33</v>
      </c>
      <c r="D24" s="2">
        <v>105</v>
      </c>
      <c r="E24">
        <v>80</v>
      </c>
      <c r="F24">
        <v>80</v>
      </c>
      <c r="G24">
        <v>80</v>
      </c>
      <c r="H24">
        <v>80</v>
      </c>
      <c r="I24">
        <v>80</v>
      </c>
      <c r="J24">
        <v>80</v>
      </c>
      <c r="K24">
        <f t="shared" si="0"/>
        <v>480</v>
      </c>
      <c r="L24">
        <v>120</v>
      </c>
      <c r="M24">
        <v>120</v>
      </c>
      <c r="N24">
        <v>120</v>
      </c>
      <c r="O24">
        <v>120</v>
      </c>
      <c r="P24">
        <v>120</v>
      </c>
      <c r="Q24">
        <v>120</v>
      </c>
      <c r="R24">
        <f t="shared" si="1"/>
        <v>720</v>
      </c>
      <c r="S24" s="3">
        <f t="shared" si="2"/>
        <v>8400</v>
      </c>
      <c r="T24" s="3">
        <f t="shared" si="3"/>
        <v>8400</v>
      </c>
      <c r="U24" s="3">
        <f t="shared" si="4"/>
        <v>8400</v>
      </c>
      <c r="V24" s="3">
        <f t="shared" si="5"/>
        <v>8400</v>
      </c>
      <c r="W24" s="3">
        <f t="shared" si="6"/>
        <v>8400</v>
      </c>
      <c r="X24" s="3">
        <f t="shared" si="7"/>
        <v>8400</v>
      </c>
      <c r="Y24" s="3">
        <f t="shared" si="8"/>
        <v>50400</v>
      </c>
      <c r="Z24" s="3">
        <f t="shared" si="9"/>
        <v>12600</v>
      </c>
      <c r="AA24" s="3">
        <f t="shared" si="10"/>
        <v>12600</v>
      </c>
      <c r="AB24" s="3">
        <f t="shared" si="11"/>
        <v>12600</v>
      </c>
      <c r="AC24" s="3">
        <f t="shared" si="12"/>
        <v>12600</v>
      </c>
      <c r="AD24" s="3">
        <f t="shared" si="13"/>
        <v>12600</v>
      </c>
      <c r="AE24" s="3">
        <f t="shared" si="14"/>
        <v>12600</v>
      </c>
      <c r="AF24" s="3">
        <f t="shared" si="15"/>
        <v>75600</v>
      </c>
    </row>
    <row r="25" spans="1:32" x14ac:dyDescent="0.35">
      <c r="A25" t="s">
        <v>6</v>
      </c>
      <c r="B25" t="s">
        <v>16</v>
      </c>
      <c r="C25" t="s">
        <v>39</v>
      </c>
      <c r="D25" s="2">
        <v>50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f t="shared" si="0"/>
        <v>60</v>
      </c>
      <c r="L25">
        <v>12</v>
      </c>
      <c r="M25">
        <v>12</v>
      </c>
      <c r="N25">
        <v>12</v>
      </c>
      <c r="O25">
        <v>12</v>
      </c>
      <c r="P25">
        <v>12</v>
      </c>
      <c r="Q25">
        <v>12</v>
      </c>
      <c r="R25">
        <f t="shared" si="1"/>
        <v>72</v>
      </c>
      <c r="S25" s="3">
        <f t="shared" si="2"/>
        <v>500</v>
      </c>
      <c r="T25" s="3">
        <f t="shared" si="3"/>
        <v>500</v>
      </c>
      <c r="U25" s="3">
        <f t="shared" si="4"/>
        <v>500</v>
      </c>
      <c r="V25" s="3">
        <f t="shared" si="5"/>
        <v>500</v>
      </c>
      <c r="W25" s="3">
        <f t="shared" si="6"/>
        <v>500</v>
      </c>
      <c r="X25" s="3">
        <f t="shared" si="7"/>
        <v>500</v>
      </c>
      <c r="Y25" s="3">
        <f t="shared" si="8"/>
        <v>3000</v>
      </c>
      <c r="Z25" s="3">
        <f t="shared" si="9"/>
        <v>600</v>
      </c>
      <c r="AA25" s="3">
        <f t="shared" si="10"/>
        <v>600</v>
      </c>
      <c r="AB25" s="3">
        <f t="shared" si="11"/>
        <v>600</v>
      </c>
      <c r="AC25" s="3">
        <f t="shared" si="12"/>
        <v>600</v>
      </c>
      <c r="AD25" s="3">
        <f t="shared" si="13"/>
        <v>600</v>
      </c>
      <c r="AE25" s="3">
        <f t="shared" si="14"/>
        <v>600</v>
      </c>
      <c r="AF25" s="3">
        <f t="shared" si="15"/>
        <v>3600</v>
      </c>
    </row>
    <row r="26" spans="1:32" x14ac:dyDescent="0.35">
      <c r="A26" t="s">
        <v>6</v>
      </c>
      <c r="B26" t="s">
        <v>16</v>
      </c>
      <c r="C26" t="s">
        <v>40</v>
      </c>
      <c r="D26" s="2">
        <v>60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  <c r="K26">
        <f t="shared" si="0"/>
        <v>120</v>
      </c>
      <c r="L26">
        <v>25</v>
      </c>
      <c r="M26">
        <v>25</v>
      </c>
      <c r="N26">
        <v>25</v>
      </c>
      <c r="O26">
        <v>25</v>
      </c>
      <c r="P26">
        <v>25</v>
      </c>
      <c r="Q26">
        <v>25</v>
      </c>
      <c r="R26">
        <f t="shared" si="1"/>
        <v>150</v>
      </c>
      <c r="S26" s="3">
        <f t="shared" si="2"/>
        <v>1200</v>
      </c>
      <c r="T26" s="3">
        <f t="shared" si="3"/>
        <v>1200</v>
      </c>
      <c r="U26" s="3">
        <f t="shared" si="4"/>
        <v>1200</v>
      </c>
      <c r="V26" s="3">
        <f t="shared" si="5"/>
        <v>1200</v>
      </c>
      <c r="W26" s="3">
        <f t="shared" si="6"/>
        <v>1200</v>
      </c>
      <c r="X26" s="3">
        <f t="shared" si="7"/>
        <v>1200</v>
      </c>
      <c r="Y26" s="3">
        <f t="shared" si="8"/>
        <v>7200</v>
      </c>
      <c r="Z26" s="3">
        <f t="shared" si="9"/>
        <v>1500</v>
      </c>
      <c r="AA26" s="3">
        <f t="shared" si="10"/>
        <v>1500</v>
      </c>
      <c r="AB26" s="3">
        <f t="shared" si="11"/>
        <v>1500</v>
      </c>
      <c r="AC26" s="3">
        <f t="shared" si="12"/>
        <v>1500</v>
      </c>
      <c r="AD26" s="3">
        <f t="shared" si="13"/>
        <v>1500</v>
      </c>
      <c r="AE26" s="3">
        <f t="shared" si="14"/>
        <v>1500</v>
      </c>
      <c r="AF26" s="3">
        <f t="shared" si="15"/>
        <v>9000</v>
      </c>
    </row>
    <row r="27" spans="1:32" x14ac:dyDescent="0.35">
      <c r="A27" t="s">
        <v>6</v>
      </c>
      <c r="B27" t="s">
        <v>17</v>
      </c>
      <c r="C27" t="s">
        <v>26</v>
      </c>
      <c r="D27" s="2">
        <v>50</v>
      </c>
      <c r="E27">
        <v>30</v>
      </c>
      <c r="F27">
        <v>30</v>
      </c>
      <c r="G27">
        <v>30</v>
      </c>
      <c r="H27">
        <v>30</v>
      </c>
      <c r="I27">
        <v>30</v>
      </c>
      <c r="J27">
        <v>30</v>
      </c>
      <c r="K27">
        <f t="shared" si="0"/>
        <v>180</v>
      </c>
      <c r="L27">
        <v>30</v>
      </c>
      <c r="M27">
        <v>30</v>
      </c>
      <c r="N27">
        <v>30</v>
      </c>
      <c r="O27">
        <v>30</v>
      </c>
      <c r="P27">
        <v>30</v>
      </c>
      <c r="Q27">
        <v>30</v>
      </c>
      <c r="R27">
        <f t="shared" si="1"/>
        <v>180</v>
      </c>
      <c r="S27" s="3">
        <f t="shared" si="2"/>
        <v>1500</v>
      </c>
      <c r="T27" s="3">
        <f t="shared" si="3"/>
        <v>1500</v>
      </c>
      <c r="U27" s="3">
        <f t="shared" si="4"/>
        <v>1500</v>
      </c>
      <c r="V27" s="3">
        <f t="shared" si="5"/>
        <v>1500</v>
      </c>
      <c r="W27" s="3">
        <f t="shared" si="6"/>
        <v>1500</v>
      </c>
      <c r="X27" s="3">
        <f t="shared" si="7"/>
        <v>1500</v>
      </c>
      <c r="Y27" s="3">
        <f t="shared" si="8"/>
        <v>9000</v>
      </c>
      <c r="Z27" s="3">
        <f t="shared" si="9"/>
        <v>1500</v>
      </c>
      <c r="AA27" s="3">
        <f t="shared" si="10"/>
        <v>1500</v>
      </c>
      <c r="AB27" s="3">
        <f t="shared" si="11"/>
        <v>1500</v>
      </c>
      <c r="AC27" s="3">
        <f t="shared" si="12"/>
        <v>1500</v>
      </c>
      <c r="AD27" s="3">
        <f t="shared" si="13"/>
        <v>1500</v>
      </c>
      <c r="AE27" s="3">
        <f t="shared" si="14"/>
        <v>1500</v>
      </c>
      <c r="AF27" s="3">
        <f t="shared" si="15"/>
        <v>9000</v>
      </c>
    </row>
    <row r="28" spans="1:32" x14ac:dyDescent="0.35">
      <c r="A28" t="s">
        <v>6</v>
      </c>
      <c r="B28" t="s">
        <v>17</v>
      </c>
      <c r="C28" t="s">
        <v>39</v>
      </c>
      <c r="D28" s="2">
        <v>50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f t="shared" si="0"/>
        <v>60</v>
      </c>
      <c r="L28">
        <v>12</v>
      </c>
      <c r="M28">
        <v>12</v>
      </c>
      <c r="N28">
        <v>12</v>
      </c>
      <c r="O28">
        <v>12</v>
      </c>
      <c r="P28">
        <v>12</v>
      </c>
      <c r="Q28">
        <v>12</v>
      </c>
      <c r="R28">
        <f t="shared" si="1"/>
        <v>72</v>
      </c>
      <c r="S28" s="3">
        <f t="shared" si="2"/>
        <v>500</v>
      </c>
      <c r="T28" s="3">
        <f t="shared" si="3"/>
        <v>500</v>
      </c>
      <c r="U28" s="3">
        <f t="shared" si="4"/>
        <v>500</v>
      </c>
      <c r="V28" s="3">
        <f t="shared" si="5"/>
        <v>500</v>
      </c>
      <c r="W28" s="3">
        <f t="shared" si="6"/>
        <v>500</v>
      </c>
      <c r="X28" s="3">
        <f t="shared" si="7"/>
        <v>500</v>
      </c>
      <c r="Y28" s="3">
        <f t="shared" si="8"/>
        <v>3000</v>
      </c>
      <c r="Z28" s="3">
        <f t="shared" si="9"/>
        <v>600</v>
      </c>
      <c r="AA28" s="3">
        <f t="shared" si="10"/>
        <v>600</v>
      </c>
      <c r="AB28" s="3">
        <f t="shared" si="11"/>
        <v>600</v>
      </c>
      <c r="AC28" s="3">
        <f t="shared" si="12"/>
        <v>600</v>
      </c>
      <c r="AD28" s="3">
        <f t="shared" si="13"/>
        <v>600</v>
      </c>
      <c r="AE28" s="3">
        <f t="shared" si="14"/>
        <v>600</v>
      </c>
      <c r="AF28" s="3">
        <f t="shared" si="15"/>
        <v>3600</v>
      </c>
    </row>
    <row r="29" spans="1:32" x14ac:dyDescent="0.35">
      <c r="A29" t="s">
        <v>6</v>
      </c>
      <c r="B29" t="s">
        <v>17</v>
      </c>
      <c r="C29" t="s">
        <v>42</v>
      </c>
      <c r="D29" s="2">
        <v>140</v>
      </c>
      <c r="E29">
        <v>40</v>
      </c>
      <c r="F29">
        <v>40</v>
      </c>
      <c r="G29">
        <v>40</v>
      </c>
      <c r="H29">
        <v>40</v>
      </c>
      <c r="I29">
        <v>40</v>
      </c>
      <c r="J29">
        <v>40</v>
      </c>
      <c r="K29">
        <f t="shared" si="0"/>
        <v>240</v>
      </c>
      <c r="L29">
        <v>50</v>
      </c>
      <c r="M29">
        <v>50</v>
      </c>
      <c r="N29">
        <v>50</v>
      </c>
      <c r="O29">
        <v>25</v>
      </c>
      <c r="P29">
        <v>25</v>
      </c>
      <c r="Q29">
        <v>25</v>
      </c>
      <c r="R29">
        <f t="shared" si="1"/>
        <v>225</v>
      </c>
      <c r="S29" s="3">
        <f t="shared" si="2"/>
        <v>5600</v>
      </c>
      <c r="T29" s="3">
        <f t="shared" si="3"/>
        <v>5600</v>
      </c>
      <c r="U29" s="3">
        <f t="shared" si="4"/>
        <v>5600</v>
      </c>
      <c r="V29" s="3">
        <f t="shared" si="5"/>
        <v>5600</v>
      </c>
      <c r="W29" s="3">
        <f t="shared" si="6"/>
        <v>5600</v>
      </c>
      <c r="X29" s="3">
        <f t="shared" si="7"/>
        <v>5600</v>
      </c>
      <c r="Y29" s="3">
        <f t="shared" si="8"/>
        <v>33600</v>
      </c>
      <c r="Z29" s="3">
        <f t="shared" si="9"/>
        <v>7000</v>
      </c>
      <c r="AA29" s="3">
        <f t="shared" si="10"/>
        <v>7000</v>
      </c>
      <c r="AB29" s="3">
        <f t="shared" si="11"/>
        <v>7000</v>
      </c>
      <c r="AC29" s="3">
        <f t="shared" si="12"/>
        <v>3500</v>
      </c>
      <c r="AD29" s="3">
        <f t="shared" si="13"/>
        <v>3500</v>
      </c>
      <c r="AE29" s="3">
        <f t="shared" si="14"/>
        <v>3500</v>
      </c>
      <c r="AF29" s="3">
        <f t="shared" si="15"/>
        <v>31500</v>
      </c>
    </row>
    <row r="30" spans="1:32" x14ac:dyDescent="0.35">
      <c r="A30" t="s">
        <v>6</v>
      </c>
      <c r="B30" t="s">
        <v>18</v>
      </c>
      <c r="C30" t="s">
        <v>39</v>
      </c>
      <c r="D30" s="2">
        <v>50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f t="shared" si="0"/>
        <v>60</v>
      </c>
      <c r="L30">
        <v>12</v>
      </c>
      <c r="M30">
        <v>12</v>
      </c>
      <c r="N30">
        <v>12</v>
      </c>
      <c r="O30">
        <v>12</v>
      </c>
      <c r="P30">
        <v>12</v>
      </c>
      <c r="Q30">
        <v>12</v>
      </c>
      <c r="R30">
        <f t="shared" si="1"/>
        <v>72</v>
      </c>
      <c r="S30" s="3">
        <f t="shared" si="2"/>
        <v>500</v>
      </c>
      <c r="T30" s="3">
        <f t="shared" si="3"/>
        <v>500</v>
      </c>
      <c r="U30" s="3">
        <f t="shared" si="4"/>
        <v>500</v>
      </c>
      <c r="V30" s="3">
        <f t="shared" si="5"/>
        <v>500</v>
      </c>
      <c r="W30" s="3">
        <f t="shared" si="6"/>
        <v>500</v>
      </c>
      <c r="X30" s="3">
        <f t="shared" si="7"/>
        <v>500</v>
      </c>
      <c r="Y30" s="3">
        <f t="shared" si="8"/>
        <v>3000</v>
      </c>
      <c r="Z30" s="3">
        <f t="shared" si="9"/>
        <v>600</v>
      </c>
      <c r="AA30" s="3">
        <f t="shared" si="10"/>
        <v>600</v>
      </c>
      <c r="AB30" s="3">
        <f t="shared" si="11"/>
        <v>600</v>
      </c>
      <c r="AC30" s="3">
        <f t="shared" si="12"/>
        <v>600</v>
      </c>
      <c r="AD30" s="3">
        <f t="shared" si="13"/>
        <v>600</v>
      </c>
      <c r="AE30" s="3">
        <f t="shared" si="14"/>
        <v>600</v>
      </c>
      <c r="AF30" s="3">
        <f t="shared" si="15"/>
        <v>3600</v>
      </c>
    </row>
    <row r="31" spans="1:32" x14ac:dyDescent="0.35">
      <c r="A31" t="s">
        <v>6</v>
      </c>
      <c r="B31" t="s">
        <v>18</v>
      </c>
      <c r="C31" t="s">
        <v>40</v>
      </c>
      <c r="D31" s="2">
        <v>60</v>
      </c>
      <c r="E31">
        <v>20</v>
      </c>
      <c r="F31">
        <v>20</v>
      </c>
      <c r="G31">
        <v>20</v>
      </c>
      <c r="H31">
        <v>20</v>
      </c>
      <c r="I31">
        <v>20</v>
      </c>
      <c r="J31">
        <v>20</v>
      </c>
      <c r="K31">
        <f t="shared" si="0"/>
        <v>120</v>
      </c>
      <c r="L31">
        <v>25</v>
      </c>
      <c r="M31">
        <v>25</v>
      </c>
      <c r="N31">
        <v>25</v>
      </c>
      <c r="O31">
        <v>25</v>
      </c>
      <c r="P31">
        <v>25</v>
      </c>
      <c r="Q31">
        <v>25</v>
      </c>
      <c r="R31">
        <f t="shared" si="1"/>
        <v>150</v>
      </c>
      <c r="S31" s="3">
        <f t="shared" si="2"/>
        <v>1200</v>
      </c>
      <c r="T31" s="3">
        <f t="shared" si="3"/>
        <v>1200</v>
      </c>
      <c r="U31" s="3">
        <f t="shared" si="4"/>
        <v>1200</v>
      </c>
      <c r="V31" s="3">
        <f t="shared" si="5"/>
        <v>1200</v>
      </c>
      <c r="W31" s="3">
        <f t="shared" si="6"/>
        <v>1200</v>
      </c>
      <c r="X31" s="3">
        <f t="shared" si="7"/>
        <v>1200</v>
      </c>
      <c r="Y31" s="3">
        <f t="shared" si="8"/>
        <v>7200</v>
      </c>
      <c r="Z31" s="3">
        <f t="shared" si="9"/>
        <v>1500</v>
      </c>
      <c r="AA31" s="3">
        <f t="shared" si="10"/>
        <v>1500</v>
      </c>
      <c r="AB31" s="3">
        <f t="shared" si="11"/>
        <v>1500</v>
      </c>
      <c r="AC31" s="3">
        <f t="shared" si="12"/>
        <v>1500</v>
      </c>
      <c r="AD31" s="3">
        <f t="shared" si="13"/>
        <v>1500</v>
      </c>
      <c r="AE31" s="3">
        <f t="shared" si="14"/>
        <v>1500</v>
      </c>
      <c r="AF31" s="3">
        <f t="shared" si="15"/>
        <v>9000</v>
      </c>
    </row>
    <row r="32" spans="1:32" x14ac:dyDescent="0.35">
      <c r="A32" t="s">
        <v>6</v>
      </c>
      <c r="B32" t="s">
        <v>19</v>
      </c>
      <c r="C32" t="s">
        <v>42</v>
      </c>
      <c r="D32" s="2">
        <v>140</v>
      </c>
      <c r="E32">
        <v>40</v>
      </c>
      <c r="F32">
        <v>40</v>
      </c>
      <c r="G32">
        <v>40</v>
      </c>
      <c r="H32">
        <v>40</v>
      </c>
      <c r="I32">
        <v>40</v>
      </c>
      <c r="J32">
        <v>40</v>
      </c>
      <c r="K32">
        <f t="shared" si="0"/>
        <v>240</v>
      </c>
      <c r="L32">
        <v>50</v>
      </c>
      <c r="M32">
        <v>50</v>
      </c>
      <c r="N32">
        <v>50</v>
      </c>
      <c r="O32">
        <v>25</v>
      </c>
      <c r="P32">
        <v>25</v>
      </c>
      <c r="Q32">
        <v>25</v>
      </c>
      <c r="R32">
        <f t="shared" si="1"/>
        <v>225</v>
      </c>
      <c r="S32" s="3">
        <f t="shared" si="2"/>
        <v>5600</v>
      </c>
      <c r="T32" s="3">
        <f t="shared" si="3"/>
        <v>5600</v>
      </c>
      <c r="U32" s="3">
        <f t="shared" si="4"/>
        <v>5600</v>
      </c>
      <c r="V32" s="3">
        <f t="shared" si="5"/>
        <v>5600</v>
      </c>
      <c r="W32" s="3">
        <f t="shared" si="6"/>
        <v>5600</v>
      </c>
      <c r="X32" s="3">
        <f t="shared" si="7"/>
        <v>5600</v>
      </c>
      <c r="Y32" s="3">
        <f t="shared" si="8"/>
        <v>33600</v>
      </c>
      <c r="Z32" s="3">
        <f t="shared" si="9"/>
        <v>7000</v>
      </c>
      <c r="AA32" s="3">
        <f t="shared" si="10"/>
        <v>7000</v>
      </c>
      <c r="AB32" s="3">
        <f t="shared" si="11"/>
        <v>7000</v>
      </c>
      <c r="AC32" s="3">
        <f t="shared" si="12"/>
        <v>3500</v>
      </c>
      <c r="AD32" s="3">
        <f t="shared" si="13"/>
        <v>3500</v>
      </c>
      <c r="AE32" s="3">
        <f t="shared" si="14"/>
        <v>3500</v>
      </c>
      <c r="AF32" s="3">
        <f t="shared" si="15"/>
        <v>31500</v>
      </c>
    </row>
    <row r="33" spans="1:32" x14ac:dyDescent="0.35">
      <c r="A33" t="s">
        <v>6</v>
      </c>
      <c r="B33" t="s">
        <v>19</v>
      </c>
      <c r="C33" t="s">
        <v>39</v>
      </c>
      <c r="D33" s="2">
        <v>50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f t="shared" si="0"/>
        <v>60</v>
      </c>
      <c r="L33">
        <v>12</v>
      </c>
      <c r="M33">
        <v>12</v>
      </c>
      <c r="N33">
        <v>12</v>
      </c>
      <c r="O33">
        <v>12</v>
      </c>
      <c r="P33">
        <v>12</v>
      </c>
      <c r="Q33">
        <v>12</v>
      </c>
      <c r="R33">
        <f t="shared" si="1"/>
        <v>72</v>
      </c>
      <c r="S33" s="3">
        <f t="shared" si="2"/>
        <v>500</v>
      </c>
      <c r="T33" s="3">
        <f t="shared" si="3"/>
        <v>500</v>
      </c>
      <c r="U33" s="3">
        <f t="shared" si="4"/>
        <v>500</v>
      </c>
      <c r="V33" s="3">
        <f t="shared" si="5"/>
        <v>500</v>
      </c>
      <c r="W33" s="3">
        <f t="shared" si="6"/>
        <v>500</v>
      </c>
      <c r="X33" s="3">
        <f t="shared" si="7"/>
        <v>500</v>
      </c>
      <c r="Y33" s="3">
        <f t="shared" si="8"/>
        <v>3000</v>
      </c>
      <c r="Z33" s="3">
        <f t="shared" si="9"/>
        <v>600</v>
      </c>
      <c r="AA33" s="3">
        <f t="shared" si="10"/>
        <v>600</v>
      </c>
      <c r="AB33" s="3">
        <f t="shared" si="11"/>
        <v>600</v>
      </c>
      <c r="AC33" s="3">
        <f t="shared" si="12"/>
        <v>600</v>
      </c>
      <c r="AD33" s="3">
        <f t="shared" si="13"/>
        <v>600</v>
      </c>
      <c r="AE33" s="3">
        <f t="shared" si="14"/>
        <v>600</v>
      </c>
      <c r="AF33" s="3">
        <f t="shared" si="15"/>
        <v>3600</v>
      </c>
    </row>
    <row r="34" spans="1:32" x14ac:dyDescent="0.35">
      <c r="A34" t="s">
        <v>7</v>
      </c>
      <c r="B34" t="s">
        <v>20</v>
      </c>
      <c r="C34" t="s">
        <v>34</v>
      </c>
      <c r="D34" s="2">
        <v>90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f t="shared" ref="K34:K54" si="16">SUM(E34:J34)</f>
        <v>120</v>
      </c>
      <c r="L34">
        <v>15</v>
      </c>
      <c r="M34">
        <v>15</v>
      </c>
      <c r="N34">
        <v>15</v>
      </c>
      <c r="O34">
        <v>15</v>
      </c>
      <c r="P34">
        <v>15</v>
      </c>
      <c r="Q34">
        <v>15</v>
      </c>
      <c r="R34">
        <f t="shared" ref="R34:R54" si="17">SUM(L34:Q34)</f>
        <v>90</v>
      </c>
      <c r="S34" s="3">
        <f t="shared" ref="S34:S54" si="18">E34*$D34</f>
        <v>1800</v>
      </c>
      <c r="T34" s="3">
        <f t="shared" ref="T34:T54" si="19">F34*$D34</f>
        <v>1800</v>
      </c>
      <c r="U34" s="3">
        <f t="shared" ref="U34:U54" si="20">G34*$D34</f>
        <v>1800</v>
      </c>
      <c r="V34" s="3">
        <f t="shared" ref="V34:V54" si="21">H34*$D34</f>
        <v>1800</v>
      </c>
      <c r="W34" s="3">
        <f t="shared" ref="W34:W54" si="22">I34*$D34</f>
        <v>1800</v>
      </c>
      <c r="X34" s="3">
        <f t="shared" ref="X34:X54" si="23">J34*$D34</f>
        <v>1800</v>
      </c>
      <c r="Y34" s="3">
        <f t="shared" ref="Y34:Y54" si="24">SUM(S34:X34)</f>
        <v>10800</v>
      </c>
      <c r="Z34" s="3">
        <f t="shared" ref="Z34:Z54" si="25">$D34*L34</f>
        <v>1350</v>
      </c>
      <c r="AA34" s="3">
        <f t="shared" ref="AA34:AA54" si="26">$D34*M34</f>
        <v>1350</v>
      </c>
      <c r="AB34" s="3">
        <f t="shared" ref="AB34:AB54" si="27">$D34*N34</f>
        <v>1350</v>
      </c>
      <c r="AC34" s="3">
        <f t="shared" ref="AC34:AC54" si="28">$D34*O34</f>
        <v>1350</v>
      </c>
      <c r="AD34" s="3">
        <f t="shared" ref="AD34:AD54" si="29">$D34*P34</f>
        <v>1350</v>
      </c>
      <c r="AE34" s="3">
        <f t="shared" ref="AE34:AE54" si="30">$D34*Q34</f>
        <v>1350</v>
      </c>
      <c r="AF34" s="3">
        <f t="shared" ref="AF34:AF54" si="31">SUM(Z34:AE34)</f>
        <v>8100</v>
      </c>
    </row>
    <row r="35" spans="1:32" x14ac:dyDescent="0.35">
      <c r="A35" t="s">
        <v>7</v>
      </c>
      <c r="B35" t="s">
        <v>20</v>
      </c>
      <c r="C35" t="s">
        <v>35</v>
      </c>
      <c r="D35" s="2">
        <v>95</v>
      </c>
      <c r="E35">
        <v>160</v>
      </c>
      <c r="F35">
        <v>160</v>
      </c>
      <c r="G35">
        <v>160</v>
      </c>
      <c r="H35">
        <v>160</v>
      </c>
      <c r="I35">
        <v>160</v>
      </c>
      <c r="J35">
        <v>160</v>
      </c>
      <c r="K35">
        <f t="shared" si="16"/>
        <v>960</v>
      </c>
      <c r="L35">
        <v>110</v>
      </c>
      <c r="M35">
        <v>110</v>
      </c>
      <c r="N35">
        <v>110</v>
      </c>
      <c r="O35">
        <v>110</v>
      </c>
      <c r="P35">
        <v>110</v>
      </c>
      <c r="Q35">
        <v>110</v>
      </c>
      <c r="R35">
        <f t="shared" si="17"/>
        <v>660</v>
      </c>
      <c r="S35" s="3">
        <f t="shared" si="18"/>
        <v>15200</v>
      </c>
      <c r="T35" s="3">
        <f t="shared" si="19"/>
        <v>15200</v>
      </c>
      <c r="U35" s="3">
        <f t="shared" si="20"/>
        <v>15200</v>
      </c>
      <c r="V35" s="3">
        <f t="shared" si="21"/>
        <v>15200</v>
      </c>
      <c r="W35" s="3">
        <f t="shared" si="22"/>
        <v>15200</v>
      </c>
      <c r="X35" s="3">
        <f t="shared" si="23"/>
        <v>15200</v>
      </c>
      <c r="Y35" s="3">
        <f t="shared" si="24"/>
        <v>91200</v>
      </c>
      <c r="Z35" s="3">
        <f t="shared" si="25"/>
        <v>10450</v>
      </c>
      <c r="AA35" s="3">
        <f t="shared" si="26"/>
        <v>10450</v>
      </c>
      <c r="AB35" s="3">
        <f t="shared" si="27"/>
        <v>10450</v>
      </c>
      <c r="AC35" s="3">
        <f t="shared" si="28"/>
        <v>10450</v>
      </c>
      <c r="AD35" s="3">
        <f t="shared" si="29"/>
        <v>10450</v>
      </c>
      <c r="AE35" s="3">
        <f t="shared" si="30"/>
        <v>10450</v>
      </c>
      <c r="AF35" s="3">
        <f t="shared" si="31"/>
        <v>62700</v>
      </c>
    </row>
    <row r="36" spans="1:32" x14ac:dyDescent="0.35">
      <c r="A36" t="s">
        <v>7</v>
      </c>
      <c r="B36" t="s">
        <v>20</v>
      </c>
      <c r="C36" t="s">
        <v>40</v>
      </c>
      <c r="D36" s="2">
        <v>60</v>
      </c>
      <c r="E36">
        <v>20</v>
      </c>
      <c r="F36">
        <v>20</v>
      </c>
      <c r="G36">
        <v>20</v>
      </c>
      <c r="H36">
        <v>20</v>
      </c>
      <c r="I36">
        <v>20</v>
      </c>
      <c r="J36">
        <v>20</v>
      </c>
      <c r="K36">
        <f t="shared" si="16"/>
        <v>120</v>
      </c>
      <c r="L36">
        <v>25</v>
      </c>
      <c r="M36">
        <v>25</v>
      </c>
      <c r="N36">
        <v>25</v>
      </c>
      <c r="O36">
        <v>25</v>
      </c>
      <c r="P36">
        <v>25</v>
      </c>
      <c r="Q36">
        <v>25</v>
      </c>
      <c r="R36">
        <f t="shared" si="17"/>
        <v>150</v>
      </c>
      <c r="S36" s="3">
        <f t="shared" si="18"/>
        <v>1200</v>
      </c>
      <c r="T36" s="3">
        <f t="shared" si="19"/>
        <v>1200</v>
      </c>
      <c r="U36" s="3">
        <f t="shared" si="20"/>
        <v>1200</v>
      </c>
      <c r="V36" s="3">
        <f t="shared" si="21"/>
        <v>1200</v>
      </c>
      <c r="W36" s="3">
        <f t="shared" si="22"/>
        <v>1200</v>
      </c>
      <c r="X36" s="3">
        <f t="shared" si="23"/>
        <v>1200</v>
      </c>
      <c r="Y36" s="3">
        <f t="shared" si="24"/>
        <v>7200</v>
      </c>
      <c r="Z36" s="3">
        <f t="shared" si="25"/>
        <v>1500</v>
      </c>
      <c r="AA36" s="3">
        <f t="shared" si="26"/>
        <v>1500</v>
      </c>
      <c r="AB36" s="3">
        <f t="shared" si="27"/>
        <v>1500</v>
      </c>
      <c r="AC36" s="3">
        <f t="shared" si="28"/>
        <v>1500</v>
      </c>
      <c r="AD36" s="3">
        <f t="shared" si="29"/>
        <v>1500</v>
      </c>
      <c r="AE36" s="3">
        <f t="shared" si="30"/>
        <v>1500</v>
      </c>
      <c r="AF36" s="3">
        <f t="shared" si="31"/>
        <v>9000</v>
      </c>
    </row>
    <row r="37" spans="1:32" x14ac:dyDescent="0.35">
      <c r="A37" t="s">
        <v>7</v>
      </c>
      <c r="B37" t="s">
        <v>20</v>
      </c>
      <c r="C37" t="s">
        <v>41</v>
      </c>
      <c r="D37" s="2">
        <v>120</v>
      </c>
      <c r="E37">
        <v>30</v>
      </c>
      <c r="F37">
        <v>30</v>
      </c>
      <c r="G37">
        <v>30</v>
      </c>
      <c r="H37">
        <v>30</v>
      </c>
      <c r="I37">
        <v>30</v>
      </c>
      <c r="J37">
        <v>30</v>
      </c>
      <c r="K37">
        <f t="shared" si="16"/>
        <v>180</v>
      </c>
      <c r="L37">
        <v>30</v>
      </c>
      <c r="M37">
        <v>30</v>
      </c>
      <c r="N37">
        <v>30</v>
      </c>
      <c r="O37">
        <v>30</v>
      </c>
      <c r="P37">
        <v>30</v>
      </c>
      <c r="Q37">
        <v>30</v>
      </c>
      <c r="R37">
        <f t="shared" si="17"/>
        <v>180</v>
      </c>
      <c r="S37" s="3">
        <f t="shared" si="18"/>
        <v>3600</v>
      </c>
      <c r="T37" s="3">
        <f t="shared" si="19"/>
        <v>3600</v>
      </c>
      <c r="U37" s="3">
        <f t="shared" si="20"/>
        <v>3600</v>
      </c>
      <c r="V37" s="3">
        <f t="shared" si="21"/>
        <v>3600</v>
      </c>
      <c r="W37" s="3">
        <f t="shared" si="22"/>
        <v>3600</v>
      </c>
      <c r="X37" s="3">
        <f t="shared" si="23"/>
        <v>3600</v>
      </c>
      <c r="Y37" s="3">
        <f t="shared" si="24"/>
        <v>21600</v>
      </c>
      <c r="Z37" s="3">
        <f t="shared" si="25"/>
        <v>3600</v>
      </c>
      <c r="AA37" s="3">
        <f t="shared" si="26"/>
        <v>3600</v>
      </c>
      <c r="AB37" s="3">
        <f t="shared" si="27"/>
        <v>3600</v>
      </c>
      <c r="AC37" s="3">
        <f t="shared" si="28"/>
        <v>3600</v>
      </c>
      <c r="AD37" s="3">
        <f t="shared" si="29"/>
        <v>3600</v>
      </c>
      <c r="AE37" s="3">
        <f t="shared" si="30"/>
        <v>3600</v>
      </c>
      <c r="AF37" s="3">
        <f t="shared" si="31"/>
        <v>21600</v>
      </c>
    </row>
    <row r="38" spans="1:32" x14ac:dyDescent="0.35">
      <c r="A38" t="s">
        <v>7</v>
      </c>
      <c r="B38" t="s">
        <v>21</v>
      </c>
      <c r="C38" t="s">
        <v>38</v>
      </c>
      <c r="D38" s="2">
        <v>75</v>
      </c>
      <c r="E38">
        <v>80</v>
      </c>
      <c r="F38">
        <v>80</v>
      </c>
      <c r="G38">
        <v>80</v>
      </c>
      <c r="H38">
        <v>80</v>
      </c>
      <c r="I38">
        <v>80</v>
      </c>
      <c r="J38">
        <v>80</v>
      </c>
      <c r="K38">
        <f t="shared" si="16"/>
        <v>480</v>
      </c>
      <c r="L38">
        <v>80</v>
      </c>
      <c r="M38">
        <v>80</v>
      </c>
      <c r="N38">
        <v>80</v>
      </c>
      <c r="O38">
        <v>80</v>
      </c>
      <c r="P38">
        <v>80</v>
      </c>
      <c r="Q38">
        <v>80</v>
      </c>
      <c r="R38">
        <f t="shared" si="17"/>
        <v>480</v>
      </c>
      <c r="S38" s="3">
        <f t="shared" si="18"/>
        <v>6000</v>
      </c>
      <c r="T38" s="3">
        <f t="shared" si="19"/>
        <v>6000</v>
      </c>
      <c r="U38" s="3">
        <f t="shared" si="20"/>
        <v>6000</v>
      </c>
      <c r="V38" s="3">
        <f t="shared" si="21"/>
        <v>6000</v>
      </c>
      <c r="W38" s="3">
        <f t="shared" si="22"/>
        <v>6000</v>
      </c>
      <c r="X38" s="3">
        <f t="shared" si="23"/>
        <v>6000</v>
      </c>
      <c r="Y38" s="3">
        <f t="shared" si="24"/>
        <v>36000</v>
      </c>
      <c r="Z38" s="3">
        <f t="shared" si="25"/>
        <v>6000</v>
      </c>
      <c r="AA38" s="3">
        <f t="shared" si="26"/>
        <v>6000</v>
      </c>
      <c r="AB38" s="3">
        <f t="shared" si="27"/>
        <v>6000</v>
      </c>
      <c r="AC38" s="3">
        <f t="shared" si="28"/>
        <v>6000</v>
      </c>
      <c r="AD38" s="3">
        <f t="shared" si="29"/>
        <v>6000</v>
      </c>
      <c r="AE38" s="3">
        <f t="shared" si="30"/>
        <v>6000</v>
      </c>
      <c r="AF38" s="3">
        <f t="shared" si="31"/>
        <v>36000</v>
      </c>
    </row>
    <row r="39" spans="1:32" x14ac:dyDescent="0.35">
      <c r="A39" t="s">
        <v>7</v>
      </c>
      <c r="B39" t="s">
        <v>21</v>
      </c>
      <c r="C39" t="s">
        <v>39</v>
      </c>
      <c r="D39" s="2">
        <v>50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f t="shared" si="16"/>
        <v>60</v>
      </c>
      <c r="L39">
        <v>12</v>
      </c>
      <c r="M39">
        <v>12</v>
      </c>
      <c r="N39">
        <v>12</v>
      </c>
      <c r="O39">
        <v>12</v>
      </c>
      <c r="P39">
        <v>12</v>
      </c>
      <c r="Q39">
        <v>12</v>
      </c>
      <c r="R39">
        <f t="shared" si="17"/>
        <v>72</v>
      </c>
      <c r="S39" s="3">
        <f t="shared" si="18"/>
        <v>500</v>
      </c>
      <c r="T39" s="3">
        <f t="shared" si="19"/>
        <v>500</v>
      </c>
      <c r="U39" s="3">
        <f t="shared" si="20"/>
        <v>500</v>
      </c>
      <c r="V39" s="3">
        <f t="shared" si="21"/>
        <v>500</v>
      </c>
      <c r="W39" s="3">
        <f t="shared" si="22"/>
        <v>500</v>
      </c>
      <c r="X39" s="3">
        <f t="shared" si="23"/>
        <v>500</v>
      </c>
      <c r="Y39" s="3">
        <f t="shared" si="24"/>
        <v>3000</v>
      </c>
      <c r="Z39" s="3">
        <f t="shared" si="25"/>
        <v>600</v>
      </c>
      <c r="AA39" s="3">
        <f t="shared" si="26"/>
        <v>600</v>
      </c>
      <c r="AB39" s="3">
        <f t="shared" si="27"/>
        <v>600</v>
      </c>
      <c r="AC39" s="3">
        <f t="shared" si="28"/>
        <v>600</v>
      </c>
      <c r="AD39" s="3">
        <f t="shared" si="29"/>
        <v>600</v>
      </c>
      <c r="AE39" s="3">
        <f t="shared" si="30"/>
        <v>600</v>
      </c>
      <c r="AF39" s="3">
        <f t="shared" si="31"/>
        <v>3600</v>
      </c>
    </row>
    <row r="40" spans="1:32" x14ac:dyDescent="0.35">
      <c r="A40" t="s">
        <v>7</v>
      </c>
      <c r="B40" t="s">
        <v>21</v>
      </c>
      <c r="C40" t="s">
        <v>40</v>
      </c>
      <c r="D40" s="2">
        <v>60</v>
      </c>
      <c r="E40">
        <v>20</v>
      </c>
      <c r="F40">
        <v>20</v>
      </c>
      <c r="G40">
        <v>20</v>
      </c>
      <c r="H40">
        <v>20</v>
      </c>
      <c r="I40">
        <v>20</v>
      </c>
      <c r="J40">
        <v>20</v>
      </c>
      <c r="K40">
        <f t="shared" si="16"/>
        <v>120</v>
      </c>
      <c r="L40">
        <v>25</v>
      </c>
      <c r="M40">
        <v>25</v>
      </c>
      <c r="N40">
        <v>25</v>
      </c>
      <c r="O40">
        <v>25</v>
      </c>
      <c r="P40">
        <v>25</v>
      </c>
      <c r="Q40">
        <v>25</v>
      </c>
      <c r="R40">
        <f t="shared" si="17"/>
        <v>150</v>
      </c>
      <c r="S40" s="3">
        <f t="shared" si="18"/>
        <v>1200</v>
      </c>
      <c r="T40" s="3">
        <f t="shared" si="19"/>
        <v>1200</v>
      </c>
      <c r="U40" s="3">
        <f t="shared" si="20"/>
        <v>1200</v>
      </c>
      <c r="V40" s="3">
        <f t="shared" si="21"/>
        <v>1200</v>
      </c>
      <c r="W40" s="3">
        <f t="shared" si="22"/>
        <v>1200</v>
      </c>
      <c r="X40" s="3">
        <f t="shared" si="23"/>
        <v>1200</v>
      </c>
      <c r="Y40" s="3">
        <f t="shared" si="24"/>
        <v>7200</v>
      </c>
      <c r="Z40" s="3">
        <f t="shared" si="25"/>
        <v>1500</v>
      </c>
      <c r="AA40" s="3">
        <f t="shared" si="26"/>
        <v>1500</v>
      </c>
      <c r="AB40" s="3">
        <f t="shared" si="27"/>
        <v>1500</v>
      </c>
      <c r="AC40" s="3">
        <f t="shared" si="28"/>
        <v>1500</v>
      </c>
      <c r="AD40" s="3">
        <f t="shared" si="29"/>
        <v>1500</v>
      </c>
      <c r="AE40" s="3">
        <f t="shared" si="30"/>
        <v>1500</v>
      </c>
      <c r="AF40" s="3">
        <f t="shared" si="31"/>
        <v>9000</v>
      </c>
    </row>
    <row r="41" spans="1:32" x14ac:dyDescent="0.35">
      <c r="A41" t="s">
        <v>7</v>
      </c>
      <c r="B41" t="s">
        <v>21</v>
      </c>
      <c r="C41" t="s">
        <v>41</v>
      </c>
      <c r="D41" s="2">
        <v>120</v>
      </c>
      <c r="E41">
        <v>30</v>
      </c>
      <c r="F41">
        <v>30</v>
      </c>
      <c r="G41">
        <v>30</v>
      </c>
      <c r="H41">
        <v>30</v>
      </c>
      <c r="I41">
        <v>30</v>
      </c>
      <c r="J41">
        <v>30</v>
      </c>
      <c r="K41">
        <f t="shared" si="16"/>
        <v>180</v>
      </c>
      <c r="L41">
        <v>30</v>
      </c>
      <c r="M41">
        <v>30</v>
      </c>
      <c r="N41">
        <v>30</v>
      </c>
      <c r="O41">
        <v>30</v>
      </c>
      <c r="P41">
        <v>30</v>
      </c>
      <c r="Q41">
        <v>30</v>
      </c>
      <c r="R41">
        <f t="shared" si="17"/>
        <v>180</v>
      </c>
      <c r="S41" s="3">
        <f t="shared" si="18"/>
        <v>3600</v>
      </c>
      <c r="T41" s="3">
        <f t="shared" si="19"/>
        <v>3600</v>
      </c>
      <c r="U41" s="3">
        <f t="shared" si="20"/>
        <v>3600</v>
      </c>
      <c r="V41" s="3">
        <f t="shared" si="21"/>
        <v>3600</v>
      </c>
      <c r="W41" s="3">
        <f t="shared" si="22"/>
        <v>3600</v>
      </c>
      <c r="X41" s="3">
        <f t="shared" si="23"/>
        <v>3600</v>
      </c>
      <c r="Y41" s="3">
        <f t="shared" si="24"/>
        <v>21600</v>
      </c>
      <c r="Z41" s="3">
        <f t="shared" si="25"/>
        <v>3600</v>
      </c>
      <c r="AA41" s="3">
        <f t="shared" si="26"/>
        <v>3600</v>
      </c>
      <c r="AB41" s="3">
        <f t="shared" si="27"/>
        <v>3600</v>
      </c>
      <c r="AC41" s="3">
        <f t="shared" si="28"/>
        <v>3600</v>
      </c>
      <c r="AD41" s="3">
        <f t="shared" si="29"/>
        <v>3600</v>
      </c>
      <c r="AE41" s="3">
        <f t="shared" si="30"/>
        <v>3600</v>
      </c>
      <c r="AF41" s="3">
        <f t="shared" si="31"/>
        <v>21600</v>
      </c>
    </row>
    <row r="42" spans="1:32" x14ac:dyDescent="0.35">
      <c r="A42" t="s">
        <v>7</v>
      </c>
      <c r="B42" t="s">
        <v>22</v>
      </c>
      <c r="C42" t="s">
        <v>38</v>
      </c>
      <c r="D42" s="2">
        <v>75</v>
      </c>
      <c r="E42">
        <v>80</v>
      </c>
      <c r="F42">
        <v>80</v>
      </c>
      <c r="G42">
        <v>80</v>
      </c>
      <c r="H42">
        <v>80</v>
      </c>
      <c r="I42">
        <v>80</v>
      </c>
      <c r="J42">
        <v>80</v>
      </c>
      <c r="K42">
        <f t="shared" si="16"/>
        <v>480</v>
      </c>
      <c r="L42">
        <v>90</v>
      </c>
      <c r="M42">
        <v>90</v>
      </c>
      <c r="N42">
        <v>90</v>
      </c>
      <c r="O42">
        <v>90</v>
      </c>
      <c r="P42">
        <v>90</v>
      </c>
      <c r="Q42">
        <v>90</v>
      </c>
      <c r="R42">
        <f t="shared" si="17"/>
        <v>540</v>
      </c>
      <c r="S42" s="3">
        <f t="shared" si="18"/>
        <v>6000</v>
      </c>
      <c r="T42" s="3">
        <f t="shared" si="19"/>
        <v>6000</v>
      </c>
      <c r="U42" s="3">
        <f t="shared" si="20"/>
        <v>6000</v>
      </c>
      <c r="V42" s="3">
        <f t="shared" si="21"/>
        <v>6000</v>
      </c>
      <c r="W42" s="3">
        <f t="shared" si="22"/>
        <v>6000</v>
      </c>
      <c r="X42" s="3">
        <f t="shared" si="23"/>
        <v>6000</v>
      </c>
      <c r="Y42" s="3">
        <f t="shared" si="24"/>
        <v>36000</v>
      </c>
      <c r="Z42" s="3">
        <f t="shared" si="25"/>
        <v>6750</v>
      </c>
      <c r="AA42" s="3">
        <f t="shared" si="26"/>
        <v>6750</v>
      </c>
      <c r="AB42" s="3">
        <f t="shared" si="27"/>
        <v>6750</v>
      </c>
      <c r="AC42" s="3">
        <f t="shared" si="28"/>
        <v>6750</v>
      </c>
      <c r="AD42" s="3">
        <f t="shared" si="29"/>
        <v>6750</v>
      </c>
      <c r="AE42" s="3">
        <f t="shared" si="30"/>
        <v>6750</v>
      </c>
      <c r="AF42" s="3">
        <f t="shared" si="31"/>
        <v>40500</v>
      </c>
    </row>
    <row r="43" spans="1:32" x14ac:dyDescent="0.35">
      <c r="A43" t="s">
        <v>7</v>
      </c>
      <c r="B43" t="s">
        <v>22</v>
      </c>
      <c r="C43" t="s">
        <v>39</v>
      </c>
      <c r="D43" s="2">
        <v>50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f t="shared" si="16"/>
        <v>60</v>
      </c>
      <c r="L43">
        <v>12</v>
      </c>
      <c r="M43">
        <v>12</v>
      </c>
      <c r="N43">
        <v>12</v>
      </c>
      <c r="O43">
        <v>12</v>
      </c>
      <c r="P43">
        <v>12</v>
      </c>
      <c r="Q43">
        <v>12</v>
      </c>
      <c r="R43">
        <f t="shared" si="17"/>
        <v>72</v>
      </c>
      <c r="S43" s="3">
        <f t="shared" si="18"/>
        <v>500</v>
      </c>
      <c r="T43" s="3">
        <f t="shared" si="19"/>
        <v>500</v>
      </c>
      <c r="U43" s="3">
        <f t="shared" si="20"/>
        <v>500</v>
      </c>
      <c r="V43" s="3">
        <f t="shared" si="21"/>
        <v>500</v>
      </c>
      <c r="W43" s="3">
        <f t="shared" si="22"/>
        <v>500</v>
      </c>
      <c r="X43" s="3">
        <f t="shared" si="23"/>
        <v>500</v>
      </c>
      <c r="Y43" s="3">
        <f t="shared" si="24"/>
        <v>3000</v>
      </c>
      <c r="Z43" s="3">
        <f t="shared" si="25"/>
        <v>600</v>
      </c>
      <c r="AA43" s="3">
        <f t="shared" si="26"/>
        <v>600</v>
      </c>
      <c r="AB43" s="3">
        <f t="shared" si="27"/>
        <v>600</v>
      </c>
      <c r="AC43" s="3">
        <f t="shared" si="28"/>
        <v>600</v>
      </c>
      <c r="AD43" s="3">
        <f t="shared" si="29"/>
        <v>600</v>
      </c>
      <c r="AE43" s="3">
        <f t="shared" si="30"/>
        <v>600</v>
      </c>
      <c r="AF43" s="3">
        <f t="shared" si="31"/>
        <v>3600</v>
      </c>
    </row>
    <row r="44" spans="1:32" x14ac:dyDescent="0.35">
      <c r="A44" t="s">
        <v>7</v>
      </c>
      <c r="B44" t="s">
        <v>22</v>
      </c>
      <c r="C44" t="s">
        <v>41</v>
      </c>
      <c r="D44" s="2">
        <v>120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f t="shared" si="16"/>
        <v>180</v>
      </c>
      <c r="L44">
        <v>30</v>
      </c>
      <c r="M44">
        <v>30</v>
      </c>
      <c r="N44">
        <v>30</v>
      </c>
      <c r="O44">
        <v>30</v>
      </c>
      <c r="P44">
        <v>30</v>
      </c>
      <c r="Q44">
        <v>30</v>
      </c>
      <c r="R44">
        <f t="shared" si="17"/>
        <v>180</v>
      </c>
      <c r="S44" s="3">
        <f t="shared" si="18"/>
        <v>3600</v>
      </c>
      <c r="T44" s="3">
        <f t="shared" si="19"/>
        <v>3600</v>
      </c>
      <c r="U44" s="3">
        <f t="shared" si="20"/>
        <v>3600</v>
      </c>
      <c r="V44" s="3">
        <f t="shared" si="21"/>
        <v>3600</v>
      </c>
      <c r="W44" s="3">
        <f t="shared" si="22"/>
        <v>3600</v>
      </c>
      <c r="X44" s="3">
        <f t="shared" si="23"/>
        <v>3600</v>
      </c>
      <c r="Y44" s="3">
        <f t="shared" si="24"/>
        <v>21600</v>
      </c>
      <c r="Z44" s="3">
        <f t="shared" si="25"/>
        <v>3600</v>
      </c>
      <c r="AA44" s="3">
        <f t="shared" si="26"/>
        <v>3600</v>
      </c>
      <c r="AB44" s="3">
        <f t="shared" si="27"/>
        <v>3600</v>
      </c>
      <c r="AC44" s="3">
        <f t="shared" si="28"/>
        <v>3600</v>
      </c>
      <c r="AD44" s="3">
        <f t="shared" si="29"/>
        <v>3600</v>
      </c>
      <c r="AE44" s="3">
        <f t="shared" si="30"/>
        <v>3600</v>
      </c>
      <c r="AF44" s="3">
        <f t="shared" si="31"/>
        <v>21600</v>
      </c>
    </row>
    <row r="45" spans="1:32" x14ac:dyDescent="0.35">
      <c r="A45" t="s">
        <v>7</v>
      </c>
      <c r="B45" t="s">
        <v>23</v>
      </c>
      <c r="C45" t="s">
        <v>39</v>
      </c>
      <c r="D45" s="2">
        <v>50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f t="shared" si="16"/>
        <v>60</v>
      </c>
      <c r="L45">
        <v>12</v>
      </c>
      <c r="M45">
        <v>12</v>
      </c>
      <c r="N45">
        <v>12</v>
      </c>
      <c r="O45">
        <v>12</v>
      </c>
      <c r="P45">
        <v>12</v>
      </c>
      <c r="Q45">
        <v>12</v>
      </c>
      <c r="R45">
        <f t="shared" si="17"/>
        <v>72</v>
      </c>
      <c r="S45" s="3">
        <f t="shared" si="18"/>
        <v>500</v>
      </c>
      <c r="T45" s="3">
        <f t="shared" si="19"/>
        <v>500</v>
      </c>
      <c r="U45" s="3">
        <f t="shared" si="20"/>
        <v>500</v>
      </c>
      <c r="V45" s="3">
        <f t="shared" si="21"/>
        <v>500</v>
      </c>
      <c r="W45" s="3">
        <f t="shared" si="22"/>
        <v>500</v>
      </c>
      <c r="X45" s="3">
        <f t="shared" si="23"/>
        <v>500</v>
      </c>
      <c r="Y45" s="3">
        <f t="shared" si="24"/>
        <v>3000</v>
      </c>
      <c r="Z45" s="3">
        <f t="shared" si="25"/>
        <v>600</v>
      </c>
      <c r="AA45" s="3">
        <f t="shared" si="26"/>
        <v>600</v>
      </c>
      <c r="AB45" s="3">
        <f t="shared" si="27"/>
        <v>600</v>
      </c>
      <c r="AC45" s="3">
        <f t="shared" si="28"/>
        <v>600</v>
      </c>
      <c r="AD45" s="3">
        <f t="shared" si="29"/>
        <v>600</v>
      </c>
      <c r="AE45" s="3">
        <f t="shared" si="30"/>
        <v>600</v>
      </c>
      <c r="AF45" s="3">
        <f t="shared" si="31"/>
        <v>3600</v>
      </c>
    </row>
    <row r="46" spans="1:32" x14ac:dyDescent="0.35">
      <c r="A46" t="s">
        <v>7</v>
      </c>
      <c r="B46" t="s">
        <v>23</v>
      </c>
      <c r="C46" t="s">
        <v>40</v>
      </c>
      <c r="D46" s="2">
        <v>60</v>
      </c>
      <c r="E46">
        <v>20</v>
      </c>
      <c r="F46">
        <v>20</v>
      </c>
      <c r="G46">
        <v>20</v>
      </c>
      <c r="H46">
        <v>20</v>
      </c>
      <c r="I46">
        <v>20</v>
      </c>
      <c r="J46">
        <v>20</v>
      </c>
      <c r="K46">
        <f t="shared" si="16"/>
        <v>120</v>
      </c>
      <c r="L46">
        <v>25</v>
      </c>
      <c r="M46">
        <v>25</v>
      </c>
      <c r="N46">
        <v>25</v>
      </c>
      <c r="O46">
        <v>25</v>
      </c>
      <c r="P46">
        <v>25</v>
      </c>
      <c r="Q46">
        <v>25</v>
      </c>
      <c r="R46">
        <f t="shared" si="17"/>
        <v>150</v>
      </c>
      <c r="S46" s="3">
        <f t="shared" si="18"/>
        <v>1200</v>
      </c>
      <c r="T46" s="3">
        <f t="shared" si="19"/>
        <v>1200</v>
      </c>
      <c r="U46" s="3">
        <f t="shared" si="20"/>
        <v>1200</v>
      </c>
      <c r="V46" s="3">
        <f t="shared" si="21"/>
        <v>1200</v>
      </c>
      <c r="W46" s="3">
        <f t="shared" si="22"/>
        <v>1200</v>
      </c>
      <c r="X46" s="3">
        <f t="shared" si="23"/>
        <v>1200</v>
      </c>
      <c r="Y46" s="3">
        <f t="shared" si="24"/>
        <v>7200</v>
      </c>
      <c r="Z46" s="3">
        <f t="shared" si="25"/>
        <v>1500</v>
      </c>
      <c r="AA46" s="3">
        <f t="shared" si="26"/>
        <v>1500</v>
      </c>
      <c r="AB46" s="3">
        <f t="shared" si="27"/>
        <v>1500</v>
      </c>
      <c r="AC46" s="3">
        <f t="shared" si="28"/>
        <v>1500</v>
      </c>
      <c r="AD46" s="3">
        <f t="shared" si="29"/>
        <v>1500</v>
      </c>
      <c r="AE46" s="3">
        <f t="shared" si="30"/>
        <v>1500</v>
      </c>
      <c r="AF46" s="3">
        <f t="shared" si="31"/>
        <v>9000</v>
      </c>
    </row>
    <row r="47" spans="1:32" x14ac:dyDescent="0.35">
      <c r="A47" t="s">
        <v>7</v>
      </c>
      <c r="B47" t="s">
        <v>23</v>
      </c>
      <c r="C47" t="s">
        <v>41</v>
      </c>
      <c r="D47" s="2">
        <v>120</v>
      </c>
      <c r="E47">
        <v>30</v>
      </c>
      <c r="F47">
        <v>30</v>
      </c>
      <c r="G47">
        <v>30</v>
      </c>
      <c r="H47">
        <v>30</v>
      </c>
      <c r="I47">
        <v>30</v>
      </c>
      <c r="J47">
        <v>30</v>
      </c>
      <c r="K47">
        <f t="shared" si="16"/>
        <v>180</v>
      </c>
      <c r="L47">
        <v>30</v>
      </c>
      <c r="M47">
        <v>30</v>
      </c>
      <c r="N47">
        <v>30</v>
      </c>
      <c r="O47">
        <v>30</v>
      </c>
      <c r="P47">
        <v>30</v>
      </c>
      <c r="Q47">
        <v>30</v>
      </c>
      <c r="R47">
        <f t="shared" si="17"/>
        <v>180</v>
      </c>
      <c r="S47" s="3">
        <f t="shared" si="18"/>
        <v>3600</v>
      </c>
      <c r="T47" s="3">
        <f t="shared" si="19"/>
        <v>3600</v>
      </c>
      <c r="U47" s="3">
        <f t="shared" si="20"/>
        <v>3600</v>
      </c>
      <c r="V47" s="3">
        <f t="shared" si="21"/>
        <v>3600</v>
      </c>
      <c r="W47" s="3">
        <f t="shared" si="22"/>
        <v>3600</v>
      </c>
      <c r="X47" s="3">
        <f t="shared" si="23"/>
        <v>3600</v>
      </c>
      <c r="Y47" s="3">
        <f t="shared" si="24"/>
        <v>21600</v>
      </c>
      <c r="Z47" s="3">
        <f t="shared" si="25"/>
        <v>3600</v>
      </c>
      <c r="AA47" s="3">
        <f t="shared" si="26"/>
        <v>3600</v>
      </c>
      <c r="AB47" s="3">
        <f t="shared" si="27"/>
        <v>3600</v>
      </c>
      <c r="AC47" s="3">
        <f t="shared" si="28"/>
        <v>3600</v>
      </c>
      <c r="AD47" s="3">
        <f t="shared" si="29"/>
        <v>3600</v>
      </c>
      <c r="AE47" s="3">
        <f t="shared" si="30"/>
        <v>3600</v>
      </c>
      <c r="AF47" s="3">
        <f t="shared" si="31"/>
        <v>21600</v>
      </c>
    </row>
    <row r="48" spans="1:32" x14ac:dyDescent="0.35">
      <c r="A48" t="s">
        <v>8</v>
      </c>
      <c r="B48" t="s">
        <v>24</v>
      </c>
      <c r="C48" t="s">
        <v>26</v>
      </c>
      <c r="D48" s="2">
        <v>50</v>
      </c>
      <c r="E48">
        <v>40</v>
      </c>
      <c r="F48">
        <v>40</v>
      </c>
      <c r="G48">
        <v>40</v>
      </c>
      <c r="H48">
        <v>40</v>
      </c>
      <c r="I48">
        <v>40</v>
      </c>
      <c r="J48">
        <v>40</v>
      </c>
      <c r="K48">
        <f t="shared" si="16"/>
        <v>240</v>
      </c>
      <c r="L48">
        <v>50</v>
      </c>
      <c r="M48">
        <v>50</v>
      </c>
      <c r="N48">
        <v>50</v>
      </c>
      <c r="O48">
        <v>50</v>
      </c>
      <c r="P48">
        <v>50</v>
      </c>
      <c r="Q48">
        <v>50</v>
      </c>
      <c r="R48">
        <f t="shared" si="17"/>
        <v>300</v>
      </c>
      <c r="S48" s="3">
        <f t="shared" si="18"/>
        <v>2000</v>
      </c>
      <c r="T48" s="3">
        <f t="shared" si="19"/>
        <v>2000</v>
      </c>
      <c r="U48" s="3">
        <f t="shared" si="20"/>
        <v>2000</v>
      </c>
      <c r="V48" s="3">
        <f t="shared" si="21"/>
        <v>2000</v>
      </c>
      <c r="W48" s="3">
        <f t="shared" si="22"/>
        <v>2000</v>
      </c>
      <c r="X48" s="3">
        <f t="shared" si="23"/>
        <v>2000</v>
      </c>
      <c r="Y48" s="3">
        <f t="shared" si="24"/>
        <v>12000</v>
      </c>
      <c r="Z48" s="3">
        <f t="shared" si="25"/>
        <v>2500</v>
      </c>
      <c r="AA48" s="3">
        <f t="shared" si="26"/>
        <v>2500</v>
      </c>
      <c r="AB48" s="3">
        <f t="shared" si="27"/>
        <v>2500</v>
      </c>
      <c r="AC48" s="3">
        <f t="shared" si="28"/>
        <v>2500</v>
      </c>
      <c r="AD48" s="3">
        <f t="shared" si="29"/>
        <v>2500</v>
      </c>
      <c r="AE48" s="3">
        <f t="shared" si="30"/>
        <v>2500</v>
      </c>
      <c r="AF48" s="3">
        <f t="shared" si="31"/>
        <v>15000</v>
      </c>
    </row>
    <row r="49" spans="1:32" x14ac:dyDescent="0.35">
      <c r="A49" t="s">
        <v>8</v>
      </c>
      <c r="B49" t="s">
        <v>24</v>
      </c>
      <c r="C49" t="s">
        <v>39</v>
      </c>
      <c r="D49" s="2">
        <v>50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f t="shared" si="16"/>
        <v>60</v>
      </c>
      <c r="L49">
        <v>12</v>
      </c>
      <c r="M49">
        <v>12</v>
      </c>
      <c r="N49">
        <v>12</v>
      </c>
      <c r="O49">
        <v>12</v>
      </c>
      <c r="P49">
        <v>12</v>
      </c>
      <c r="Q49">
        <v>12</v>
      </c>
      <c r="R49">
        <f t="shared" si="17"/>
        <v>72</v>
      </c>
      <c r="S49" s="3">
        <f t="shared" si="18"/>
        <v>500</v>
      </c>
      <c r="T49" s="3">
        <f t="shared" si="19"/>
        <v>500</v>
      </c>
      <c r="U49" s="3">
        <f t="shared" si="20"/>
        <v>500</v>
      </c>
      <c r="V49" s="3">
        <f t="shared" si="21"/>
        <v>500</v>
      </c>
      <c r="W49" s="3">
        <f t="shared" si="22"/>
        <v>500</v>
      </c>
      <c r="X49" s="3">
        <f t="shared" si="23"/>
        <v>500</v>
      </c>
      <c r="Y49" s="3">
        <f t="shared" si="24"/>
        <v>3000</v>
      </c>
      <c r="Z49" s="3">
        <f t="shared" si="25"/>
        <v>600</v>
      </c>
      <c r="AA49" s="3">
        <f t="shared" si="26"/>
        <v>600</v>
      </c>
      <c r="AB49" s="3">
        <f t="shared" si="27"/>
        <v>600</v>
      </c>
      <c r="AC49" s="3">
        <f t="shared" si="28"/>
        <v>600</v>
      </c>
      <c r="AD49" s="3">
        <f t="shared" si="29"/>
        <v>600</v>
      </c>
      <c r="AE49" s="3">
        <f t="shared" si="30"/>
        <v>600</v>
      </c>
      <c r="AF49" s="3">
        <f t="shared" si="31"/>
        <v>3600</v>
      </c>
    </row>
    <row r="50" spans="1:32" x14ac:dyDescent="0.35">
      <c r="A50" t="s">
        <v>8</v>
      </c>
      <c r="B50" t="s">
        <v>24</v>
      </c>
      <c r="C50" t="s">
        <v>41</v>
      </c>
      <c r="D50" s="2">
        <v>120</v>
      </c>
      <c r="E50">
        <v>30</v>
      </c>
      <c r="F50">
        <v>30</v>
      </c>
      <c r="G50">
        <v>30</v>
      </c>
      <c r="H50">
        <v>30</v>
      </c>
      <c r="I50">
        <v>30</v>
      </c>
      <c r="J50">
        <v>30</v>
      </c>
      <c r="K50">
        <f t="shared" si="16"/>
        <v>180</v>
      </c>
      <c r="L50">
        <v>30</v>
      </c>
      <c r="M50">
        <v>30</v>
      </c>
      <c r="N50">
        <v>30</v>
      </c>
      <c r="O50">
        <v>30</v>
      </c>
      <c r="P50">
        <v>30</v>
      </c>
      <c r="Q50">
        <v>30</v>
      </c>
      <c r="R50">
        <f t="shared" si="17"/>
        <v>180</v>
      </c>
      <c r="S50" s="3">
        <f t="shared" si="18"/>
        <v>3600</v>
      </c>
      <c r="T50" s="3">
        <f t="shared" si="19"/>
        <v>3600</v>
      </c>
      <c r="U50" s="3">
        <f t="shared" si="20"/>
        <v>3600</v>
      </c>
      <c r="V50" s="3">
        <f t="shared" si="21"/>
        <v>3600</v>
      </c>
      <c r="W50" s="3">
        <f t="shared" si="22"/>
        <v>3600</v>
      </c>
      <c r="X50" s="3">
        <f t="shared" si="23"/>
        <v>3600</v>
      </c>
      <c r="Y50" s="3">
        <f t="shared" si="24"/>
        <v>21600</v>
      </c>
      <c r="Z50" s="3">
        <f t="shared" si="25"/>
        <v>3600</v>
      </c>
      <c r="AA50" s="3">
        <f t="shared" si="26"/>
        <v>3600</v>
      </c>
      <c r="AB50" s="3">
        <f t="shared" si="27"/>
        <v>3600</v>
      </c>
      <c r="AC50" s="3">
        <f t="shared" si="28"/>
        <v>3600</v>
      </c>
      <c r="AD50" s="3">
        <f t="shared" si="29"/>
        <v>3600</v>
      </c>
      <c r="AE50" s="3">
        <f t="shared" si="30"/>
        <v>3600</v>
      </c>
      <c r="AF50" s="3">
        <f t="shared" si="31"/>
        <v>21600</v>
      </c>
    </row>
    <row r="51" spans="1:32" x14ac:dyDescent="0.35">
      <c r="A51" t="s">
        <v>8</v>
      </c>
      <c r="B51" t="s">
        <v>25</v>
      </c>
      <c r="C51" t="s">
        <v>36</v>
      </c>
      <c r="D51" s="2">
        <v>45</v>
      </c>
      <c r="E51">
        <v>160</v>
      </c>
      <c r="F51">
        <v>160</v>
      </c>
      <c r="G51">
        <v>160</v>
      </c>
      <c r="H51">
        <v>160</v>
      </c>
      <c r="I51">
        <v>160</v>
      </c>
      <c r="J51">
        <v>160</v>
      </c>
      <c r="K51">
        <f t="shared" si="16"/>
        <v>960</v>
      </c>
      <c r="L51">
        <v>160</v>
      </c>
      <c r="M51">
        <v>160</v>
      </c>
      <c r="N51">
        <v>160</v>
      </c>
      <c r="O51">
        <v>160</v>
      </c>
      <c r="P51">
        <v>160</v>
      </c>
      <c r="Q51">
        <v>160</v>
      </c>
      <c r="R51">
        <f t="shared" si="17"/>
        <v>960</v>
      </c>
      <c r="S51" s="3">
        <f t="shared" si="18"/>
        <v>7200</v>
      </c>
      <c r="T51" s="3">
        <f t="shared" si="19"/>
        <v>7200</v>
      </c>
      <c r="U51" s="3">
        <f t="shared" si="20"/>
        <v>7200</v>
      </c>
      <c r="V51" s="3">
        <f t="shared" si="21"/>
        <v>7200</v>
      </c>
      <c r="W51" s="3">
        <f t="shared" si="22"/>
        <v>7200</v>
      </c>
      <c r="X51" s="3">
        <f t="shared" si="23"/>
        <v>7200</v>
      </c>
      <c r="Y51" s="3">
        <f t="shared" si="24"/>
        <v>43200</v>
      </c>
      <c r="Z51" s="3">
        <f t="shared" si="25"/>
        <v>7200</v>
      </c>
      <c r="AA51" s="3">
        <f t="shared" si="26"/>
        <v>7200</v>
      </c>
      <c r="AB51" s="3">
        <f t="shared" si="27"/>
        <v>7200</v>
      </c>
      <c r="AC51" s="3">
        <f t="shared" si="28"/>
        <v>7200</v>
      </c>
      <c r="AD51" s="3">
        <f t="shared" si="29"/>
        <v>7200</v>
      </c>
      <c r="AE51" s="3">
        <f t="shared" si="30"/>
        <v>7200</v>
      </c>
      <c r="AF51" s="3">
        <f t="shared" si="31"/>
        <v>43200</v>
      </c>
    </row>
    <row r="52" spans="1:32" x14ac:dyDescent="0.35">
      <c r="A52" t="s">
        <v>8</v>
      </c>
      <c r="B52" t="s">
        <v>25</v>
      </c>
      <c r="C52" t="s">
        <v>37</v>
      </c>
      <c r="D52" s="2">
        <v>88</v>
      </c>
      <c r="E52">
        <v>160</v>
      </c>
      <c r="F52">
        <v>160</v>
      </c>
      <c r="G52">
        <v>160</v>
      </c>
      <c r="H52">
        <v>160</v>
      </c>
      <c r="I52">
        <v>160</v>
      </c>
      <c r="J52">
        <v>160</v>
      </c>
      <c r="K52">
        <f t="shared" si="16"/>
        <v>960</v>
      </c>
      <c r="L52">
        <v>80</v>
      </c>
      <c r="M52">
        <v>80</v>
      </c>
      <c r="N52">
        <v>80</v>
      </c>
      <c r="O52">
        <v>80</v>
      </c>
      <c r="P52">
        <v>80</v>
      </c>
      <c r="Q52">
        <v>80</v>
      </c>
      <c r="R52">
        <f t="shared" si="17"/>
        <v>480</v>
      </c>
      <c r="S52" s="3">
        <f t="shared" si="18"/>
        <v>14080</v>
      </c>
      <c r="T52" s="3">
        <f t="shared" si="19"/>
        <v>14080</v>
      </c>
      <c r="U52" s="3">
        <f t="shared" si="20"/>
        <v>14080</v>
      </c>
      <c r="V52" s="3">
        <f t="shared" si="21"/>
        <v>14080</v>
      </c>
      <c r="W52" s="3">
        <f t="shared" si="22"/>
        <v>14080</v>
      </c>
      <c r="X52" s="3">
        <f t="shared" si="23"/>
        <v>14080</v>
      </c>
      <c r="Y52" s="3">
        <f t="shared" si="24"/>
        <v>84480</v>
      </c>
      <c r="Z52" s="3">
        <f t="shared" si="25"/>
        <v>7040</v>
      </c>
      <c r="AA52" s="3">
        <f t="shared" si="26"/>
        <v>7040</v>
      </c>
      <c r="AB52" s="3">
        <f t="shared" si="27"/>
        <v>7040</v>
      </c>
      <c r="AC52" s="3">
        <f t="shared" si="28"/>
        <v>7040</v>
      </c>
      <c r="AD52" s="3">
        <f t="shared" si="29"/>
        <v>7040</v>
      </c>
      <c r="AE52" s="3">
        <f t="shared" si="30"/>
        <v>7040</v>
      </c>
      <c r="AF52" s="3">
        <f t="shared" si="31"/>
        <v>42240</v>
      </c>
    </row>
    <row r="53" spans="1:32" x14ac:dyDescent="0.35">
      <c r="A53" t="s">
        <v>8</v>
      </c>
      <c r="B53" t="s">
        <v>25</v>
      </c>
      <c r="C53" t="s">
        <v>39</v>
      </c>
      <c r="D53" s="2">
        <v>50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f t="shared" si="16"/>
        <v>60</v>
      </c>
      <c r="L53">
        <v>12</v>
      </c>
      <c r="M53">
        <v>12</v>
      </c>
      <c r="N53">
        <v>12</v>
      </c>
      <c r="O53">
        <v>12</v>
      </c>
      <c r="P53">
        <v>12</v>
      </c>
      <c r="Q53">
        <v>12</v>
      </c>
      <c r="R53">
        <f t="shared" si="17"/>
        <v>72</v>
      </c>
      <c r="S53" s="3">
        <f t="shared" si="18"/>
        <v>500</v>
      </c>
      <c r="T53" s="3">
        <f t="shared" si="19"/>
        <v>500</v>
      </c>
      <c r="U53" s="3">
        <f t="shared" si="20"/>
        <v>500</v>
      </c>
      <c r="V53" s="3">
        <f t="shared" si="21"/>
        <v>500</v>
      </c>
      <c r="W53" s="3">
        <f t="shared" si="22"/>
        <v>500</v>
      </c>
      <c r="X53" s="3">
        <f t="shared" si="23"/>
        <v>500</v>
      </c>
      <c r="Y53" s="3">
        <f t="shared" si="24"/>
        <v>3000</v>
      </c>
      <c r="Z53" s="3">
        <f t="shared" si="25"/>
        <v>600</v>
      </c>
      <c r="AA53" s="3">
        <f t="shared" si="26"/>
        <v>600</v>
      </c>
      <c r="AB53" s="3">
        <f t="shared" si="27"/>
        <v>600</v>
      </c>
      <c r="AC53" s="3">
        <f t="shared" si="28"/>
        <v>600</v>
      </c>
      <c r="AD53" s="3">
        <f t="shared" si="29"/>
        <v>600</v>
      </c>
      <c r="AE53" s="3">
        <f t="shared" si="30"/>
        <v>600</v>
      </c>
      <c r="AF53" s="3">
        <f t="shared" si="31"/>
        <v>3600</v>
      </c>
    </row>
    <row r="54" spans="1:32" x14ac:dyDescent="0.35">
      <c r="A54" t="s">
        <v>8</v>
      </c>
      <c r="B54" t="s">
        <v>25</v>
      </c>
      <c r="C54" t="s">
        <v>40</v>
      </c>
      <c r="D54" s="2">
        <v>60</v>
      </c>
      <c r="E54">
        <v>20</v>
      </c>
      <c r="F54">
        <v>20</v>
      </c>
      <c r="G54">
        <v>20</v>
      </c>
      <c r="H54">
        <v>20</v>
      </c>
      <c r="I54">
        <v>20</v>
      </c>
      <c r="J54">
        <v>20</v>
      </c>
      <c r="K54">
        <f t="shared" si="16"/>
        <v>120</v>
      </c>
      <c r="L54">
        <v>25</v>
      </c>
      <c r="M54">
        <v>25</v>
      </c>
      <c r="N54">
        <v>25</v>
      </c>
      <c r="O54">
        <v>25</v>
      </c>
      <c r="P54">
        <v>25</v>
      </c>
      <c r="Q54">
        <v>25</v>
      </c>
      <c r="R54">
        <f t="shared" si="17"/>
        <v>150</v>
      </c>
      <c r="S54" s="3">
        <f t="shared" si="18"/>
        <v>1200</v>
      </c>
      <c r="T54" s="3">
        <f t="shared" si="19"/>
        <v>1200</v>
      </c>
      <c r="U54" s="3">
        <f t="shared" si="20"/>
        <v>1200</v>
      </c>
      <c r="V54" s="3">
        <f t="shared" si="21"/>
        <v>1200</v>
      </c>
      <c r="W54" s="3">
        <f t="shared" si="22"/>
        <v>1200</v>
      </c>
      <c r="X54" s="3">
        <f t="shared" si="23"/>
        <v>1200</v>
      </c>
      <c r="Y54" s="3">
        <f t="shared" si="24"/>
        <v>7200</v>
      </c>
      <c r="Z54" s="3">
        <f t="shared" si="25"/>
        <v>1500</v>
      </c>
      <c r="AA54" s="3">
        <f t="shared" si="26"/>
        <v>1500</v>
      </c>
      <c r="AB54" s="3">
        <f t="shared" si="27"/>
        <v>1500</v>
      </c>
      <c r="AC54" s="3">
        <f t="shared" si="28"/>
        <v>1500</v>
      </c>
      <c r="AD54" s="3">
        <f t="shared" si="29"/>
        <v>1500</v>
      </c>
      <c r="AE54" s="3">
        <f t="shared" si="30"/>
        <v>1500</v>
      </c>
      <c r="AF54" s="3">
        <f t="shared" si="31"/>
        <v>9000</v>
      </c>
    </row>
    <row r="55" spans="1:32" x14ac:dyDescent="0.35"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2" x14ac:dyDescent="0.35"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2" x14ac:dyDescent="0.35"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2" x14ac:dyDescent="0.35"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2" x14ac:dyDescent="0.35"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2" x14ac:dyDescent="0.35"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2" x14ac:dyDescent="0.35"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2" x14ac:dyDescent="0.35"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2" x14ac:dyDescent="0.35"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2" x14ac:dyDescent="0.35"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9:31" x14ac:dyDescent="0.35"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9:31" x14ac:dyDescent="0.35"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9:31" x14ac:dyDescent="0.35"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9:31" x14ac:dyDescent="0.35"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9:31" x14ac:dyDescent="0.35"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9:31" x14ac:dyDescent="0.35"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9:31" x14ac:dyDescent="0.35"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</sheetData>
  <sortState xmlns:xlrd2="http://schemas.microsoft.com/office/spreadsheetml/2017/richdata2" ref="A1:Z386">
    <sortCondition ref="S1:S386"/>
  </sortState>
  <phoneticPr fontId="19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1EA4-8510-44DD-92FE-1DEE60DB4481}">
  <dimension ref="A3:I122"/>
  <sheetViews>
    <sheetView tabSelected="1" topLeftCell="A12" zoomScale="55" zoomScaleNormal="55" workbookViewId="0">
      <selection activeCell="M86" sqref="M86"/>
    </sheetView>
  </sheetViews>
  <sheetFormatPr defaultRowHeight="14.5" x14ac:dyDescent="0.35"/>
  <cols>
    <col min="1" max="1" width="11.54296875" style="4" bestFit="1" customWidth="1"/>
    <col min="2" max="2" width="12" style="4" bestFit="1" customWidth="1"/>
    <col min="3" max="4" width="11.36328125" style="4" bestFit="1" customWidth="1"/>
    <col min="5" max="5" width="20.90625" style="4" bestFit="1" customWidth="1"/>
    <col min="6" max="9" width="20.1796875" style="4" customWidth="1"/>
    <col min="10" max="13" width="18.08984375" style="4" bestFit="1" customWidth="1"/>
    <col min="14" max="14" width="25" style="4" bestFit="1" customWidth="1"/>
    <col min="15" max="15" width="20.90625" style="4" bestFit="1" customWidth="1"/>
    <col min="16" max="17" width="18.08984375" style="4" bestFit="1" customWidth="1"/>
    <col min="18" max="16384" width="8.7265625" style="4"/>
  </cols>
  <sheetData>
    <row r="3" spans="1:9" x14ac:dyDescent="0.35">
      <c r="B3" s="4" t="s">
        <v>69</v>
      </c>
      <c r="F3" s="4" t="s">
        <v>69</v>
      </c>
    </row>
    <row r="4" spans="1:9" ht="29" x14ac:dyDescent="0.35">
      <c r="A4" s="6" t="s">
        <v>3</v>
      </c>
      <c r="B4" s="7" t="s">
        <v>72</v>
      </c>
      <c r="C4" s="7" t="s">
        <v>73</v>
      </c>
      <c r="D4" s="5"/>
      <c r="E4" s="7" t="s">
        <v>3</v>
      </c>
      <c r="F4" s="7" t="s">
        <v>72</v>
      </c>
      <c r="G4" s="7" t="s">
        <v>73</v>
      </c>
      <c r="H4" s="7" t="s">
        <v>78</v>
      </c>
      <c r="I4" s="7" t="s">
        <v>81</v>
      </c>
    </row>
    <row r="5" spans="1:9" x14ac:dyDescent="0.35">
      <c r="A5" s="6" t="s">
        <v>41</v>
      </c>
      <c r="B5" s="6">
        <v>900</v>
      </c>
      <c r="C5" s="6">
        <v>900</v>
      </c>
      <c r="E5" s="6" t="s">
        <v>41</v>
      </c>
      <c r="F5" s="6">
        <v>900</v>
      </c>
      <c r="G5" s="6">
        <v>900</v>
      </c>
      <c r="H5" s="6">
        <f>G5-F5</f>
        <v>0</v>
      </c>
      <c r="I5" s="6"/>
    </row>
    <row r="6" spans="1:9" x14ac:dyDescent="0.35">
      <c r="A6" s="6" t="s">
        <v>42</v>
      </c>
      <c r="B6" s="6">
        <v>960</v>
      </c>
      <c r="C6" s="6">
        <v>900</v>
      </c>
      <c r="E6" s="6" t="s">
        <v>42</v>
      </c>
      <c r="F6" s="6">
        <v>960</v>
      </c>
      <c r="G6" s="6">
        <v>900</v>
      </c>
      <c r="H6" s="6">
        <f t="shared" ref="H6:H18" si="0">G6-F6</f>
        <v>-60</v>
      </c>
      <c r="I6" s="8">
        <f>H6/F6</f>
        <v>-6.25E-2</v>
      </c>
    </row>
    <row r="7" spans="1:9" x14ac:dyDescent="0.35">
      <c r="A7" s="6" t="s">
        <v>26</v>
      </c>
      <c r="B7" s="6">
        <v>930</v>
      </c>
      <c r="C7" s="6">
        <v>1026</v>
      </c>
      <c r="E7" s="6" t="s">
        <v>26</v>
      </c>
      <c r="F7" s="6">
        <v>930</v>
      </c>
      <c r="G7" s="6">
        <v>1026</v>
      </c>
      <c r="H7" s="6">
        <f t="shared" si="0"/>
        <v>96</v>
      </c>
      <c r="I7" s="8">
        <f t="shared" ref="I7:I18" si="1">H7/F7</f>
        <v>0.1032258064516129</v>
      </c>
    </row>
    <row r="8" spans="1:9" x14ac:dyDescent="0.35">
      <c r="A8" s="6" t="s">
        <v>40</v>
      </c>
      <c r="B8" s="6">
        <v>960</v>
      </c>
      <c r="C8" s="6">
        <v>1200</v>
      </c>
      <c r="E8" s="6" t="s">
        <v>40</v>
      </c>
      <c r="F8" s="6">
        <v>960</v>
      </c>
      <c r="G8" s="6">
        <v>1200</v>
      </c>
      <c r="H8" s="6">
        <f t="shared" si="0"/>
        <v>240</v>
      </c>
      <c r="I8" s="8">
        <f t="shared" si="1"/>
        <v>0.25</v>
      </c>
    </row>
    <row r="9" spans="1:9" x14ac:dyDescent="0.35">
      <c r="A9" s="6" t="s">
        <v>35</v>
      </c>
      <c r="B9" s="6">
        <v>960</v>
      </c>
      <c r="C9" s="6">
        <v>660</v>
      </c>
      <c r="E9" s="6" t="s">
        <v>35</v>
      </c>
      <c r="F9" s="6">
        <v>960</v>
      </c>
      <c r="G9" s="6">
        <v>660</v>
      </c>
      <c r="H9" s="6">
        <f t="shared" si="0"/>
        <v>-300</v>
      </c>
      <c r="I9" s="8">
        <f t="shared" si="1"/>
        <v>-0.3125</v>
      </c>
    </row>
    <row r="10" spans="1:9" x14ac:dyDescent="0.35">
      <c r="A10" s="6" t="s">
        <v>32</v>
      </c>
      <c r="B10" s="6">
        <v>960</v>
      </c>
      <c r="C10" s="6">
        <v>1020</v>
      </c>
      <c r="E10" s="6" t="s">
        <v>32</v>
      </c>
      <c r="F10" s="6">
        <v>960</v>
      </c>
      <c r="G10" s="6">
        <v>1020</v>
      </c>
      <c r="H10" s="6">
        <f t="shared" si="0"/>
        <v>60</v>
      </c>
      <c r="I10" s="8">
        <f t="shared" si="1"/>
        <v>6.25E-2</v>
      </c>
    </row>
    <row r="11" spans="1:9" x14ac:dyDescent="0.35">
      <c r="A11" s="6" t="s">
        <v>34</v>
      </c>
      <c r="B11" s="6">
        <v>960</v>
      </c>
      <c r="C11" s="6">
        <v>1050</v>
      </c>
      <c r="E11" s="6" t="s">
        <v>34</v>
      </c>
      <c r="F11" s="6">
        <v>960</v>
      </c>
      <c r="G11" s="6">
        <v>1050</v>
      </c>
      <c r="H11" s="6">
        <f t="shared" si="0"/>
        <v>90</v>
      </c>
      <c r="I11" s="8">
        <f t="shared" si="1"/>
        <v>9.375E-2</v>
      </c>
    </row>
    <row r="12" spans="1:9" x14ac:dyDescent="0.35">
      <c r="A12" s="6" t="s">
        <v>37</v>
      </c>
      <c r="B12" s="6">
        <v>960</v>
      </c>
      <c r="C12" s="6">
        <v>480</v>
      </c>
      <c r="E12" s="6" t="s">
        <v>37</v>
      </c>
      <c r="F12" s="6">
        <v>960</v>
      </c>
      <c r="G12" s="6">
        <v>480</v>
      </c>
      <c r="H12" s="6">
        <f t="shared" si="0"/>
        <v>-480</v>
      </c>
      <c r="I12" s="8">
        <f t="shared" si="1"/>
        <v>-0.5</v>
      </c>
    </row>
    <row r="13" spans="1:9" x14ac:dyDescent="0.35">
      <c r="A13" s="6" t="s">
        <v>33</v>
      </c>
      <c r="B13" s="6">
        <v>960</v>
      </c>
      <c r="C13" s="6">
        <v>1200</v>
      </c>
      <c r="E13" s="6" t="s">
        <v>33</v>
      </c>
      <c r="F13" s="6">
        <v>960</v>
      </c>
      <c r="G13" s="6">
        <v>1200</v>
      </c>
      <c r="H13" s="6">
        <f t="shared" si="0"/>
        <v>240</v>
      </c>
      <c r="I13" s="8">
        <f t="shared" si="1"/>
        <v>0.25</v>
      </c>
    </row>
    <row r="14" spans="1:9" x14ac:dyDescent="0.35">
      <c r="A14" s="6" t="s">
        <v>38</v>
      </c>
      <c r="B14" s="6">
        <v>960</v>
      </c>
      <c r="C14" s="6">
        <v>1020</v>
      </c>
      <c r="E14" s="6" t="s">
        <v>38</v>
      </c>
      <c r="F14" s="6">
        <v>960</v>
      </c>
      <c r="G14" s="6">
        <v>1020</v>
      </c>
      <c r="H14" s="6">
        <f t="shared" si="0"/>
        <v>60</v>
      </c>
      <c r="I14" s="8">
        <f t="shared" si="1"/>
        <v>6.25E-2</v>
      </c>
    </row>
    <row r="15" spans="1:9" x14ac:dyDescent="0.35">
      <c r="A15" s="6" t="s">
        <v>36</v>
      </c>
      <c r="B15" s="6">
        <v>960</v>
      </c>
      <c r="C15" s="6">
        <v>960</v>
      </c>
      <c r="E15" s="6" t="s">
        <v>36</v>
      </c>
      <c r="F15" s="6">
        <v>960</v>
      </c>
      <c r="G15" s="6">
        <v>960</v>
      </c>
      <c r="H15" s="6">
        <f t="shared" si="0"/>
        <v>0</v>
      </c>
      <c r="I15" s="8">
        <f t="shared" si="1"/>
        <v>0</v>
      </c>
    </row>
    <row r="16" spans="1:9" x14ac:dyDescent="0.35">
      <c r="A16" s="6" t="s">
        <v>39</v>
      </c>
      <c r="B16" s="6">
        <v>720</v>
      </c>
      <c r="C16" s="6">
        <v>864</v>
      </c>
      <c r="E16" s="6" t="s">
        <v>39</v>
      </c>
      <c r="F16" s="6">
        <v>720</v>
      </c>
      <c r="G16" s="6">
        <v>864</v>
      </c>
      <c r="H16" s="6">
        <f t="shared" si="0"/>
        <v>144</v>
      </c>
      <c r="I16" s="8">
        <f t="shared" si="1"/>
        <v>0.2</v>
      </c>
    </row>
    <row r="17" spans="1:9" x14ac:dyDescent="0.35">
      <c r="A17" s="6" t="s">
        <v>31</v>
      </c>
      <c r="B17" s="6">
        <v>960</v>
      </c>
      <c r="C17" s="6">
        <v>990</v>
      </c>
      <c r="E17" s="6" t="s">
        <v>31</v>
      </c>
      <c r="F17" s="6">
        <v>960</v>
      </c>
      <c r="G17" s="6">
        <v>990</v>
      </c>
      <c r="H17" s="6">
        <f t="shared" si="0"/>
        <v>30</v>
      </c>
      <c r="I17" s="8">
        <f t="shared" si="1"/>
        <v>3.125E-2</v>
      </c>
    </row>
    <row r="18" spans="1:9" x14ac:dyDescent="0.35">
      <c r="A18" s="6" t="s">
        <v>68</v>
      </c>
      <c r="B18" s="6">
        <v>12150</v>
      </c>
      <c r="C18" s="6">
        <v>12270</v>
      </c>
      <c r="E18" s="9" t="s">
        <v>68</v>
      </c>
      <c r="F18" s="9">
        <v>12150</v>
      </c>
      <c r="G18" s="9">
        <v>12270</v>
      </c>
      <c r="H18" s="6">
        <f t="shared" si="0"/>
        <v>120</v>
      </c>
      <c r="I18" s="8">
        <f t="shared" si="1"/>
        <v>9.876543209876543E-3</v>
      </c>
    </row>
    <row r="20" spans="1:9" x14ac:dyDescent="0.35">
      <c r="E20" s="4" t="s">
        <v>79</v>
      </c>
    </row>
    <row r="21" spans="1:9" x14ac:dyDescent="0.35">
      <c r="E21" s="4" t="s">
        <v>80</v>
      </c>
    </row>
    <row r="22" spans="1:9" x14ac:dyDescent="0.35">
      <c r="E22" s="4" t="s">
        <v>82</v>
      </c>
    </row>
    <row r="24" spans="1:9" x14ac:dyDescent="0.35">
      <c r="A24" s="6"/>
      <c r="B24" s="6" t="s">
        <v>69</v>
      </c>
      <c r="C24" s="6"/>
      <c r="E24" s="6"/>
      <c r="F24" s="6" t="s">
        <v>69</v>
      </c>
      <c r="G24" s="6"/>
      <c r="H24" s="6"/>
      <c r="I24" s="6"/>
    </row>
    <row r="25" spans="1:9" ht="29" x14ac:dyDescent="0.35">
      <c r="A25" s="6" t="s">
        <v>1</v>
      </c>
      <c r="B25" s="7" t="s">
        <v>76</v>
      </c>
      <c r="C25" s="7" t="s">
        <v>77</v>
      </c>
      <c r="D25" s="5"/>
      <c r="E25" s="7" t="s">
        <v>1</v>
      </c>
      <c r="F25" s="7" t="s">
        <v>76</v>
      </c>
      <c r="G25" s="7" t="s">
        <v>77</v>
      </c>
      <c r="H25" s="7" t="s">
        <v>78</v>
      </c>
      <c r="I25" s="7" t="s">
        <v>81</v>
      </c>
    </row>
    <row r="26" spans="1:9" x14ac:dyDescent="0.35">
      <c r="A26" s="6" t="s">
        <v>4</v>
      </c>
      <c r="B26" s="6">
        <v>153600</v>
      </c>
      <c r="C26" s="6">
        <v>168150</v>
      </c>
      <c r="E26" s="6" t="s">
        <v>4</v>
      </c>
      <c r="F26" s="11">
        <v>153600</v>
      </c>
      <c r="G26" s="11">
        <v>168150</v>
      </c>
      <c r="H26" s="11">
        <f>G26-F26</f>
        <v>14550</v>
      </c>
      <c r="I26" s="8">
        <f>H26/F26</f>
        <v>9.47265625E-2</v>
      </c>
    </row>
    <row r="27" spans="1:9" x14ac:dyDescent="0.35">
      <c r="A27" s="6" t="s">
        <v>5</v>
      </c>
      <c r="B27" s="6">
        <v>131100</v>
      </c>
      <c r="C27" s="6">
        <v>135600</v>
      </c>
      <c r="E27" s="6" t="s">
        <v>5</v>
      </c>
      <c r="F27" s="11">
        <v>131100</v>
      </c>
      <c r="G27" s="11">
        <v>135600</v>
      </c>
      <c r="H27" s="11">
        <f t="shared" ref="H27:H31" si="2">G27-F27</f>
        <v>4500</v>
      </c>
      <c r="I27" s="8">
        <f t="shared" ref="I27:I31" si="3">H27/F27</f>
        <v>3.4324942791762014E-2</v>
      </c>
    </row>
    <row r="28" spans="1:9" x14ac:dyDescent="0.35">
      <c r="A28" s="6" t="s">
        <v>6</v>
      </c>
      <c r="B28" s="6">
        <v>216000</v>
      </c>
      <c r="C28" s="6">
        <v>243300</v>
      </c>
      <c r="E28" s="6" t="s">
        <v>6</v>
      </c>
      <c r="F28" s="11">
        <v>216000</v>
      </c>
      <c r="G28" s="11">
        <v>243300</v>
      </c>
      <c r="H28" s="11">
        <f t="shared" si="2"/>
        <v>27300</v>
      </c>
      <c r="I28" s="8">
        <f t="shared" si="3"/>
        <v>0.12638888888888888</v>
      </c>
    </row>
    <row r="29" spans="1:9" x14ac:dyDescent="0.35">
      <c r="A29" s="6" t="s">
        <v>7</v>
      </c>
      <c r="B29" s="6">
        <v>291000</v>
      </c>
      <c r="C29" s="6">
        <v>271500</v>
      </c>
      <c r="E29" s="6" t="s">
        <v>7</v>
      </c>
      <c r="F29" s="11">
        <v>291000</v>
      </c>
      <c r="G29" s="11">
        <v>271500</v>
      </c>
      <c r="H29" s="11">
        <f t="shared" si="2"/>
        <v>-19500</v>
      </c>
      <c r="I29" s="8">
        <f t="shared" si="3"/>
        <v>-6.7010309278350513E-2</v>
      </c>
    </row>
    <row r="30" spans="1:9" x14ac:dyDescent="0.35">
      <c r="A30" s="6" t="s">
        <v>8</v>
      </c>
      <c r="B30" s="6">
        <v>174480</v>
      </c>
      <c r="C30" s="6">
        <v>138240</v>
      </c>
      <c r="E30" s="6" t="s">
        <v>8</v>
      </c>
      <c r="F30" s="11">
        <v>174480</v>
      </c>
      <c r="G30" s="11">
        <v>138240</v>
      </c>
      <c r="H30" s="11">
        <f t="shared" si="2"/>
        <v>-36240</v>
      </c>
      <c r="I30" s="8">
        <f t="shared" si="3"/>
        <v>-0.2077028885832187</v>
      </c>
    </row>
    <row r="31" spans="1:9" x14ac:dyDescent="0.35">
      <c r="A31" s="6" t="s">
        <v>68</v>
      </c>
      <c r="B31" s="6">
        <v>966180</v>
      </c>
      <c r="C31" s="6">
        <v>956790</v>
      </c>
      <c r="E31" s="9" t="s">
        <v>68</v>
      </c>
      <c r="F31" s="12">
        <v>966180</v>
      </c>
      <c r="G31" s="12">
        <v>956790</v>
      </c>
      <c r="H31" s="12">
        <f t="shared" si="2"/>
        <v>-9390</v>
      </c>
      <c r="I31" s="10">
        <f t="shared" si="3"/>
        <v>-9.718685959138048E-3</v>
      </c>
    </row>
    <row r="33" spans="1:9" x14ac:dyDescent="0.35">
      <c r="E33" s="4" t="s">
        <v>83</v>
      </c>
    </row>
    <row r="34" spans="1:9" x14ac:dyDescent="0.35">
      <c r="E34" s="4" t="s">
        <v>84</v>
      </c>
    </row>
    <row r="35" spans="1:9" x14ac:dyDescent="0.35">
      <c r="E35" s="4" t="s">
        <v>85</v>
      </c>
    </row>
    <row r="36" spans="1:9" x14ac:dyDescent="0.35">
      <c r="E36" s="4" t="s">
        <v>86</v>
      </c>
    </row>
    <row r="37" spans="1:9" x14ac:dyDescent="0.35">
      <c r="E37" s="4" t="s">
        <v>87</v>
      </c>
    </row>
    <row r="38" spans="1:9" x14ac:dyDescent="0.35">
      <c r="E38" s="4" t="s">
        <v>88</v>
      </c>
    </row>
    <row r="39" spans="1:9" x14ac:dyDescent="0.35">
      <c r="E39" s="4" t="s">
        <v>89</v>
      </c>
    </row>
    <row r="43" spans="1:9" x14ac:dyDescent="0.35">
      <c r="A43" s="6"/>
      <c r="B43" s="6" t="s">
        <v>69</v>
      </c>
      <c r="C43" s="6"/>
      <c r="E43" s="14"/>
      <c r="F43" s="14" t="s">
        <v>69</v>
      </c>
      <c r="G43" s="14"/>
    </row>
    <row r="44" spans="1:9" ht="43.5" x14ac:dyDescent="0.35">
      <c r="A44" s="6" t="s">
        <v>1</v>
      </c>
      <c r="B44" s="7" t="s">
        <v>76</v>
      </c>
      <c r="C44" s="7" t="s">
        <v>77</v>
      </c>
      <c r="D44" s="5"/>
      <c r="E44" s="16" t="s">
        <v>1</v>
      </c>
      <c r="F44" s="16" t="s">
        <v>76</v>
      </c>
      <c r="G44" s="16" t="s">
        <v>77</v>
      </c>
      <c r="H44" s="16" t="s">
        <v>78</v>
      </c>
      <c r="I44" s="17" t="s">
        <v>90</v>
      </c>
    </row>
    <row r="45" spans="1:9" x14ac:dyDescent="0.35">
      <c r="A45" s="6" t="s">
        <v>4</v>
      </c>
      <c r="B45" s="6">
        <v>153600</v>
      </c>
      <c r="C45" s="6">
        <v>168150</v>
      </c>
      <c r="E45" s="13" t="s">
        <v>4</v>
      </c>
      <c r="F45" s="13">
        <v>153600</v>
      </c>
      <c r="G45" s="13">
        <v>168150</v>
      </c>
      <c r="H45" s="13">
        <f t="shared" ref="H45:H50" si="4">G45-F45</f>
        <v>14550</v>
      </c>
      <c r="I45" s="15">
        <f t="shared" ref="I45:I50" si="5">H45/F45</f>
        <v>9.47265625E-2</v>
      </c>
    </row>
    <row r="46" spans="1:9" x14ac:dyDescent="0.35">
      <c r="A46" s="6" t="s">
        <v>5</v>
      </c>
      <c r="B46" s="6">
        <v>131100</v>
      </c>
      <c r="C46" s="6">
        <v>135600</v>
      </c>
      <c r="E46" s="13" t="s">
        <v>5</v>
      </c>
      <c r="F46" s="13">
        <v>131100</v>
      </c>
      <c r="G46" s="13">
        <v>135600</v>
      </c>
      <c r="H46" s="13">
        <f t="shared" si="4"/>
        <v>4500</v>
      </c>
      <c r="I46" s="15">
        <f t="shared" si="5"/>
        <v>3.4324942791762014E-2</v>
      </c>
    </row>
    <row r="47" spans="1:9" x14ac:dyDescent="0.35">
      <c r="A47" s="6" t="s">
        <v>6</v>
      </c>
      <c r="B47" s="6">
        <v>216000</v>
      </c>
      <c r="C47" s="6">
        <v>243300</v>
      </c>
      <c r="E47" s="13" t="s">
        <v>6</v>
      </c>
      <c r="F47" s="13">
        <v>216000</v>
      </c>
      <c r="G47" s="13">
        <v>243300</v>
      </c>
      <c r="H47" s="13">
        <f t="shared" si="4"/>
        <v>27300</v>
      </c>
      <c r="I47" s="15">
        <f t="shared" si="5"/>
        <v>0.12638888888888888</v>
      </c>
    </row>
    <row r="48" spans="1:9" x14ac:dyDescent="0.35">
      <c r="A48" s="6" t="s">
        <v>7</v>
      </c>
      <c r="B48" s="6">
        <v>291000</v>
      </c>
      <c r="C48" s="6">
        <v>271500</v>
      </c>
      <c r="E48" s="13" t="s">
        <v>7</v>
      </c>
      <c r="F48" s="13">
        <v>291000</v>
      </c>
      <c r="G48" s="13">
        <v>271500</v>
      </c>
      <c r="H48" s="13">
        <f t="shared" si="4"/>
        <v>-19500</v>
      </c>
      <c r="I48" s="15">
        <f t="shared" si="5"/>
        <v>-6.7010309278350513E-2</v>
      </c>
    </row>
    <row r="49" spans="1:9" x14ac:dyDescent="0.35">
      <c r="A49" s="6" t="s">
        <v>8</v>
      </c>
      <c r="B49" s="6">
        <v>174480</v>
      </c>
      <c r="C49" s="6">
        <v>138240</v>
      </c>
      <c r="E49" s="13" t="s">
        <v>8</v>
      </c>
      <c r="F49" s="13">
        <v>174480</v>
      </c>
      <c r="G49" s="13">
        <v>138240</v>
      </c>
      <c r="H49" s="13">
        <f t="shared" si="4"/>
        <v>-36240</v>
      </c>
      <c r="I49" s="15">
        <f t="shared" si="5"/>
        <v>-0.2077028885832187</v>
      </c>
    </row>
    <row r="50" spans="1:9" x14ac:dyDescent="0.35">
      <c r="A50" s="6" t="s">
        <v>68</v>
      </c>
      <c r="B50" s="6">
        <v>966180</v>
      </c>
      <c r="C50" s="6">
        <v>956790</v>
      </c>
      <c r="E50" s="13" t="s">
        <v>68</v>
      </c>
      <c r="F50" s="13">
        <v>966180</v>
      </c>
      <c r="G50" s="13">
        <v>956790</v>
      </c>
      <c r="H50" s="13">
        <f t="shared" si="4"/>
        <v>-9390</v>
      </c>
      <c r="I50" s="15">
        <f t="shared" si="5"/>
        <v>-9.718685959138048E-3</v>
      </c>
    </row>
    <row r="52" spans="1:9" x14ac:dyDescent="0.35">
      <c r="E52" s="4" t="s">
        <v>91</v>
      </c>
    </row>
    <row r="53" spans="1:9" x14ac:dyDescent="0.35">
      <c r="E53" s="4" t="s">
        <v>92</v>
      </c>
    </row>
    <row r="54" spans="1:9" x14ac:dyDescent="0.35">
      <c r="E54" s="4" t="s">
        <v>93</v>
      </c>
    </row>
    <row r="55" spans="1:9" x14ac:dyDescent="0.35">
      <c r="E55" s="4" t="s">
        <v>94</v>
      </c>
    </row>
    <row r="57" spans="1:9" x14ac:dyDescent="0.35">
      <c r="E57" s="4" t="s">
        <v>95</v>
      </c>
    </row>
    <row r="58" spans="1:9" x14ac:dyDescent="0.35">
      <c r="E58" s="4" t="s">
        <v>96</v>
      </c>
    </row>
    <row r="59" spans="1:9" x14ac:dyDescent="0.35">
      <c r="E59" s="4" t="s">
        <v>97</v>
      </c>
    </row>
    <row r="62" spans="1:9" x14ac:dyDescent="0.35">
      <c r="A62" s="6"/>
      <c r="B62" s="6" t="s">
        <v>69</v>
      </c>
      <c r="C62" s="6"/>
      <c r="E62"/>
      <c r="F62" t="s">
        <v>69</v>
      </c>
      <c r="G62"/>
    </row>
    <row r="63" spans="1:9" ht="29" x14ac:dyDescent="0.35">
      <c r="A63" s="6" t="s">
        <v>1</v>
      </c>
      <c r="B63" s="7" t="s">
        <v>72</v>
      </c>
      <c r="C63" s="7" t="s">
        <v>73</v>
      </c>
      <c r="E63" s="18" t="s">
        <v>1</v>
      </c>
      <c r="F63" s="18" t="s">
        <v>72</v>
      </c>
      <c r="G63" s="18" t="s">
        <v>73</v>
      </c>
      <c r="H63" s="16" t="s">
        <v>78</v>
      </c>
      <c r="I63" s="17" t="s">
        <v>90</v>
      </c>
    </row>
    <row r="64" spans="1:9" x14ac:dyDescent="0.35">
      <c r="A64" s="6" t="s">
        <v>4</v>
      </c>
      <c r="B64" s="6">
        <v>2160</v>
      </c>
      <c r="C64" s="6">
        <v>2364</v>
      </c>
      <c r="E64" s="19" t="s">
        <v>4</v>
      </c>
      <c r="F64" s="19">
        <v>2160</v>
      </c>
      <c r="G64" s="19">
        <v>2364</v>
      </c>
      <c r="H64" s="13">
        <f t="shared" ref="H64:H69" si="6">G64-F64</f>
        <v>204</v>
      </c>
      <c r="I64" s="15">
        <f t="shared" ref="I64:I69" si="7">H64/F64</f>
        <v>9.4444444444444442E-2</v>
      </c>
    </row>
    <row r="65" spans="1:9" x14ac:dyDescent="0.35">
      <c r="A65" s="6" t="s">
        <v>5</v>
      </c>
      <c r="B65" s="6">
        <v>1350</v>
      </c>
      <c r="C65" s="6">
        <v>1458</v>
      </c>
      <c r="E65" s="19" t="s">
        <v>5</v>
      </c>
      <c r="F65" s="19">
        <v>1350</v>
      </c>
      <c r="G65" s="19">
        <v>1458</v>
      </c>
      <c r="H65" s="13">
        <f t="shared" si="6"/>
        <v>108</v>
      </c>
      <c r="I65" s="15">
        <f t="shared" si="7"/>
        <v>0.08</v>
      </c>
    </row>
    <row r="66" spans="1:9" x14ac:dyDescent="0.35">
      <c r="A66" s="6" t="s">
        <v>6</v>
      </c>
      <c r="B66" s="6">
        <v>2760</v>
      </c>
      <c r="C66" s="6">
        <v>3078</v>
      </c>
      <c r="E66" s="19" t="s">
        <v>6</v>
      </c>
      <c r="F66" s="19">
        <v>2760</v>
      </c>
      <c r="G66" s="19">
        <v>3078</v>
      </c>
      <c r="H66" s="13">
        <f t="shared" si="6"/>
        <v>318</v>
      </c>
      <c r="I66" s="15">
        <f t="shared" si="7"/>
        <v>0.11521739130434783</v>
      </c>
    </row>
    <row r="67" spans="1:9" x14ac:dyDescent="0.35">
      <c r="A67" s="6" t="s">
        <v>7</v>
      </c>
      <c r="B67" s="6">
        <v>3300</v>
      </c>
      <c r="C67" s="6">
        <v>3156</v>
      </c>
      <c r="E67" s="19" t="s">
        <v>7</v>
      </c>
      <c r="F67" s="19">
        <v>3300</v>
      </c>
      <c r="G67" s="19">
        <v>3156</v>
      </c>
      <c r="H67" s="13">
        <f t="shared" si="6"/>
        <v>-144</v>
      </c>
      <c r="I67" s="15">
        <f t="shared" si="7"/>
        <v>-4.363636363636364E-2</v>
      </c>
    </row>
    <row r="68" spans="1:9" x14ac:dyDescent="0.35">
      <c r="A68" s="6" t="s">
        <v>8</v>
      </c>
      <c r="B68" s="6">
        <v>2580</v>
      </c>
      <c r="C68" s="6">
        <v>2214</v>
      </c>
      <c r="E68" s="19" t="s">
        <v>8</v>
      </c>
      <c r="F68" s="19">
        <v>2580</v>
      </c>
      <c r="G68" s="19">
        <v>2214</v>
      </c>
      <c r="H68" s="13">
        <f t="shared" si="6"/>
        <v>-366</v>
      </c>
      <c r="I68" s="15">
        <f t="shared" si="7"/>
        <v>-0.14186046511627906</v>
      </c>
    </row>
    <row r="69" spans="1:9" x14ac:dyDescent="0.35">
      <c r="A69" s="6" t="s">
        <v>68</v>
      </c>
      <c r="B69" s="6">
        <v>12150</v>
      </c>
      <c r="C69" s="6">
        <v>12270</v>
      </c>
      <c r="E69" s="19" t="s">
        <v>68</v>
      </c>
      <c r="F69" s="19">
        <v>12150</v>
      </c>
      <c r="G69" s="19">
        <v>12270</v>
      </c>
      <c r="H69" s="13">
        <f t="shared" si="6"/>
        <v>120</v>
      </c>
      <c r="I69" s="15">
        <f t="shared" si="7"/>
        <v>9.876543209876543E-3</v>
      </c>
    </row>
    <row r="72" spans="1:9" x14ac:dyDescent="0.35">
      <c r="A72" s="6" t="s">
        <v>99</v>
      </c>
      <c r="B72" s="6"/>
    </row>
    <row r="73" spans="1:9" x14ac:dyDescent="0.35">
      <c r="A73" s="6" t="s">
        <v>3</v>
      </c>
      <c r="B73" s="6" t="s">
        <v>98</v>
      </c>
    </row>
    <row r="74" spans="1:9" x14ac:dyDescent="0.35">
      <c r="A74" s="6" t="s">
        <v>41</v>
      </c>
      <c r="B74" s="6">
        <v>600</v>
      </c>
    </row>
    <row r="75" spans="1:9" x14ac:dyDescent="0.35">
      <c r="A75" s="6" t="s">
        <v>42</v>
      </c>
      <c r="B75" s="6">
        <v>560</v>
      </c>
    </row>
    <row r="76" spans="1:9" x14ac:dyDescent="0.35">
      <c r="A76" s="6" t="s">
        <v>26</v>
      </c>
      <c r="B76" s="6">
        <v>400</v>
      </c>
    </row>
    <row r="77" spans="1:9" x14ac:dyDescent="0.35">
      <c r="A77" s="6" t="s">
        <v>40</v>
      </c>
      <c r="B77" s="6">
        <v>480</v>
      </c>
    </row>
    <row r="78" spans="1:9" x14ac:dyDescent="0.35">
      <c r="A78" s="6" t="s">
        <v>35</v>
      </c>
      <c r="B78" s="6">
        <v>95</v>
      </c>
    </row>
    <row r="79" spans="1:9" x14ac:dyDescent="0.35">
      <c r="A79" s="6" t="s">
        <v>32</v>
      </c>
      <c r="B79" s="6">
        <v>225</v>
      </c>
    </row>
    <row r="80" spans="1:9" x14ac:dyDescent="0.35">
      <c r="A80" s="6" t="s">
        <v>34</v>
      </c>
      <c r="B80" s="6">
        <v>180</v>
      </c>
    </row>
    <row r="81" spans="1:5" x14ac:dyDescent="0.35">
      <c r="A81" s="6" t="s">
        <v>37</v>
      </c>
      <c r="B81" s="6">
        <v>88</v>
      </c>
    </row>
    <row r="82" spans="1:5" x14ac:dyDescent="0.35">
      <c r="A82" s="6" t="s">
        <v>33</v>
      </c>
      <c r="B82" s="6">
        <v>420</v>
      </c>
    </row>
    <row r="83" spans="1:5" x14ac:dyDescent="0.35">
      <c r="A83" s="6" t="s">
        <v>38</v>
      </c>
      <c r="B83" s="6">
        <v>150</v>
      </c>
    </row>
    <row r="84" spans="1:5" x14ac:dyDescent="0.35">
      <c r="A84" s="6" t="s">
        <v>36</v>
      </c>
      <c r="B84" s="6">
        <v>45</v>
      </c>
    </row>
    <row r="85" spans="1:5" x14ac:dyDescent="0.35">
      <c r="A85" s="6" t="s">
        <v>39</v>
      </c>
      <c r="B85" s="6">
        <v>600</v>
      </c>
    </row>
    <row r="86" spans="1:5" x14ac:dyDescent="0.35">
      <c r="A86" s="6" t="s">
        <v>31</v>
      </c>
      <c r="B86" s="6">
        <v>70</v>
      </c>
    </row>
    <row r="87" spans="1:5" x14ac:dyDescent="0.35">
      <c r="A87" s="6" t="s">
        <v>68</v>
      </c>
      <c r="B87" s="6">
        <v>3913</v>
      </c>
    </row>
    <row r="93" spans="1:5" x14ac:dyDescent="0.35">
      <c r="A93" s="6"/>
      <c r="B93" s="6" t="s">
        <v>69</v>
      </c>
      <c r="C93" s="6"/>
      <c r="D93" s="6"/>
      <c r="E93" s="6"/>
    </row>
    <row r="94" spans="1:5" x14ac:dyDescent="0.35">
      <c r="A94" s="6" t="s">
        <v>1</v>
      </c>
      <c r="B94" s="6" t="s">
        <v>100</v>
      </c>
      <c r="C94" s="6" t="s">
        <v>101</v>
      </c>
      <c r="D94" s="6" t="s">
        <v>102</v>
      </c>
      <c r="E94" s="6" t="s">
        <v>103</v>
      </c>
    </row>
    <row r="95" spans="1:5" x14ac:dyDescent="0.35">
      <c r="A95" s="6" t="s">
        <v>4</v>
      </c>
      <c r="B95" s="6">
        <v>2160</v>
      </c>
      <c r="C95" s="6">
        <v>2364</v>
      </c>
      <c r="D95" s="20">
        <v>153600</v>
      </c>
      <c r="E95" s="20">
        <v>168150</v>
      </c>
    </row>
    <row r="96" spans="1:5" x14ac:dyDescent="0.35">
      <c r="A96" s="6" t="s">
        <v>5</v>
      </c>
      <c r="B96" s="6">
        <v>1350</v>
      </c>
      <c r="C96" s="6">
        <v>1458</v>
      </c>
      <c r="D96" s="20">
        <v>131100</v>
      </c>
      <c r="E96" s="20">
        <v>135600</v>
      </c>
    </row>
    <row r="97" spans="1:8" x14ac:dyDescent="0.35">
      <c r="A97" s="6" t="s">
        <v>6</v>
      </c>
      <c r="B97" s="6">
        <v>2760</v>
      </c>
      <c r="C97" s="6">
        <v>3078</v>
      </c>
      <c r="D97" s="20">
        <v>216000</v>
      </c>
      <c r="E97" s="20">
        <v>243300</v>
      </c>
    </row>
    <row r="98" spans="1:8" x14ac:dyDescent="0.35">
      <c r="A98" s="6" t="s">
        <v>7</v>
      </c>
      <c r="B98" s="6">
        <v>3300</v>
      </c>
      <c r="C98" s="6">
        <v>3156</v>
      </c>
      <c r="D98" s="20">
        <v>291000</v>
      </c>
      <c r="E98" s="20">
        <v>271500</v>
      </c>
    </row>
    <row r="99" spans="1:8" x14ac:dyDescent="0.35">
      <c r="A99" s="6" t="s">
        <v>8</v>
      </c>
      <c r="B99" s="6">
        <v>2580</v>
      </c>
      <c r="C99" s="6">
        <v>2214</v>
      </c>
      <c r="D99" s="20">
        <v>174480</v>
      </c>
      <c r="E99" s="20">
        <v>138240</v>
      </c>
    </row>
    <row r="100" spans="1:8" x14ac:dyDescent="0.35">
      <c r="A100" s="6" t="s">
        <v>68</v>
      </c>
      <c r="B100" s="6">
        <v>12150</v>
      </c>
      <c r="C100" s="6">
        <v>12270</v>
      </c>
      <c r="D100" s="20">
        <v>966180</v>
      </c>
      <c r="E100" s="20">
        <v>956790</v>
      </c>
    </row>
    <row r="104" spans="1:8" x14ac:dyDescent="0.35">
      <c r="A104" s="6"/>
      <c r="B104" s="6" t="s">
        <v>69</v>
      </c>
      <c r="C104" s="6"/>
      <c r="E104"/>
      <c r="F104" t="s">
        <v>69</v>
      </c>
      <c r="G104"/>
    </row>
    <row r="105" spans="1:8" x14ac:dyDescent="0.35">
      <c r="A105" s="6" t="s">
        <v>3</v>
      </c>
      <c r="B105" s="6" t="s">
        <v>100</v>
      </c>
      <c r="C105" s="6" t="s">
        <v>101</v>
      </c>
      <c r="D105"/>
      <c r="E105" s="19" t="s">
        <v>3</v>
      </c>
      <c r="F105" s="19" t="s">
        <v>100</v>
      </c>
      <c r="G105" s="19" t="s">
        <v>101</v>
      </c>
      <c r="H105" s="6" t="s">
        <v>104</v>
      </c>
    </row>
    <row r="106" spans="1:8" x14ac:dyDescent="0.35">
      <c r="A106" s="6" t="s">
        <v>41</v>
      </c>
      <c r="B106" s="6">
        <v>900</v>
      </c>
      <c r="C106" s="6">
        <v>900</v>
      </c>
      <c r="D106"/>
      <c r="E106" s="19" t="s">
        <v>41</v>
      </c>
      <c r="F106" s="19">
        <v>900</v>
      </c>
      <c r="G106" s="19">
        <v>900</v>
      </c>
      <c r="H106" s="21">
        <f>F106-G106</f>
        <v>0</v>
      </c>
    </row>
    <row r="107" spans="1:8" x14ac:dyDescent="0.35">
      <c r="A107" s="6" t="s">
        <v>42</v>
      </c>
      <c r="B107" s="6">
        <v>960</v>
      </c>
      <c r="C107" s="6">
        <v>900</v>
      </c>
      <c r="D107"/>
      <c r="E107" s="19" t="s">
        <v>42</v>
      </c>
      <c r="F107" s="19">
        <v>960</v>
      </c>
      <c r="G107" s="19">
        <v>900</v>
      </c>
      <c r="H107" s="21">
        <f t="shared" ref="H107:H119" si="8">F107-G107</f>
        <v>60</v>
      </c>
    </row>
    <row r="108" spans="1:8" x14ac:dyDescent="0.35">
      <c r="A108" s="6" t="s">
        <v>26</v>
      </c>
      <c r="B108" s="6">
        <v>930</v>
      </c>
      <c r="C108" s="6">
        <v>1026</v>
      </c>
      <c r="D108"/>
      <c r="E108" s="19" t="s">
        <v>26</v>
      </c>
      <c r="F108" s="19">
        <v>930</v>
      </c>
      <c r="G108" s="19">
        <v>1026</v>
      </c>
      <c r="H108" s="21">
        <f t="shared" si="8"/>
        <v>-96</v>
      </c>
    </row>
    <row r="109" spans="1:8" x14ac:dyDescent="0.35">
      <c r="A109" s="6" t="s">
        <v>40</v>
      </c>
      <c r="B109" s="6">
        <v>960</v>
      </c>
      <c r="C109" s="6">
        <v>1200</v>
      </c>
      <c r="D109"/>
      <c r="E109" s="19" t="s">
        <v>40</v>
      </c>
      <c r="F109" s="19">
        <v>960</v>
      </c>
      <c r="G109" s="19">
        <v>1200</v>
      </c>
      <c r="H109" s="21">
        <f t="shared" si="8"/>
        <v>-240</v>
      </c>
    </row>
    <row r="110" spans="1:8" x14ac:dyDescent="0.35">
      <c r="A110" s="6" t="s">
        <v>35</v>
      </c>
      <c r="B110" s="6">
        <v>960</v>
      </c>
      <c r="C110" s="6">
        <v>660</v>
      </c>
      <c r="D110"/>
      <c r="E110" s="19" t="s">
        <v>35</v>
      </c>
      <c r="F110" s="19">
        <v>960</v>
      </c>
      <c r="G110" s="19">
        <v>660</v>
      </c>
      <c r="H110" s="21">
        <f t="shared" si="8"/>
        <v>300</v>
      </c>
    </row>
    <row r="111" spans="1:8" x14ac:dyDescent="0.35">
      <c r="A111" s="6" t="s">
        <v>32</v>
      </c>
      <c r="B111" s="6">
        <v>960</v>
      </c>
      <c r="C111" s="6">
        <v>1020</v>
      </c>
      <c r="D111"/>
      <c r="E111" s="19" t="s">
        <v>32</v>
      </c>
      <c r="F111" s="19">
        <v>960</v>
      </c>
      <c r="G111" s="19">
        <v>1020</v>
      </c>
      <c r="H111" s="21">
        <f t="shared" si="8"/>
        <v>-60</v>
      </c>
    </row>
    <row r="112" spans="1:8" x14ac:dyDescent="0.35">
      <c r="A112" s="6" t="s">
        <v>34</v>
      </c>
      <c r="B112" s="6">
        <v>960</v>
      </c>
      <c r="C112" s="6">
        <v>1050</v>
      </c>
      <c r="D112"/>
      <c r="E112" s="19" t="s">
        <v>34</v>
      </c>
      <c r="F112" s="19">
        <v>960</v>
      </c>
      <c r="G112" s="19">
        <v>1050</v>
      </c>
      <c r="H112" s="21">
        <f t="shared" si="8"/>
        <v>-90</v>
      </c>
    </row>
    <row r="113" spans="1:8" x14ac:dyDescent="0.35">
      <c r="A113" s="6" t="s">
        <v>37</v>
      </c>
      <c r="B113" s="6">
        <v>960</v>
      </c>
      <c r="C113" s="6">
        <v>480</v>
      </c>
      <c r="D113"/>
      <c r="E113" s="19" t="s">
        <v>37</v>
      </c>
      <c r="F113" s="19">
        <v>960</v>
      </c>
      <c r="G113" s="19">
        <v>480</v>
      </c>
      <c r="H113" s="21">
        <f t="shared" si="8"/>
        <v>480</v>
      </c>
    </row>
    <row r="114" spans="1:8" x14ac:dyDescent="0.35">
      <c r="A114" s="6" t="s">
        <v>33</v>
      </c>
      <c r="B114" s="6">
        <v>960</v>
      </c>
      <c r="C114" s="6">
        <v>1200</v>
      </c>
      <c r="D114"/>
      <c r="E114" s="19" t="s">
        <v>33</v>
      </c>
      <c r="F114" s="19">
        <v>960</v>
      </c>
      <c r="G114" s="19">
        <v>1200</v>
      </c>
      <c r="H114" s="21">
        <f t="shared" si="8"/>
        <v>-240</v>
      </c>
    </row>
    <row r="115" spans="1:8" x14ac:dyDescent="0.35">
      <c r="A115" s="6" t="s">
        <v>38</v>
      </c>
      <c r="B115" s="6">
        <v>960</v>
      </c>
      <c r="C115" s="6">
        <v>1020</v>
      </c>
      <c r="D115"/>
      <c r="E115" s="19" t="s">
        <v>38</v>
      </c>
      <c r="F115" s="19">
        <v>960</v>
      </c>
      <c r="G115" s="19">
        <v>1020</v>
      </c>
      <c r="H115" s="21">
        <f t="shared" si="8"/>
        <v>-60</v>
      </c>
    </row>
    <row r="116" spans="1:8" x14ac:dyDescent="0.35">
      <c r="A116" s="6" t="s">
        <v>36</v>
      </c>
      <c r="B116" s="6">
        <v>960</v>
      </c>
      <c r="C116" s="6">
        <v>960</v>
      </c>
      <c r="D116"/>
      <c r="E116" s="19" t="s">
        <v>36</v>
      </c>
      <c r="F116" s="19">
        <v>960</v>
      </c>
      <c r="G116" s="19">
        <v>960</v>
      </c>
      <c r="H116" s="21">
        <f t="shared" si="8"/>
        <v>0</v>
      </c>
    </row>
    <row r="117" spans="1:8" x14ac:dyDescent="0.35">
      <c r="A117" s="6" t="s">
        <v>39</v>
      </c>
      <c r="B117" s="6">
        <v>720</v>
      </c>
      <c r="C117" s="6">
        <v>864</v>
      </c>
      <c r="D117"/>
      <c r="E117" s="19" t="s">
        <v>39</v>
      </c>
      <c r="F117" s="19">
        <v>720</v>
      </c>
      <c r="G117" s="19">
        <v>864</v>
      </c>
      <c r="H117" s="21">
        <f t="shared" si="8"/>
        <v>-144</v>
      </c>
    </row>
    <row r="118" spans="1:8" x14ac:dyDescent="0.35">
      <c r="A118" s="6" t="s">
        <v>31</v>
      </c>
      <c r="B118" s="6">
        <v>960</v>
      </c>
      <c r="C118" s="6">
        <v>990</v>
      </c>
      <c r="D118"/>
      <c r="E118" s="19" t="s">
        <v>31</v>
      </c>
      <c r="F118" s="19">
        <v>960</v>
      </c>
      <c r="G118" s="19">
        <v>990</v>
      </c>
      <c r="H118" s="21">
        <f t="shared" si="8"/>
        <v>-30</v>
      </c>
    </row>
    <row r="119" spans="1:8" x14ac:dyDescent="0.35">
      <c r="A119" s="6" t="s">
        <v>68</v>
      </c>
      <c r="B119" s="6">
        <v>12150</v>
      </c>
      <c r="C119" s="6">
        <v>12270</v>
      </c>
      <c r="D119"/>
      <c r="E119" s="19" t="s">
        <v>68</v>
      </c>
      <c r="F119" s="19">
        <v>12150</v>
      </c>
      <c r="G119" s="19">
        <v>12270</v>
      </c>
      <c r="H119" s="21">
        <f t="shared" si="8"/>
        <v>-120</v>
      </c>
    </row>
    <row r="122" spans="1:8" x14ac:dyDescent="0.35">
      <c r="F122" s="4" t="s">
        <v>105</v>
      </c>
    </row>
  </sheetData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original-data</vt:lpstr>
      <vt:lpstr>Sheet1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Meenakshi Ganesh</cp:lastModifiedBy>
  <dcterms:created xsi:type="dcterms:W3CDTF">2022-02-10T22:10:14Z</dcterms:created>
  <dcterms:modified xsi:type="dcterms:W3CDTF">2023-08-21T07:24:43Z</dcterms:modified>
</cp:coreProperties>
</file>