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 US Economy and GDP\"/>
    </mc:Choice>
  </mc:AlternateContent>
  <bookViews>
    <workbookView xWindow="0" yWindow="0" windowWidth="20490" windowHeight="753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3" i="1"/>
  <c r="H62" i="1"/>
  <c r="H61" i="1"/>
  <c r="H60" i="1"/>
  <c r="H59" i="1"/>
  <c r="H58" i="1"/>
  <c r="H57" i="1"/>
  <c r="H56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63" i="1"/>
  <c r="J62" i="1"/>
  <c r="J61" i="1"/>
  <c r="J60" i="1"/>
  <c r="J59" i="1"/>
  <c r="J58" i="1"/>
  <c r="J57" i="1"/>
  <c r="J5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/>
  <c r="F2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<sst xmlns="http://schemas.openxmlformats.org/spreadsheetml/2006/main" count="79" uniqueCount="79">
  <si>
    <t>Gross domestic product (GDP) by state (millions of current dollars)</t>
  </si>
  <si>
    <t>Levels</t>
  </si>
  <si>
    <t>Bureau of Economic Analysis</t>
  </si>
  <si>
    <t>All industry total</t>
  </si>
  <si>
    <t>Area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</si>
  <si>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</si>
  <si>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</si>
  <si>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</si>
  <si>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</si>
  <si>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</si>
  <si>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</si>
  <si>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</si>
  <si>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</si>
  <si>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</si>
  <si>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</si>
  <si>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</si>
  <si>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</si>
  <si>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</si>
  <si>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</si>
  <si>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</si>
  <si>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</si>
  <si>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</si>
  <si>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</si>
  <si>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</si>
  <si>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</si>
  <si>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</si>
  <si>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</si>
  <si>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</si>
  <si>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</si>
  <si>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</si>
  <si>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</si>
  <si>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</si>
  <si>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</si>
  <si>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</si>
  <si>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</si>
  <si>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</si>
  <si>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</si>
  <si>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</si>
  <si>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</si>
  <si>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</si>
  <si>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</si>
  <si>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</si>
  <si>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</si>
  <si>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</si>
  <si>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</si>
  <si>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</si>
  <si>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</si>
  <si>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</si>
  <si>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</si>
  <si>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</si>
  <si>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</si>
  <si>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</si>
  <si>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</si>
  <si>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</si>
  <si>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</si>
  <si>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</si>
  <si>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</si>
  <si>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</si>
  <si>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</si>
  <si>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</si>
  <si>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</si>
  <si>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</si>
  <si>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</si>
  <si>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</si>
  <si>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</si>
  <si>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</si>
  <si>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Note-- NAICS Industry detail is based on the 2007 North American Industry Classification System (NAICS).</t>
  </si>
  <si>
    <t>Note-- Per capita real GDP statistics for 1997-2015 reflect Census Bureau midyear population estimates available as of December 2015.</t>
  </si>
  <si>
    <t xml:space="preserve">  Last updated: December 7, 2016 -- revised statistics for 1997-2015.</t>
  </si>
  <si>
    <t>2000 % of Total</t>
  </si>
  <si>
    <t>2015 % of Total</t>
  </si>
  <si>
    <t>Change in % 2000-15</t>
  </si>
  <si>
    <t>2000-15 Compound Growth Rate</t>
  </si>
  <si>
    <t>Regions:</t>
  </si>
  <si>
    <t>2000 ($MM)</t>
  </si>
  <si>
    <t>2005 ($MM)</t>
  </si>
  <si>
    <t>2010 ($MM)</t>
  </si>
  <si>
    <t>2015 ($MM)</t>
  </si>
  <si>
    <t>Growth Rate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</si>
</sst>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/>
    <xf numFmtId="0" fontId="4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165" fontId="0" fillId="0" borderId="0" xfId="1" applyNumberFormat="1" applyFont="1"/>
    <xf numFmtId="166" fontId="0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1" fontId="0" fillId="0" borderId="0" xfId="2" applyNumberFormat="1" applyFont="1" applyAlignment="1">
      <alignment horizontal="right"/>
    </xf>
    <xf numFmtId="0" fontId="2" fillId="2" borderId="1" xfId="0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C1" workbookViewId="0">
      <pane ySplit="1" topLeftCell="A2" activePane="bottomLeft" state="frozen"/>
      <selection pane="bottomLeft" activeCell="I1" sqref="I1"/>
    </sheetView>
  </sheetViews>
  <sheetFormatPr defaultRowHeight="12.75" x14ac:dyDescent="0.2"/>
  <cols>
    <col min="1" max="1" width="17.42578125" bestFit="1" customWidth="1"/>
    <col min="2" max="5" width="15" style="6" bestFit="1" customWidth="1"/>
    <col min="6" max="6" width="18" style="8" customWidth="1"/>
    <col min="7" max="7" width="19.7109375" style="8" customWidth="1"/>
    <col min="8" max="8" width="30" style="7" customWidth="1"/>
    <col min="9" max="9" width="20.28515625" style="7" customWidth="1"/>
    <col min="10" max="10" width="24.42578125" style="7" customWidth="1"/>
  </cols>
  <sheetData>
    <row r="1" spans="1:10" x14ac:dyDescent="0.2">
      <c r="A1" s="10" t="s">
        <v>4</v>
      </c>
      <c r="B1" s="11" t="s">
        <v>74</v>
      </c>
      <c r="C1" s="11" t="s">
        <v>75</v>
      </c>
      <c r="D1" s="11" t="s">
        <v>76</v>
      </c>
      <c r="E1" s="11" t="s">
        <v>77</v>
      </c>
      <c r="F1" s="8" t="s">
        <v>69</v>
      </c>
      <c r="G1" s="8" t="s">
        <v>70</v>
      </c>
      <c r="H1" s="7" t="s">
        <v>72</v>
      </c>
      <c r="I1" s="7" t="s">
        <v>78</v>
      </c>
      <c r="J1" s="7" t="s">
        <v>71</v>
      </c>
    </row>
    <row r="2" spans="1:10" x14ac:dyDescent="0.2">
      <c r="A2" t="s">
        <v>5</v>
      </c>
      <c r="B2" s="6">
        <v>10219801</v>
      </c>
      <c r="C2" s="6">
        <v>13015161</v>
      </c>
      <c r="D2" s="6">
        <v>14859772</v>
      </c>
      <c r="E2" s="6">
        <v>17919651</v>
      </c>
      <c r="F2" s="8">
        <f>+B2/$B$2</f>
        <v>1</v>
      </c>
      <c r="G2" s="8">
        <f>+E2/$E$2</f>
        <v>1</v>
      </c>
      <c r="H2" s="8">
        <f>+(((E2/B2)^(0.0666666666666667))-1)</f>
        <v>3.8147686612739928E-2</v>
      </c>
      <c r="I2" s="8"/>
      <c r="J2" s="8">
        <f>+G2-F2</f>
        <v>0</v>
      </c>
    </row>
    <row r="3" spans="1:10" x14ac:dyDescent="0.2">
      <c r="A3" t="s">
        <v>6</v>
      </c>
      <c r="B3" s="6">
        <v>119020</v>
      </c>
      <c r="C3" s="6">
        <v>156750</v>
      </c>
      <c r="D3" s="6">
        <v>174710</v>
      </c>
      <c r="E3" s="6">
        <v>199656</v>
      </c>
      <c r="F3" s="8">
        <f>+B3/$B$2</f>
        <v>1.1646019330513383E-2</v>
      </c>
      <c r="G3" s="8">
        <f>+E3/$E$2</f>
        <v>1.1141734847402999E-2</v>
      </c>
      <c r="H3" s="8">
        <f t="shared" ref="H3:H63" si="0">+(((E3/B3)^(0.0666666666666667))-1)</f>
        <v>3.5088526554188038E-2</v>
      </c>
      <c r="I3" s="9">
        <f>+_xlfn.RANK.EQ(H3,$H$3:$H$53)</f>
        <v>35</v>
      </c>
      <c r="J3" s="8">
        <f t="shared" ref="J3:J63" si="1">+G3-F3</f>
        <v>-5.0428448311038397E-4</v>
      </c>
    </row>
    <row r="4" spans="1:10" x14ac:dyDescent="0.2">
      <c r="A4" t="s">
        <v>7</v>
      </c>
      <c r="B4" s="6">
        <v>26853</v>
      </c>
      <c r="C4" s="6">
        <v>40063</v>
      </c>
      <c r="D4" s="6">
        <v>54134</v>
      </c>
      <c r="E4" s="6">
        <v>52747</v>
      </c>
      <c r="F4" s="8">
        <f t="shared" ref="F4:F63" si="2">+B4/$B$2</f>
        <v>2.6275462702258097E-3</v>
      </c>
      <c r="G4" s="8">
        <f t="shared" ref="G4:G63" si="3">+E4/$E$2</f>
        <v>2.9435283086707439E-3</v>
      </c>
      <c r="H4" s="8">
        <f t="shared" si="0"/>
        <v>4.6036880344040076E-2</v>
      </c>
      <c r="I4" s="9">
        <f t="shared" ref="I4:I53" si="4">+_xlfn.RANK.EQ(H4,$H$3:$H$53)</f>
        <v>10</v>
      </c>
      <c r="J4" s="8">
        <f t="shared" si="1"/>
        <v>3.1598203844493411E-4</v>
      </c>
    </row>
    <row r="5" spans="1:10" x14ac:dyDescent="0.2">
      <c r="A5" t="s">
        <v>8</v>
      </c>
      <c r="B5" s="6">
        <v>165912</v>
      </c>
      <c r="C5" s="6">
        <v>227358</v>
      </c>
      <c r="D5" s="6">
        <v>245668</v>
      </c>
      <c r="E5" s="6">
        <v>290903</v>
      </c>
      <c r="F5" s="8">
        <f t="shared" si="2"/>
        <v>1.6234366990120454E-2</v>
      </c>
      <c r="G5" s="8">
        <f t="shared" si="3"/>
        <v>1.6233742498668081E-2</v>
      </c>
      <c r="H5" s="8">
        <f t="shared" si="0"/>
        <v>3.8145024252511872E-2</v>
      </c>
      <c r="I5" s="9">
        <f t="shared" si="4"/>
        <v>22</v>
      </c>
      <c r="J5" s="8">
        <f t="shared" si="1"/>
        <v>-6.2449145237300496E-7</v>
      </c>
    </row>
    <row r="6" spans="1:10" x14ac:dyDescent="0.2">
      <c r="A6" t="s">
        <v>9</v>
      </c>
      <c r="B6" s="6">
        <v>68809</v>
      </c>
      <c r="C6" s="6">
        <v>90319</v>
      </c>
      <c r="D6" s="6">
        <v>102951</v>
      </c>
      <c r="E6" s="6">
        <v>118907</v>
      </c>
      <c r="F6" s="8">
        <f t="shared" si="2"/>
        <v>6.7329099656637153E-3</v>
      </c>
      <c r="G6" s="8">
        <f t="shared" si="3"/>
        <v>6.6355644984380556E-3</v>
      </c>
      <c r="H6" s="8">
        <f t="shared" si="0"/>
        <v>3.7140224732983285E-2</v>
      </c>
      <c r="I6" s="9">
        <f t="shared" si="4"/>
        <v>28</v>
      </c>
      <c r="J6" s="8">
        <f t="shared" si="1"/>
        <v>-9.7345467225659621E-5</v>
      </c>
    </row>
    <row r="7" spans="1:10" x14ac:dyDescent="0.2">
      <c r="A7" t="s">
        <v>10</v>
      </c>
      <c r="B7" s="6">
        <v>1362995</v>
      </c>
      <c r="C7" s="6">
        <v>1766693</v>
      </c>
      <c r="D7" s="6">
        <v>1965886</v>
      </c>
      <c r="E7" s="6">
        <v>2481348</v>
      </c>
      <c r="F7" s="8">
        <f t="shared" si="2"/>
        <v>0.1333680567752738</v>
      </c>
      <c r="G7" s="8">
        <f t="shared" si="3"/>
        <v>0.13847077713734493</v>
      </c>
      <c r="H7" s="8">
        <f t="shared" si="0"/>
        <v>4.0749540000519113E-2</v>
      </c>
      <c r="I7" s="9">
        <f t="shared" si="4"/>
        <v>16</v>
      </c>
      <c r="J7" s="8">
        <f t="shared" si="1"/>
        <v>5.1027203620711281E-3</v>
      </c>
    </row>
    <row r="8" spans="1:10" x14ac:dyDescent="0.2">
      <c r="A8" t="s">
        <v>11</v>
      </c>
      <c r="B8" s="6">
        <v>181488</v>
      </c>
      <c r="C8" s="6">
        <v>220454</v>
      </c>
      <c r="D8" s="6">
        <v>253374</v>
      </c>
      <c r="E8" s="6">
        <v>313748</v>
      </c>
      <c r="F8" s="8">
        <f t="shared" si="2"/>
        <v>1.7758467116923315E-2</v>
      </c>
      <c r="G8" s="8">
        <f t="shared" si="3"/>
        <v>1.7508599916371138E-2</v>
      </c>
      <c r="H8" s="8">
        <f t="shared" si="0"/>
        <v>3.7167429656642659E-2</v>
      </c>
      <c r="I8" s="9">
        <f t="shared" si="4"/>
        <v>27</v>
      </c>
      <c r="J8" s="8">
        <f t="shared" si="1"/>
        <v>-2.498672005521764E-4</v>
      </c>
    </row>
    <row r="9" spans="1:10" x14ac:dyDescent="0.2">
      <c r="A9" t="s">
        <v>12</v>
      </c>
      <c r="B9" s="6">
        <v>169004</v>
      </c>
      <c r="C9" s="6">
        <v>210170</v>
      </c>
      <c r="D9" s="6">
        <v>234528</v>
      </c>
      <c r="E9" s="6">
        <v>252930</v>
      </c>
      <c r="F9" s="8">
        <f t="shared" si="2"/>
        <v>1.6536916912570018E-2</v>
      </c>
      <c r="G9" s="8">
        <f t="shared" si="3"/>
        <v>1.4114672210971072E-2</v>
      </c>
      <c r="H9" s="8">
        <f t="shared" si="0"/>
        <v>2.724386771930587E-2</v>
      </c>
      <c r="I9" s="9">
        <f t="shared" si="4"/>
        <v>50</v>
      </c>
      <c r="J9" s="8">
        <f t="shared" si="1"/>
        <v>-2.4222447015989461E-3</v>
      </c>
    </row>
    <row r="10" spans="1:10" x14ac:dyDescent="0.2">
      <c r="A10" t="s">
        <v>13</v>
      </c>
      <c r="B10" s="6">
        <v>44851</v>
      </c>
      <c r="C10" s="6">
        <v>53247</v>
      </c>
      <c r="D10" s="6">
        <v>57471</v>
      </c>
      <c r="E10" s="6">
        <v>68724</v>
      </c>
      <c r="F10" s="8">
        <f t="shared" si="2"/>
        <v>4.3886373129966034E-3</v>
      </c>
      <c r="G10" s="8">
        <f t="shared" si="3"/>
        <v>3.83511933351827E-3</v>
      </c>
      <c r="H10" s="8">
        <f t="shared" si="0"/>
        <v>2.885874484581552E-2</v>
      </c>
      <c r="I10" s="9">
        <f t="shared" si="4"/>
        <v>49</v>
      </c>
      <c r="J10" s="8">
        <f t="shared" si="1"/>
        <v>-5.5351797947833341E-4</v>
      </c>
    </row>
    <row r="11" spans="1:10" x14ac:dyDescent="0.2">
      <c r="A11" t="s">
        <v>14</v>
      </c>
      <c r="B11" s="6">
        <v>60059</v>
      </c>
      <c r="C11" s="6">
        <v>83586</v>
      </c>
      <c r="D11" s="6">
        <v>103831</v>
      </c>
      <c r="E11" s="6">
        <v>122146</v>
      </c>
      <c r="F11" s="8">
        <f t="shared" si="2"/>
        <v>5.8767289108662682E-3</v>
      </c>
      <c r="G11" s="8">
        <f t="shared" si="3"/>
        <v>6.8163157865072264E-3</v>
      </c>
      <c r="H11" s="8">
        <f t="shared" si="0"/>
        <v>4.8463727262960665E-2</v>
      </c>
      <c r="I11" s="9">
        <f t="shared" si="4"/>
        <v>8</v>
      </c>
      <c r="J11" s="8">
        <f t="shared" si="1"/>
        <v>9.3958687564095825E-4</v>
      </c>
    </row>
    <row r="12" spans="1:10" x14ac:dyDescent="0.2">
      <c r="A12" t="s">
        <v>15</v>
      </c>
      <c r="B12" s="6">
        <v>497541</v>
      </c>
      <c r="C12" s="6">
        <v>700267</v>
      </c>
      <c r="D12" s="6">
        <v>735098</v>
      </c>
      <c r="E12" s="6">
        <v>888087</v>
      </c>
      <c r="F12" s="8">
        <f t="shared" si="2"/>
        <v>4.8684020363997306E-2</v>
      </c>
      <c r="G12" s="8">
        <f t="shared" si="3"/>
        <v>4.95593915305605E-2</v>
      </c>
      <c r="H12" s="8">
        <f t="shared" si="0"/>
        <v>3.9381803176978591E-2</v>
      </c>
      <c r="I12" s="9">
        <f t="shared" si="4"/>
        <v>21</v>
      </c>
      <c r="J12" s="8">
        <f t="shared" si="1"/>
        <v>8.7537116656319358E-4</v>
      </c>
    </row>
    <row r="13" spans="1:10" x14ac:dyDescent="0.2">
      <c r="A13" t="s">
        <v>16</v>
      </c>
      <c r="B13" s="6">
        <v>306528</v>
      </c>
      <c r="C13" s="6">
        <v>388342</v>
      </c>
      <c r="D13" s="6">
        <v>412485</v>
      </c>
      <c r="E13" s="6">
        <v>497944</v>
      </c>
      <c r="F13" s="8">
        <f t="shared" si="2"/>
        <v>2.9993539013137342E-2</v>
      </c>
      <c r="G13" s="8">
        <f t="shared" si="3"/>
        <v>2.7787594747241452E-2</v>
      </c>
      <c r="H13" s="8">
        <f t="shared" si="0"/>
        <v>3.287402738433931E-2</v>
      </c>
      <c r="I13" s="9">
        <f t="shared" si="4"/>
        <v>40</v>
      </c>
      <c r="J13" s="8">
        <f t="shared" si="1"/>
        <v>-2.20594426589589E-3</v>
      </c>
    </row>
    <row r="14" spans="1:10" x14ac:dyDescent="0.2">
      <c r="A14" t="s">
        <v>17</v>
      </c>
      <c r="B14" s="6">
        <v>41472</v>
      </c>
      <c r="C14" s="6">
        <v>58573</v>
      </c>
      <c r="D14" s="6">
        <v>68225</v>
      </c>
      <c r="E14" s="6">
        <v>80376</v>
      </c>
      <c r="F14" s="8">
        <f t="shared" si="2"/>
        <v>4.0580046519496805E-3</v>
      </c>
      <c r="G14" s="8">
        <f t="shared" si="3"/>
        <v>4.4853552114379903E-3</v>
      </c>
      <c r="H14" s="8">
        <f t="shared" si="0"/>
        <v>4.5100592513021232E-2</v>
      </c>
      <c r="I14" s="9">
        <f t="shared" si="4"/>
        <v>11</v>
      </c>
      <c r="J14" s="8">
        <f t="shared" si="1"/>
        <v>4.273505594883098E-4</v>
      </c>
    </row>
    <row r="15" spans="1:10" x14ac:dyDescent="0.2">
      <c r="A15" t="s">
        <v>18</v>
      </c>
      <c r="B15" s="6">
        <v>38216</v>
      </c>
      <c r="C15" s="6">
        <v>47176</v>
      </c>
      <c r="D15" s="6">
        <v>55258</v>
      </c>
      <c r="E15" s="6">
        <v>65549</v>
      </c>
      <c r="F15" s="8">
        <f t="shared" si="2"/>
        <v>3.7394074503016251E-3</v>
      </c>
      <c r="G15" s="8">
        <f t="shared" si="3"/>
        <v>3.6579395435770486E-3</v>
      </c>
      <c r="H15" s="8">
        <f t="shared" si="0"/>
        <v>3.6624310412199268E-2</v>
      </c>
      <c r="I15" s="9">
        <f t="shared" si="4"/>
        <v>32</v>
      </c>
      <c r="J15" s="8">
        <f t="shared" si="1"/>
        <v>-8.1467906724576496E-5</v>
      </c>
    </row>
    <row r="16" spans="1:10" x14ac:dyDescent="0.2">
      <c r="A16" t="s">
        <v>19</v>
      </c>
      <c r="B16" s="6">
        <v>491644</v>
      </c>
      <c r="C16" s="6">
        <v>586442</v>
      </c>
      <c r="D16" s="6">
        <v>653476</v>
      </c>
      <c r="E16" s="6">
        <v>776882</v>
      </c>
      <c r="F16" s="8">
        <f t="shared" si="2"/>
        <v>4.8107003257695527E-2</v>
      </c>
      <c r="G16" s="8">
        <f t="shared" si="3"/>
        <v>4.3353634509957814E-2</v>
      </c>
      <c r="H16" s="8">
        <f t="shared" si="0"/>
        <v>3.0972199103272979E-2</v>
      </c>
      <c r="I16" s="9">
        <f t="shared" si="4"/>
        <v>44</v>
      </c>
      <c r="J16" s="8">
        <f t="shared" si="1"/>
        <v>-4.7533687477377129E-3</v>
      </c>
    </row>
    <row r="17" spans="1:10" x14ac:dyDescent="0.2">
      <c r="A17" t="s">
        <v>20</v>
      </c>
      <c r="B17" s="6">
        <v>205487</v>
      </c>
      <c r="C17" s="6">
        <v>245197</v>
      </c>
      <c r="D17" s="6">
        <v>282259</v>
      </c>
      <c r="E17" s="6">
        <v>336053</v>
      </c>
      <c r="F17" s="8">
        <f t="shared" si="2"/>
        <v>2.0106751589390046E-2</v>
      </c>
      <c r="G17" s="8">
        <f t="shared" si="3"/>
        <v>1.8753322818619626E-2</v>
      </c>
      <c r="H17" s="8">
        <f t="shared" si="0"/>
        <v>3.333600427471306E-2</v>
      </c>
      <c r="I17" s="9">
        <f t="shared" si="4"/>
        <v>38</v>
      </c>
      <c r="J17" s="8">
        <f t="shared" si="1"/>
        <v>-1.35342877077042E-3</v>
      </c>
    </row>
    <row r="18" spans="1:10" x14ac:dyDescent="0.2">
      <c r="A18" t="s">
        <v>21</v>
      </c>
      <c r="B18" s="6">
        <v>94792</v>
      </c>
      <c r="C18" s="6">
        <v>123353</v>
      </c>
      <c r="D18" s="6">
        <v>141697</v>
      </c>
      <c r="E18" s="6">
        <v>174030</v>
      </c>
      <c r="F18" s="8">
        <f t="shared" si="2"/>
        <v>9.2753273767268076E-3</v>
      </c>
      <c r="G18" s="8">
        <f t="shared" si="3"/>
        <v>9.7116846751089062E-3</v>
      </c>
      <c r="H18" s="8">
        <f t="shared" si="0"/>
        <v>4.1334272685269458E-2</v>
      </c>
      <c r="I18" s="9">
        <f t="shared" si="4"/>
        <v>15</v>
      </c>
      <c r="J18" s="8">
        <f t="shared" si="1"/>
        <v>4.3635729838209861E-4</v>
      </c>
    </row>
    <row r="19" spans="1:10" x14ac:dyDescent="0.2">
      <c r="A19" t="s">
        <v>22</v>
      </c>
      <c r="B19" s="6">
        <v>86869</v>
      </c>
      <c r="C19" s="6">
        <v>104884</v>
      </c>
      <c r="D19" s="6">
        <v>128542</v>
      </c>
      <c r="E19" s="6">
        <v>149641</v>
      </c>
      <c r="F19" s="8">
        <f t="shared" si="2"/>
        <v>8.5000676627656445E-3</v>
      </c>
      <c r="G19" s="8">
        <f t="shared" si="3"/>
        <v>8.3506648650690796E-3</v>
      </c>
      <c r="H19" s="8">
        <f t="shared" si="0"/>
        <v>3.6921116108351359E-2</v>
      </c>
      <c r="I19" s="9">
        <f t="shared" si="4"/>
        <v>29</v>
      </c>
      <c r="J19" s="8">
        <f t="shared" si="1"/>
        <v>-1.4940279769656492E-4</v>
      </c>
    </row>
    <row r="20" spans="1:10" x14ac:dyDescent="0.2">
      <c r="A20" t="s">
        <v>23</v>
      </c>
      <c r="B20" s="6">
        <v>114592</v>
      </c>
      <c r="C20" s="6">
        <v>143875</v>
      </c>
      <c r="D20" s="6">
        <v>165974</v>
      </c>
      <c r="E20" s="6">
        <v>193274</v>
      </c>
      <c r="F20" s="8">
        <f t="shared" si="2"/>
        <v>1.1212742792154172E-2</v>
      </c>
      <c r="G20" s="8">
        <f t="shared" si="3"/>
        <v>1.0785589518456581E-2</v>
      </c>
      <c r="H20" s="8">
        <f t="shared" si="0"/>
        <v>3.5463057443030577E-2</v>
      </c>
      <c r="I20" s="9">
        <f t="shared" si="4"/>
        <v>34</v>
      </c>
      <c r="J20" s="8">
        <f t="shared" si="1"/>
        <v>-4.2715327369759019E-4</v>
      </c>
    </row>
    <row r="21" spans="1:10" x14ac:dyDescent="0.2">
      <c r="A21" t="s">
        <v>24</v>
      </c>
      <c r="B21" s="6">
        <v>133200</v>
      </c>
      <c r="C21" s="6">
        <v>199683</v>
      </c>
      <c r="D21" s="6">
        <v>232596</v>
      </c>
      <c r="E21" s="6">
        <v>239305</v>
      </c>
      <c r="F21" s="8">
        <f t="shared" si="2"/>
        <v>1.3033521885602273E-2</v>
      </c>
      <c r="G21" s="8">
        <f t="shared" si="3"/>
        <v>1.3354333742325674E-2</v>
      </c>
      <c r="H21" s="8">
        <f t="shared" si="0"/>
        <v>3.9831979634524561E-2</v>
      </c>
      <c r="I21" s="9">
        <f t="shared" si="4"/>
        <v>18</v>
      </c>
      <c r="J21" s="8">
        <f t="shared" si="1"/>
        <v>3.2081185672340126E-4</v>
      </c>
    </row>
    <row r="22" spans="1:10" x14ac:dyDescent="0.2">
      <c r="A22" t="s">
        <v>25</v>
      </c>
      <c r="B22" s="6">
        <v>37072</v>
      </c>
      <c r="C22" s="6">
        <v>46277</v>
      </c>
      <c r="D22" s="6">
        <v>51456</v>
      </c>
      <c r="E22" s="6">
        <v>57297</v>
      </c>
      <c r="F22" s="8">
        <f t="shared" si="2"/>
        <v>3.6274678929658221E-3</v>
      </c>
      <c r="G22" s="8">
        <f t="shared" si="3"/>
        <v>3.19743950370462E-3</v>
      </c>
      <c r="H22" s="8">
        <f t="shared" si="0"/>
        <v>2.945110583783328E-2</v>
      </c>
      <c r="I22" s="9">
        <f t="shared" si="4"/>
        <v>48</v>
      </c>
      <c r="J22" s="8">
        <f t="shared" si="1"/>
        <v>-4.300283892612021E-4</v>
      </c>
    </row>
    <row r="23" spans="1:10" x14ac:dyDescent="0.2">
      <c r="A23" t="s">
        <v>26</v>
      </c>
      <c r="B23" s="6">
        <v>192565</v>
      </c>
      <c r="C23" s="6">
        <v>263809</v>
      </c>
      <c r="D23" s="6">
        <v>313952</v>
      </c>
      <c r="E23" s="6">
        <v>365356</v>
      </c>
      <c r="F23" s="8">
        <f t="shared" si="2"/>
        <v>1.8842343407665177E-2</v>
      </c>
      <c r="G23" s="8">
        <f t="shared" si="3"/>
        <v>2.038856671929604E-2</v>
      </c>
      <c r="H23" s="8">
        <f t="shared" si="0"/>
        <v>4.3620478933063644E-2</v>
      </c>
      <c r="I23" s="9">
        <f t="shared" si="4"/>
        <v>12</v>
      </c>
      <c r="J23" s="8">
        <f t="shared" si="1"/>
        <v>1.5462233116308628E-3</v>
      </c>
    </row>
    <row r="24" spans="1:10" x14ac:dyDescent="0.2">
      <c r="A24" t="s">
        <v>27</v>
      </c>
      <c r="B24" s="6">
        <v>289688</v>
      </c>
      <c r="C24" s="6">
        <v>345059</v>
      </c>
      <c r="D24" s="6">
        <v>402652</v>
      </c>
      <c r="E24" s="6">
        <v>484943</v>
      </c>
      <c r="F24" s="8">
        <f t="shared" si="2"/>
        <v>2.8345757417390025E-2</v>
      </c>
      <c r="G24" s="8">
        <f t="shared" si="3"/>
        <v>2.7062078385343556E-2</v>
      </c>
      <c r="H24" s="8">
        <f t="shared" si="0"/>
        <v>3.4945179278027094E-2</v>
      </c>
      <c r="I24" s="9">
        <f t="shared" si="4"/>
        <v>36</v>
      </c>
      <c r="J24" s="8">
        <f t="shared" si="1"/>
        <v>-1.283679032046469E-3</v>
      </c>
    </row>
    <row r="25" spans="1:10" x14ac:dyDescent="0.2">
      <c r="A25" t="s">
        <v>28</v>
      </c>
      <c r="B25" s="6">
        <v>351621</v>
      </c>
      <c r="C25" s="6">
        <v>395166</v>
      </c>
      <c r="D25" s="6">
        <v>385021</v>
      </c>
      <c r="E25" s="6">
        <v>468334</v>
      </c>
      <c r="F25" s="8">
        <f t="shared" si="2"/>
        <v>3.4405855847878059E-2</v>
      </c>
      <c r="G25" s="8">
        <f t="shared" si="3"/>
        <v>2.6135218816482529E-2</v>
      </c>
      <c r="H25" s="8">
        <f t="shared" si="0"/>
        <v>1.9292257950721092E-2</v>
      </c>
      <c r="I25" s="9">
        <f t="shared" si="4"/>
        <v>51</v>
      </c>
      <c r="J25" s="8">
        <f t="shared" si="1"/>
        <v>-8.2706370313955294E-3</v>
      </c>
    </row>
    <row r="26" spans="1:10" x14ac:dyDescent="0.2">
      <c r="A26" t="s">
        <v>29</v>
      </c>
      <c r="B26" s="6">
        <v>191106</v>
      </c>
      <c r="C26" s="6">
        <v>243933</v>
      </c>
      <c r="D26" s="6">
        <v>269937</v>
      </c>
      <c r="E26" s="6">
        <v>328340</v>
      </c>
      <c r="F26" s="8">
        <f t="shared" si="2"/>
        <v>1.8699581332356666E-2</v>
      </c>
      <c r="G26" s="8">
        <f t="shared" si="3"/>
        <v>1.8322901489543519E-2</v>
      </c>
      <c r="H26" s="8">
        <f t="shared" si="0"/>
        <v>3.6740261975560351E-2</v>
      </c>
      <c r="I26" s="9">
        <f t="shared" si="4"/>
        <v>31</v>
      </c>
      <c r="J26" s="8">
        <f t="shared" si="1"/>
        <v>-3.7667984281314695E-4</v>
      </c>
    </row>
    <row r="27" spans="1:10" x14ac:dyDescent="0.2">
      <c r="A27" t="s">
        <v>30</v>
      </c>
      <c r="B27" s="6">
        <v>65937</v>
      </c>
      <c r="C27" s="6">
        <v>81678</v>
      </c>
      <c r="D27" s="6">
        <v>95810</v>
      </c>
      <c r="E27" s="6">
        <v>105819</v>
      </c>
      <c r="F27" s="8">
        <f t="shared" si="2"/>
        <v>6.4518868811633415E-3</v>
      </c>
      <c r="G27" s="8">
        <f t="shared" si="3"/>
        <v>5.9051931312724786E-3</v>
      </c>
      <c r="H27" s="8">
        <f t="shared" si="0"/>
        <v>3.2037864143573236E-2</v>
      </c>
      <c r="I27" s="9">
        <f t="shared" si="4"/>
        <v>43</v>
      </c>
      <c r="J27" s="8">
        <f t="shared" si="1"/>
        <v>-5.4669374989086295E-4</v>
      </c>
    </row>
    <row r="28" spans="1:10" x14ac:dyDescent="0.2">
      <c r="A28" t="s">
        <v>31</v>
      </c>
      <c r="B28" s="6">
        <v>188736</v>
      </c>
      <c r="C28" s="6">
        <v>224091</v>
      </c>
      <c r="D28" s="6">
        <v>255865</v>
      </c>
      <c r="E28" s="6">
        <v>294491</v>
      </c>
      <c r="F28" s="8">
        <f t="shared" si="2"/>
        <v>1.8467678578085817E-2</v>
      </c>
      <c r="G28" s="8">
        <f t="shared" si="3"/>
        <v>1.6433969612466223E-2</v>
      </c>
      <c r="H28" s="8">
        <f t="shared" si="0"/>
        <v>3.0104186029140667E-2</v>
      </c>
      <c r="I28" s="9">
        <f t="shared" si="4"/>
        <v>46</v>
      </c>
      <c r="J28" s="8">
        <f t="shared" si="1"/>
        <v>-2.0337089656195934E-3</v>
      </c>
    </row>
    <row r="29" spans="1:10" x14ac:dyDescent="0.2">
      <c r="A29" t="s">
        <v>32</v>
      </c>
      <c r="B29" s="6">
        <v>21953</v>
      </c>
      <c r="C29" s="6">
        <v>30637</v>
      </c>
      <c r="D29" s="6">
        <v>38375</v>
      </c>
      <c r="E29" s="6">
        <v>45237</v>
      </c>
      <c r="F29" s="8">
        <f t="shared" si="2"/>
        <v>2.1480848795392394E-3</v>
      </c>
      <c r="G29" s="8">
        <f t="shared" si="3"/>
        <v>2.5244353252192246E-3</v>
      </c>
      <c r="H29" s="8">
        <f t="shared" si="0"/>
        <v>4.9381317177108919E-2</v>
      </c>
      <c r="I29" s="9">
        <f t="shared" si="4"/>
        <v>6</v>
      </c>
      <c r="J29" s="8">
        <f t="shared" si="1"/>
        <v>3.7635044567998523E-4</v>
      </c>
    </row>
    <row r="30" spans="1:10" x14ac:dyDescent="0.2">
      <c r="A30" t="s">
        <v>33</v>
      </c>
      <c r="B30" s="6">
        <v>57235</v>
      </c>
      <c r="C30" s="6">
        <v>73455</v>
      </c>
      <c r="D30" s="6">
        <v>92231</v>
      </c>
      <c r="E30" s="6">
        <v>113282</v>
      </c>
      <c r="F30" s="8">
        <f t="shared" si="2"/>
        <v>5.6004025910093552E-3</v>
      </c>
      <c r="G30" s="8">
        <f t="shared" si="3"/>
        <v>6.3216632957862852E-3</v>
      </c>
      <c r="H30" s="8">
        <f t="shared" si="0"/>
        <v>4.6565983362831131E-2</v>
      </c>
      <c r="I30" s="9">
        <f t="shared" si="4"/>
        <v>9</v>
      </c>
      <c r="J30" s="8">
        <f t="shared" si="1"/>
        <v>7.2126070477693E-4</v>
      </c>
    </row>
    <row r="31" spans="1:10" x14ac:dyDescent="0.2">
      <c r="A31" t="s">
        <v>34</v>
      </c>
      <c r="B31" s="6">
        <v>77006</v>
      </c>
      <c r="C31" s="6">
        <v>118785</v>
      </c>
      <c r="D31" s="6">
        <v>121713</v>
      </c>
      <c r="E31" s="6">
        <v>139724</v>
      </c>
      <c r="F31" s="8">
        <f t="shared" si="2"/>
        <v>7.5349803777979632E-3</v>
      </c>
      <c r="G31" s="8">
        <f t="shared" si="3"/>
        <v>7.797250069211727E-3</v>
      </c>
      <c r="H31" s="8">
        <f t="shared" si="0"/>
        <v>4.0518396517944977E-2</v>
      </c>
      <c r="I31" s="9">
        <f t="shared" si="4"/>
        <v>17</v>
      </c>
      <c r="J31" s="8">
        <f t="shared" si="1"/>
        <v>2.6226969141376379E-4</v>
      </c>
    </row>
    <row r="32" spans="1:10" x14ac:dyDescent="0.2">
      <c r="A32" t="s">
        <v>35</v>
      </c>
      <c r="B32" s="6">
        <v>45519</v>
      </c>
      <c r="C32" s="6">
        <v>57282</v>
      </c>
      <c r="D32" s="6">
        <v>64159</v>
      </c>
      <c r="E32" s="6">
        <v>73867</v>
      </c>
      <c r="F32" s="8">
        <f t="shared" si="2"/>
        <v>4.4540006209514253E-3</v>
      </c>
      <c r="G32" s="8">
        <f t="shared" si="3"/>
        <v>4.1221226908939243E-3</v>
      </c>
      <c r="H32" s="8">
        <f t="shared" si="0"/>
        <v>3.2802268676073387E-2</v>
      </c>
      <c r="I32" s="9">
        <f t="shared" si="4"/>
        <v>41</v>
      </c>
      <c r="J32" s="8">
        <f t="shared" si="1"/>
        <v>-3.3187793005750102E-4</v>
      </c>
    </row>
    <row r="33" spans="1:10" x14ac:dyDescent="0.2">
      <c r="A33" t="s">
        <v>36</v>
      </c>
      <c r="B33" s="6">
        <v>363295</v>
      </c>
      <c r="C33" s="6">
        <v>443148</v>
      </c>
      <c r="D33" s="6">
        <v>489130</v>
      </c>
      <c r="E33" s="6">
        <v>567738</v>
      </c>
      <c r="F33" s="8">
        <f t="shared" si="2"/>
        <v>3.5548148148872957E-2</v>
      </c>
      <c r="G33" s="8">
        <f t="shared" si="3"/>
        <v>3.1682425065086367E-2</v>
      </c>
      <c r="H33" s="8">
        <f t="shared" si="0"/>
        <v>3.021033612102908E-2</v>
      </c>
      <c r="I33" s="9">
        <f t="shared" si="4"/>
        <v>45</v>
      </c>
      <c r="J33" s="8">
        <f t="shared" si="1"/>
        <v>-3.8657230837865902E-3</v>
      </c>
    </row>
    <row r="34" spans="1:10" x14ac:dyDescent="0.2">
      <c r="A34" t="s">
        <v>37</v>
      </c>
      <c r="B34" s="6">
        <v>55255</v>
      </c>
      <c r="C34" s="6">
        <v>74403</v>
      </c>
      <c r="D34" s="6">
        <v>86079</v>
      </c>
      <c r="E34" s="6">
        <v>93339</v>
      </c>
      <c r="F34" s="8">
        <f t="shared" si="2"/>
        <v>5.4066610494666184E-3</v>
      </c>
      <c r="G34" s="8">
        <f t="shared" si="3"/>
        <v>5.2087509963224176E-3</v>
      </c>
      <c r="H34" s="8">
        <f t="shared" si="0"/>
        <v>3.5569944526259389E-2</v>
      </c>
      <c r="I34" s="9">
        <f t="shared" si="4"/>
        <v>33</v>
      </c>
      <c r="J34" s="8">
        <f t="shared" si="1"/>
        <v>-1.9791005314420077E-4</v>
      </c>
    </row>
    <row r="35" spans="1:10" x14ac:dyDescent="0.2">
      <c r="A35" t="s">
        <v>38</v>
      </c>
      <c r="B35" s="6">
        <v>833306</v>
      </c>
      <c r="C35" s="6">
        <v>1023433</v>
      </c>
      <c r="D35" s="6">
        <v>1204688</v>
      </c>
      <c r="E35" s="6">
        <v>1433531</v>
      </c>
      <c r="F35" s="8">
        <f t="shared" si="2"/>
        <v>8.1538378291318978E-2</v>
      </c>
      <c r="G35" s="8">
        <f t="shared" si="3"/>
        <v>7.9997707544639127E-2</v>
      </c>
      <c r="H35" s="8">
        <f t="shared" si="0"/>
        <v>3.6828290482677772E-2</v>
      </c>
      <c r="I35" s="9">
        <f t="shared" si="4"/>
        <v>30</v>
      </c>
      <c r="J35" s="8">
        <f t="shared" si="1"/>
        <v>-1.5406707466798508E-3</v>
      </c>
    </row>
    <row r="36" spans="1:10" x14ac:dyDescent="0.2">
      <c r="A36" t="s">
        <v>39</v>
      </c>
      <c r="B36" s="6">
        <v>277141</v>
      </c>
      <c r="C36" s="6">
        <v>357168</v>
      </c>
      <c r="D36" s="6">
        <v>416008</v>
      </c>
      <c r="E36" s="6">
        <v>495402</v>
      </c>
      <c r="F36" s="8">
        <f t="shared" si="2"/>
        <v>2.7118042709442191E-2</v>
      </c>
      <c r="G36" s="8">
        <f t="shared" si="3"/>
        <v>2.7645739305971976E-2</v>
      </c>
      <c r="H36" s="8">
        <f t="shared" si="0"/>
        <v>3.9482379065182371E-2</v>
      </c>
      <c r="I36" s="9">
        <f t="shared" si="4"/>
        <v>20</v>
      </c>
      <c r="J36" s="8">
        <f t="shared" si="1"/>
        <v>5.2769659652978501E-4</v>
      </c>
    </row>
    <row r="37" spans="1:10" x14ac:dyDescent="0.2">
      <c r="A37" t="s">
        <v>40</v>
      </c>
      <c r="B37" s="6">
        <v>17973</v>
      </c>
      <c r="C37" s="6">
        <v>24622</v>
      </c>
      <c r="D37" s="6">
        <v>36202</v>
      </c>
      <c r="E37" s="6">
        <v>55860</v>
      </c>
      <c r="F37" s="8">
        <f t="shared" si="2"/>
        <v>1.7586448111856581E-3</v>
      </c>
      <c r="G37" s="8">
        <f t="shared" si="3"/>
        <v>3.1172482098005146E-3</v>
      </c>
      <c r="H37" s="8">
        <f t="shared" si="0"/>
        <v>7.8529488465480579E-2</v>
      </c>
      <c r="I37" s="9">
        <f t="shared" si="4"/>
        <v>1</v>
      </c>
      <c r="J37" s="8">
        <f t="shared" si="1"/>
        <v>1.3586033986148565E-3</v>
      </c>
    </row>
    <row r="38" spans="1:10" x14ac:dyDescent="0.2">
      <c r="A38" t="s">
        <v>41</v>
      </c>
      <c r="B38" s="6">
        <v>395127</v>
      </c>
      <c r="C38" s="6">
        <v>467392</v>
      </c>
      <c r="D38" s="6">
        <v>498989</v>
      </c>
      <c r="E38" s="6">
        <v>610928</v>
      </c>
      <c r="F38" s="8">
        <f t="shared" si="2"/>
        <v>3.8662885901594363E-2</v>
      </c>
      <c r="G38" s="8">
        <f t="shared" si="3"/>
        <v>3.4092628254869473E-2</v>
      </c>
      <c r="H38" s="8">
        <f t="shared" si="0"/>
        <v>2.9477568683207833E-2</v>
      </c>
      <c r="I38" s="9">
        <f t="shared" si="4"/>
        <v>47</v>
      </c>
      <c r="J38" s="8">
        <f t="shared" si="1"/>
        <v>-4.5702576467248901E-3</v>
      </c>
    </row>
    <row r="39" spans="1:10" x14ac:dyDescent="0.2">
      <c r="A39" t="s">
        <v>42</v>
      </c>
      <c r="B39" s="6">
        <v>91421</v>
      </c>
      <c r="C39" s="6">
        <v>125243</v>
      </c>
      <c r="D39" s="6">
        <v>149913</v>
      </c>
      <c r="E39" s="6">
        <v>185981</v>
      </c>
      <c r="F39" s="8">
        <f t="shared" si="2"/>
        <v>8.9454775097871277E-3</v>
      </c>
      <c r="G39" s="8">
        <f t="shared" si="3"/>
        <v>1.037860614584514E-2</v>
      </c>
      <c r="H39" s="8">
        <f t="shared" si="0"/>
        <v>4.8483275593137698E-2</v>
      </c>
      <c r="I39" s="9">
        <f t="shared" si="4"/>
        <v>7</v>
      </c>
      <c r="J39" s="8">
        <f t="shared" si="1"/>
        <v>1.4331286360580123E-3</v>
      </c>
    </row>
    <row r="40" spans="1:10" x14ac:dyDescent="0.2">
      <c r="A40" t="s">
        <v>43</v>
      </c>
      <c r="B40" s="6">
        <v>117557</v>
      </c>
      <c r="C40" s="6">
        <v>147535</v>
      </c>
      <c r="D40" s="6">
        <v>191120</v>
      </c>
      <c r="E40" s="6">
        <v>217629</v>
      </c>
      <c r="F40" s="8">
        <f t="shared" si="2"/>
        <v>1.1502865858151249E-2</v>
      </c>
      <c r="G40" s="8">
        <f t="shared" si="3"/>
        <v>1.2144711970115936E-2</v>
      </c>
      <c r="H40" s="8">
        <f t="shared" si="0"/>
        <v>4.1912427459971369E-2</v>
      </c>
      <c r="I40" s="9">
        <f t="shared" si="4"/>
        <v>14</v>
      </c>
      <c r="J40" s="8">
        <f t="shared" si="1"/>
        <v>6.4184611196468726E-4</v>
      </c>
    </row>
    <row r="41" spans="1:10" x14ac:dyDescent="0.2">
      <c r="A41" t="s">
        <v>44</v>
      </c>
      <c r="B41" s="6">
        <v>408556</v>
      </c>
      <c r="C41" s="6">
        <v>506505</v>
      </c>
      <c r="D41" s="6">
        <v>596662</v>
      </c>
      <c r="E41" s="6">
        <v>709762</v>
      </c>
      <c r="F41" s="8">
        <f t="shared" si="2"/>
        <v>3.9976903659865781E-2</v>
      </c>
      <c r="G41" s="8">
        <f t="shared" si="3"/>
        <v>3.9608025848271264E-2</v>
      </c>
      <c r="H41" s="8">
        <f t="shared" si="0"/>
        <v>3.7506302065504871E-2</v>
      </c>
      <c r="I41" s="9">
        <f t="shared" si="4"/>
        <v>25</v>
      </c>
      <c r="J41" s="8">
        <f t="shared" si="1"/>
        <v>-3.6887781159451738E-4</v>
      </c>
    </row>
    <row r="42" spans="1:10" x14ac:dyDescent="0.2">
      <c r="A42" t="s">
        <v>45</v>
      </c>
      <c r="B42" s="6">
        <v>34613</v>
      </c>
      <c r="C42" s="6">
        <v>45663</v>
      </c>
      <c r="D42" s="6">
        <v>49351</v>
      </c>
      <c r="E42" s="6">
        <v>56052</v>
      </c>
      <c r="F42" s="8">
        <f t="shared" si="2"/>
        <v>3.386856554251888E-3</v>
      </c>
      <c r="G42" s="8">
        <f t="shared" si="3"/>
        <v>3.1279627041843616E-3</v>
      </c>
      <c r="H42" s="8">
        <f t="shared" si="0"/>
        <v>3.2658659907651932E-2</v>
      </c>
      <c r="I42" s="9">
        <f t="shared" si="4"/>
        <v>42</v>
      </c>
      <c r="J42" s="8">
        <f t="shared" si="1"/>
        <v>-2.5889385006752641E-4</v>
      </c>
    </row>
    <row r="43" spans="1:10" x14ac:dyDescent="0.2">
      <c r="A43" t="s">
        <v>46</v>
      </c>
      <c r="B43" s="6">
        <v>115809</v>
      </c>
      <c r="C43" s="6">
        <v>143585</v>
      </c>
      <c r="D43" s="6">
        <v>164106</v>
      </c>
      <c r="E43" s="6">
        <v>201005</v>
      </c>
      <c r="F43" s="8">
        <f t="shared" si="2"/>
        <v>1.1331825345718572E-2</v>
      </c>
      <c r="G43" s="8">
        <f t="shared" si="3"/>
        <v>1.1217015331381175E-2</v>
      </c>
      <c r="H43" s="8">
        <f t="shared" si="0"/>
        <v>3.7443139932322733E-2</v>
      </c>
      <c r="I43" s="9">
        <f t="shared" si="4"/>
        <v>26</v>
      </c>
      <c r="J43" s="8">
        <f t="shared" si="1"/>
        <v>-1.148100143373975E-4</v>
      </c>
    </row>
    <row r="44" spans="1:10" x14ac:dyDescent="0.2">
      <c r="A44" t="s">
        <v>47</v>
      </c>
      <c r="B44" s="6">
        <v>22875</v>
      </c>
      <c r="C44" s="6">
        <v>31380</v>
      </c>
      <c r="D44" s="6">
        <v>38176</v>
      </c>
      <c r="E44" s="6">
        <v>47244</v>
      </c>
      <c r="F44" s="8">
        <f t="shared" si="2"/>
        <v>2.238301900399039E-3</v>
      </c>
      <c r="G44" s="8">
        <f t="shared" si="3"/>
        <v>2.6364352743253761E-3</v>
      </c>
      <c r="H44" s="8">
        <f t="shared" si="0"/>
        <v>4.954010190993996E-2</v>
      </c>
      <c r="I44" s="9">
        <f t="shared" si="4"/>
        <v>5</v>
      </c>
      <c r="J44" s="8">
        <f t="shared" si="1"/>
        <v>3.9813337392633711E-4</v>
      </c>
    </row>
    <row r="45" spans="1:10" x14ac:dyDescent="0.2">
      <c r="A45" t="s">
        <v>48</v>
      </c>
      <c r="B45" s="6">
        <v>181216</v>
      </c>
      <c r="C45" s="6">
        <v>227505</v>
      </c>
      <c r="D45" s="6">
        <v>252478</v>
      </c>
      <c r="E45" s="6">
        <v>315857</v>
      </c>
      <c r="F45" s="8">
        <f t="shared" si="2"/>
        <v>1.7731852117277038E-2</v>
      </c>
      <c r="G45" s="8">
        <f t="shared" si="3"/>
        <v>1.762629194061871E-2</v>
      </c>
      <c r="H45" s="8">
        <f t="shared" si="0"/>
        <v>3.7734521750502958E-2</v>
      </c>
      <c r="I45" s="9">
        <f t="shared" si="4"/>
        <v>23</v>
      </c>
      <c r="J45" s="8">
        <f t="shared" si="1"/>
        <v>-1.0556017665832793E-4</v>
      </c>
    </row>
    <row r="46" spans="1:10" x14ac:dyDescent="0.2">
      <c r="A46" t="s">
        <v>49</v>
      </c>
      <c r="B46" s="6">
        <v>741115</v>
      </c>
      <c r="C46" s="6">
        <v>990054</v>
      </c>
      <c r="D46" s="6">
        <v>1243398</v>
      </c>
      <c r="E46" s="6">
        <v>1630082</v>
      </c>
      <c r="F46" s="8">
        <f t="shared" si="2"/>
        <v>7.2517556848709683E-2</v>
      </c>
      <c r="G46" s="8">
        <f t="shared" si="3"/>
        <v>9.096616892817834E-2</v>
      </c>
      <c r="H46" s="8">
        <f t="shared" si="0"/>
        <v>5.3953838520393704E-2</v>
      </c>
      <c r="I46" s="9">
        <f t="shared" si="4"/>
        <v>3</v>
      </c>
      <c r="J46" s="8">
        <f t="shared" si="1"/>
        <v>1.8448612079468657E-2</v>
      </c>
    </row>
    <row r="47" spans="1:10" x14ac:dyDescent="0.2">
      <c r="A47" t="s">
        <v>50</v>
      </c>
      <c r="B47" s="6">
        <v>70172</v>
      </c>
      <c r="C47" s="6">
        <v>94475</v>
      </c>
      <c r="D47" s="6">
        <v>117714</v>
      </c>
      <c r="E47" s="6">
        <v>147503</v>
      </c>
      <c r="F47" s="8">
        <f t="shared" si="2"/>
        <v>6.8662785116853061E-3</v>
      </c>
      <c r="G47" s="8">
        <f t="shared" si="3"/>
        <v>8.2313545057322822E-3</v>
      </c>
      <c r="H47" s="8">
        <f t="shared" si="0"/>
        <v>5.0773552470953831E-2</v>
      </c>
      <c r="I47" s="9">
        <f t="shared" si="4"/>
        <v>4</v>
      </c>
      <c r="J47" s="8">
        <f t="shared" si="1"/>
        <v>1.3650759940469761E-3</v>
      </c>
    </row>
    <row r="48" spans="1:10" x14ac:dyDescent="0.2">
      <c r="A48" t="s">
        <v>51</v>
      </c>
      <c r="B48" s="6">
        <v>18391</v>
      </c>
      <c r="C48" s="6">
        <v>23539</v>
      </c>
      <c r="D48" s="6">
        <v>26633</v>
      </c>
      <c r="E48" s="6">
        <v>30038</v>
      </c>
      <c r="F48" s="8">
        <f t="shared" si="2"/>
        <v>1.7995458032891247E-3</v>
      </c>
      <c r="G48" s="8">
        <f t="shared" si="3"/>
        <v>1.6762603244895786E-3</v>
      </c>
      <c r="H48" s="8">
        <f t="shared" si="0"/>
        <v>3.3247535090073166E-2</v>
      </c>
      <c r="I48" s="9">
        <f t="shared" si="4"/>
        <v>39</v>
      </c>
      <c r="J48" s="8">
        <f t="shared" si="1"/>
        <v>-1.2328547879954612E-4</v>
      </c>
    </row>
    <row r="49" spans="1:10" x14ac:dyDescent="0.2">
      <c r="A49" t="s">
        <v>52</v>
      </c>
      <c r="B49" s="6">
        <v>268371</v>
      </c>
      <c r="C49" s="6">
        <v>359273</v>
      </c>
      <c r="D49" s="6">
        <v>420862</v>
      </c>
      <c r="E49" s="6">
        <v>481084</v>
      </c>
      <c r="F49" s="8">
        <f t="shared" si="2"/>
        <v>2.6259904669376635E-2</v>
      </c>
      <c r="G49" s="8">
        <f t="shared" si="3"/>
        <v>2.6846728209159877E-2</v>
      </c>
      <c r="H49" s="8">
        <f t="shared" si="0"/>
        <v>3.967840145748891E-2</v>
      </c>
      <c r="I49" s="9">
        <f t="shared" si="4"/>
        <v>19</v>
      </c>
      <c r="J49" s="8">
        <f t="shared" si="1"/>
        <v>5.8682353978324261E-4</v>
      </c>
    </row>
    <row r="50" spans="1:10" x14ac:dyDescent="0.2">
      <c r="A50" t="s">
        <v>53</v>
      </c>
      <c r="B50" s="6">
        <v>237381</v>
      </c>
      <c r="C50" s="6">
        <v>296403</v>
      </c>
      <c r="D50" s="6">
        <v>359694</v>
      </c>
      <c r="E50" s="6">
        <v>445413</v>
      </c>
      <c r="F50" s="8">
        <f t="shared" si="2"/>
        <v>2.3227555996442592E-2</v>
      </c>
      <c r="G50" s="8">
        <f t="shared" si="3"/>
        <v>2.4856120244752533E-2</v>
      </c>
      <c r="H50" s="8">
        <f t="shared" si="0"/>
        <v>4.2848279296336056E-2</v>
      </c>
      <c r="I50" s="9">
        <f t="shared" si="4"/>
        <v>13</v>
      </c>
      <c r="J50" s="8">
        <f t="shared" si="1"/>
        <v>1.6285642483099411E-3</v>
      </c>
    </row>
    <row r="51" spans="1:10" x14ac:dyDescent="0.2">
      <c r="A51" t="s">
        <v>54</v>
      </c>
      <c r="B51" s="6">
        <v>42703</v>
      </c>
      <c r="C51" s="6">
        <v>53453</v>
      </c>
      <c r="D51" s="6">
        <v>67255</v>
      </c>
      <c r="E51" s="6">
        <v>74321</v>
      </c>
      <c r="F51" s="8">
        <f t="shared" si="2"/>
        <v>4.1784570952017562E-3</v>
      </c>
      <c r="G51" s="8">
        <f t="shared" si="3"/>
        <v>4.1474580057390626E-3</v>
      </c>
      <c r="H51" s="8">
        <f t="shared" si="0"/>
        <v>3.7632447232181843E-2</v>
      </c>
      <c r="I51" s="9">
        <f t="shared" si="4"/>
        <v>24</v>
      </c>
      <c r="J51" s="8">
        <f t="shared" si="1"/>
        <v>-3.0999089462693634E-5</v>
      </c>
    </row>
    <row r="52" spans="1:10" x14ac:dyDescent="0.2">
      <c r="A52" t="s">
        <v>55</v>
      </c>
      <c r="B52" s="6">
        <v>182408</v>
      </c>
      <c r="C52" s="6">
        <v>226325</v>
      </c>
      <c r="D52" s="6">
        <v>252875</v>
      </c>
      <c r="E52" s="6">
        <v>302076</v>
      </c>
      <c r="F52" s="8">
        <f t="shared" si="2"/>
        <v>1.7848488439256304E-2</v>
      </c>
      <c r="G52" s="8">
        <f t="shared" si="3"/>
        <v>1.6857247945286435E-2</v>
      </c>
      <c r="H52" s="8">
        <f t="shared" si="0"/>
        <v>3.4200688799267187E-2</v>
      </c>
      <c r="I52" s="9">
        <f t="shared" si="4"/>
        <v>37</v>
      </c>
      <c r="J52" s="8">
        <f t="shared" si="1"/>
        <v>-9.9124049396986935E-4</v>
      </c>
    </row>
    <row r="53" spans="1:10" x14ac:dyDescent="0.2">
      <c r="A53" t="s">
        <v>56</v>
      </c>
      <c r="B53" s="6">
        <v>17349</v>
      </c>
      <c r="C53" s="6">
        <v>27454</v>
      </c>
      <c r="D53" s="6">
        <v>39103</v>
      </c>
      <c r="E53" s="6">
        <v>39864</v>
      </c>
      <c r="F53" s="8">
        <f t="shared" si="2"/>
        <v>1.6975868708206745E-3</v>
      </c>
      <c r="G53" s="8">
        <f t="shared" si="3"/>
        <v>2.2245968964462533E-3</v>
      </c>
      <c r="H53" s="8">
        <f t="shared" si="0"/>
        <v>5.7029468852968446E-2</v>
      </c>
      <c r="I53" s="9">
        <f t="shared" si="4"/>
        <v>2</v>
      </c>
      <c r="J53" s="8">
        <f t="shared" si="1"/>
        <v>5.2701002562557876E-4</v>
      </c>
    </row>
    <row r="54" spans="1:10" x14ac:dyDescent="0.2">
      <c r="H54" s="8"/>
      <c r="I54" s="9"/>
      <c r="J54" s="8"/>
    </row>
    <row r="55" spans="1:10" x14ac:dyDescent="0.2">
      <c r="A55" t="s">
        <v>73</v>
      </c>
      <c r="H55" s="8"/>
      <c r="I55" s="9"/>
      <c r="J55" s="8"/>
    </row>
    <row r="56" spans="1:10" x14ac:dyDescent="0.2">
      <c r="A56" t="s">
        <v>57</v>
      </c>
      <c r="B56" s="6">
        <v>594286</v>
      </c>
      <c r="C56" s="6">
        <v>727990</v>
      </c>
      <c r="D56" s="6">
        <v>828780</v>
      </c>
      <c r="E56" s="6">
        <v>955127</v>
      </c>
      <c r="F56" s="8">
        <f t="shared" si="2"/>
        <v>5.8150447352154903E-2</v>
      </c>
      <c r="G56" s="8">
        <f t="shared" si="3"/>
        <v>5.330053581958711E-2</v>
      </c>
      <c r="H56" s="8">
        <f t="shared" si="0"/>
        <v>3.2137858612023784E-2</v>
      </c>
      <c r="I56" s="8"/>
      <c r="J56" s="8">
        <f t="shared" si="1"/>
        <v>-4.8499115325677938E-3</v>
      </c>
    </row>
    <row r="57" spans="1:10" x14ac:dyDescent="0.2">
      <c r="A57" t="s">
        <v>58</v>
      </c>
      <c r="B57" s="6">
        <v>1902632</v>
      </c>
      <c r="C57" s="6">
        <v>2373727</v>
      </c>
      <c r="D57" s="6">
        <v>2765735</v>
      </c>
      <c r="E57" s="6">
        <v>3267257</v>
      </c>
      <c r="F57" s="8">
        <f t="shared" si="2"/>
        <v>0.18617113973158578</v>
      </c>
      <c r="G57" s="8">
        <f t="shared" si="3"/>
        <v>0.1823281602973183</v>
      </c>
      <c r="H57" s="8">
        <f t="shared" si="0"/>
        <v>3.6705096016764749E-2</v>
      </c>
      <c r="I57" s="8"/>
      <c r="J57" s="8">
        <f t="shared" si="1"/>
        <v>-3.8429794342674795E-3</v>
      </c>
    </row>
    <row r="58" spans="1:10" x14ac:dyDescent="0.2">
      <c r="A58" t="s">
        <v>59</v>
      </c>
      <c r="B58" s="6">
        <v>1626287</v>
      </c>
      <c r="C58" s="6">
        <v>1920521</v>
      </c>
      <c r="D58" s="6">
        <v>2072620</v>
      </c>
      <c r="E58" s="6">
        <v>2494274</v>
      </c>
      <c r="F58" s="8">
        <f t="shared" si="2"/>
        <v>0.1591309850358143</v>
      </c>
      <c r="G58" s="8">
        <f t="shared" si="3"/>
        <v>0.13919210814987412</v>
      </c>
      <c r="H58" s="8">
        <f t="shared" si="0"/>
        <v>2.8923606432323057E-2</v>
      </c>
      <c r="I58" s="8"/>
      <c r="J58" s="8">
        <f t="shared" si="1"/>
        <v>-1.9938876885940177E-2</v>
      </c>
    </row>
    <row r="59" spans="1:10" x14ac:dyDescent="0.2">
      <c r="A59" t="s">
        <v>60</v>
      </c>
      <c r="B59" s="6">
        <v>659586</v>
      </c>
      <c r="C59" s="6">
        <v>825718</v>
      </c>
      <c r="D59" s="6">
        <v>962649</v>
      </c>
      <c r="E59" s="6">
        <v>1162888</v>
      </c>
      <c r="F59" s="8">
        <f t="shared" si="2"/>
        <v>6.4540004252528982E-2</v>
      </c>
      <c r="G59" s="8">
        <f t="shared" si="3"/>
        <v>6.4894567422099911E-2</v>
      </c>
      <c r="H59" s="8">
        <f t="shared" si="0"/>
        <v>3.8526933135714536E-2</v>
      </c>
      <c r="I59" s="8"/>
      <c r="J59" s="8">
        <f t="shared" si="1"/>
        <v>3.5456316957092893E-4</v>
      </c>
    </row>
    <row r="60" spans="1:10" x14ac:dyDescent="0.2">
      <c r="A60" t="s">
        <v>61</v>
      </c>
      <c r="B60" s="6">
        <v>2190866</v>
      </c>
      <c r="C60" s="6">
        <v>2901898</v>
      </c>
      <c r="D60" s="6">
        <v>3240332</v>
      </c>
      <c r="E60" s="6">
        <v>3810662</v>
      </c>
      <c r="F60" s="8">
        <f t="shared" si="2"/>
        <v>0.2143746243199843</v>
      </c>
      <c r="G60" s="8">
        <f t="shared" si="3"/>
        <v>0.21265269061322678</v>
      </c>
      <c r="H60" s="8">
        <f t="shared" si="0"/>
        <v>3.758967368806676E-2</v>
      </c>
      <c r="I60" s="8"/>
      <c r="J60" s="8">
        <f t="shared" si="1"/>
        <v>-1.7219337067575224E-3</v>
      </c>
    </row>
    <row r="61" spans="1:10" x14ac:dyDescent="0.2">
      <c r="A61" t="s">
        <v>62</v>
      </c>
      <c r="B61" s="6">
        <v>1053702</v>
      </c>
      <c r="C61" s="6">
        <v>1417059</v>
      </c>
      <c r="D61" s="6">
        <v>1725058</v>
      </c>
      <c r="E61" s="6">
        <v>2200305</v>
      </c>
      <c r="F61" s="8">
        <f t="shared" si="2"/>
        <v>0.10310396454882047</v>
      </c>
      <c r="G61" s="8">
        <f t="shared" si="3"/>
        <v>0.12278726856901398</v>
      </c>
      <c r="H61" s="8">
        <f t="shared" si="0"/>
        <v>5.0310415157276411E-2</v>
      </c>
      <c r="I61" s="8"/>
      <c r="J61" s="8">
        <f t="shared" si="1"/>
        <v>1.9683304020193512E-2</v>
      </c>
    </row>
    <row r="62" spans="1:10" x14ac:dyDescent="0.2">
      <c r="A62" t="s">
        <v>63</v>
      </c>
      <c r="B62" s="6">
        <v>329177</v>
      </c>
      <c r="C62" s="6">
        <v>420197</v>
      </c>
      <c r="D62" s="6">
        <v>503825</v>
      </c>
      <c r="E62" s="6">
        <v>611902</v>
      </c>
      <c r="F62" s="8">
        <f t="shared" si="2"/>
        <v>3.220972698000675E-2</v>
      </c>
      <c r="G62" s="8">
        <f t="shared" si="3"/>
        <v>3.4146981992004194E-2</v>
      </c>
      <c r="H62" s="8">
        <f t="shared" si="0"/>
        <v>4.2197817396260273E-2</v>
      </c>
      <c r="I62" s="8"/>
      <c r="J62" s="8">
        <f t="shared" si="1"/>
        <v>1.9372550119974435E-3</v>
      </c>
    </row>
    <row r="63" spans="1:10" x14ac:dyDescent="0.2">
      <c r="A63" t="s">
        <v>64</v>
      </c>
      <c r="B63" s="6">
        <v>1863264</v>
      </c>
      <c r="C63" s="6">
        <v>2428051</v>
      </c>
      <c r="D63" s="6">
        <v>2760773</v>
      </c>
      <c r="E63" s="6">
        <v>3417237</v>
      </c>
      <c r="F63" s="8">
        <f t="shared" si="2"/>
        <v>0.1823190099298411</v>
      </c>
      <c r="G63" s="8">
        <f t="shared" si="3"/>
        <v>0.19069774294153385</v>
      </c>
      <c r="H63" s="8">
        <f t="shared" si="0"/>
        <v>4.1262066340558956E-2</v>
      </c>
      <c r="I63" s="8"/>
      <c r="J63" s="8">
        <f t="shared" si="1"/>
        <v>8.3787330116927572E-3</v>
      </c>
    </row>
    <row r="65" spans="1:6" ht="18" x14ac:dyDescent="0.25">
      <c r="A65" s="1" t="s">
        <v>0</v>
      </c>
      <c r="B65" s="2"/>
      <c r="C65" s="2"/>
      <c r="D65" s="2"/>
      <c r="E65" s="2"/>
      <c r="F65" s="2"/>
    </row>
    <row r="66" spans="1:6" ht="16.5" x14ac:dyDescent="0.25">
      <c r="A66" s="3" t="s">
        <v>1</v>
      </c>
      <c r="B66" s="2"/>
      <c r="C66" s="2"/>
      <c r="D66" s="2"/>
      <c r="E66" s="2"/>
      <c r="F66" s="2"/>
    </row>
    <row r="67" spans="1:6" x14ac:dyDescent="0.2">
      <c r="A67" s="2" t="s">
        <v>2</v>
      </c>
      <c r="B67" s="2"/>
      <c r="C67" s="2"/>
      <c r="D67" s="2"/>
      <c r="E67" s="2"/>
      <c r="F67" s="2"/>
    </row>
    <row r="68" spans="1:6" x14ac:dyDescent="0.2">
      <c r="A68" s="2" t="s">
        <v>3</v>
      </c>
      <c r="B68" s="2"/>
      <c r="C68" s="2"/>
      <c r="D68" s="2"/>
      <c r="E68" s="2"/>
      <c r="F68" s="2"/>
    </row>
    <row r="70" spans="1:6" ht="14.25" x14ac:dyDescent="0.3">
      <c r="A70" s="4" t="s">
        <v>65</v>
      </c>
      <c r="B70" s="2"/>
      <c r="C70" s="2"/>
      <c r="D70" s="2"/>
      <c r="E70" s="2"/>
      <c r="F70" s="2"/>
    </row>
    <row r="71" spans="1:6" x14ac:dyDescent="0.2">
      <c r="A71" s="5" t="s">
        <v>66</v>
      </c>
      <c r="B71" s="2"/>
      <c r="C71" s="2"/>
      <c r="D71" s="2"/>
      <c r="E71" s="2"/>
      <c r="F71" s="2"/>
    </row>
    <row r="72" spans="1:6" x14ac:dyDescent="0.2">
      <c r="A72" s="5" t="s">
        <v>67</v>
      </c>
      <c r="B72" s="2"/>
      <c r="C72" s="2"/>
      <c r="D72" s="2"/>
      <c r="E72" s="2"/>
      <c r="F72" s="2"/>
    </row>
    <row r="73" spans="1:6" x14ac:dyDescent="0.2">
      <c r="A73" s="5" t="s">
        <v>68</v>
      </c>
      <c r="B73" s="2"/>
      <c r="C73" s="2"/>
      <c r="D73" s="2"/>
      <c r="E73" s="2"/>
      <c r="F73" s="2"/>
    </row>
  </sheetData>
  <mergeCells count="13">
    <mergeCell ref="A70:F70"/>
    <mergeCell ref="A71:F71"/>
    <mergeCell ref="A72:F72"/>
    <mergeCell ref="A73:F73"/>
    <mergeCell ref="A65:F65"/>
    <mergeCell ref="A66:F66"/>
    <mergeCell ref="A67:F67"/>
    <mergeCell ref="A68:F68"/>
    <mergeCell ref="A1"/>
    <mergeCell ref="B1"/>
    <mergeCell ref="C1"/>
    <mergeCell ref="D1"/>
    <mergeCell ref="E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2017-02-16T04:16:35Z</dcterms:created>
  <dcterms:modified xsi:type="dcterms:W3CDTF">2017-02-16T04:25:56Z</dcterms:modified>
</cp:coreProperties>
</file>