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8.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9.xml" ContentType="application/vnd.openxmlformats-officedocument.drawingml.chartshapes+xml"/>
  <Override PartName="/xl/charts/chart3.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4.xml" ContentType="application/vnd.openxmlformats-officedocument.drawingml.chart+xml"/>
  <Override PartName="/xl/theme/themeOverride3.xml" ContentType="application/vnd.openxmlformats-officedocument.themeOverride+xml"/>
  <Override PartName="/xl/drawings/drawing12.xml" ContentType="application/vnd.openxmlformats-officedocument.drawingml.chartshapes+xml"/>
  <Override PartName="/xl/charts/chart5.xml" ContentType="application/vnd.openxmlformats-officedocument.drawingml.chart+xml"/>
  <Override PartName="/xl/drawings/drawing13.xml" ContentType="application/vnd.openxmlformats-officedocument.drawingml.chartshapes+xml"/>
  <Override PartName="/xl/charts/chart6.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7.xml" ContentType="application/vnd.openxmlformats-officedocument.drawingml.chart+xml"/>
  <Override PartName="/xl/theme/themeOverride4.xml" ContentType="application/vnd.openxmlformats-officedocument.themeOverride+xml"/>
  <Override PartName="/xl/drawings/drawing16.xml" ContentType="application/vnd.openxmlformats-officedocument.drawingml.chartshapes+xml"/>
  <Override PartName="/xl/drawings/drawing17.xml" ContentType="application/vnd.openxmlformats-officedocument.drawing+xml"/>
  <Override PartName="/xl/drawings/drawing18.xml" ContentType="application/vnd.openxmlformats-officedocument.drawing+xml"/>
  <Override PartName="/xl/charts/chart8.xml" ContentType="application/vnd.openxmlformats-officedocument.drawingml.chart+xml"/>
  <Override PartName="/xl/drawings/drawing19.xml" ContentType="application/vnd.openxmlformats-officedocument.drawingml.chartshapes+xml"/>
  <Override PartName="/xl/charts/chart9.xml" ContentType="application/vnd.openxmlformats-officedocument.drawingml.chart+xml"/>
  <Override PartName="/xl/drawings/drawing20.xml" ContentType="application/vnd.openxmlformats-officedocument.drawingml.chartshapes+xml"/>
  <Override PartName="/xl/charts/chart10.xml" ContentType="application/vnd.openxmlformats-officedocument.drawingml.chart+xml"/>
  <Override PartName="/xl/drawings/drawing21.xml" ContentType="application/vnd.openxmlformats-officedocument.drawingml.chartshapes+xml"/>
  <Override PartName="/xl/drawings/drawing22.xml" ContentType="application/vnd.openxmlformats-officedocument.drawing+xml"/>
  <Override PartName="/xl/charts/chart11.xml" ContentType="application/vnd.openxmlformats-officedocument.drawingml.chart+xml"/>
  <Override PartName="/xl/drawings/drawing23.xml" ContentType="application/vnd.openxmlformats-officedocument.drawingml.chartshapes+xml"/>
  <Override PartName="/xl/charts/chart12.xml" ContentType="application/vnd.openxmlformats-officedocument.drawingml.chart+xml"/>
  <Override PartName="/xl/drawings/drawing24.xml" ContentType="application/vnd.openxmlformats-officedocument.drawingml.chartshapes+xml"/>
  <Override PartName="/xl/charts/chart13.xml" ContentType="application/vnd.openxmlformats-officedocument.drawingml.chart+xml"/>
  <Override PartName="/xl/drawings/drawing25.xml" ContentType="application/vnd.openxmlformats-officedocument.drawingml.chartshapes+xml"/>
  <Override PartName="/xl/drawings/drawing26.xml" ContentType="application/vnd.openxmlformats-officedocument.drawing+xml"/>
  <Override PartName="/xl/charts/chart14.xml" ContentType="application/vnd.openxmlformats-officedocument.drawingml.chart+xml"/>
  <Override PartName="/xl/theme/themeOverride5.xml" ContentType="application/vnd.openxmlformats-officedocument.themeOverride+xml"/>
  <Override PartName="/xl/drawings/drawing27.xml" ContentType="application/vnd.openxmlformats-officedocument.drawingml.chartshapes+xml"/>
  <Override PartName="/xl/charts/chart15.xml" ContentType="application/vnd.openxmlformats-officedocument.drawingml.chart+xml"/>
  <Override PartName="/xl/theme/themeOverride6.xml" ContentType="application/vnd.openxmlformats-officedocument.themeOverrid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harts/chart16.xml" ContentType="application/vnd.openxmlformats-officedocument.drawingml.chart+xml"/>
  <Override PartName="/xl/drawings/drawing33.xml" ContentType="application/vnd.openxmlformats-officedocument.drawingml.chartshapes+xml"/>
  <Override PartName="/xl/charts/chart17.xml" ContentType="application/vnd.openxmlformats-officedocument.drawingml.chart+xml"/>
  <Override PartName="/xl/drawings/drawing34.xml" ContentType="application/vnd.openxmlformats-officedocument.drawingml.chartshapes+xml"/>
  <Override PartName="/xl/charts/chart18.xml" ContentType="application/vnd.openxmlformats-officedocument.drawingml.chart+xml"/>
  <Override PartName="/xl/drawings/drawing35.xml" ContentType="application/vnd.openxmlformats-officedocument.drawingml.chartshapes+xml"/>
  <Override PartName="/xl/drawings/drawing36.xml" ContentType="application/vnd.openxmlformats-officedocument.drawing+xml"/>
  <Override PartName="/xl/charts/chart19.xml" ContentType="application/vnd.openxmlformats-officedocument.drawingml.chart+xml"/>
  <Override PartName="/xl/theme/themeOverride7.xml" ContentType="application/vnd.openxmlformats-officedocument.themeOverrid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harts/chart20.xml" ContentType="application/vnd.openxmlformats-officedocument.drawingml.chart+xml"/>
  <Override PartName="/xl/theme/themeOverride8.xml" ContentType="application/vnd.openxmlformats-officedocument.themeOverride+xml"/>
  <Override PartName="/xl/drawings/drawing60.xml" ContentType="application/vnd.openxmlformats-officedocument.drawingml.chartshapes+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6"/>
  <workbookPr codeName="ThisWorkbook"/>
  <mc:AlternateContent xmlns:mc="http://schemas.openxmlformats.org/markup-compatibility/2006">
    <mc:Choice Requires="x15">
      <x15ac:absPath xmlns:x15ac="http://schemas.microsoft.com/office/spreadsheetml/2010/11/ac" url="I:\Delad\009-Produktionsledning\Dokument\Dokument_2024\24074 Statistik om tandhälsa 2023\"/>
    </mc:Choice>
  </mc:AlternateContent>
  <xr:revisionPtr revIDLastSave="0" documentId="13_ncr:1_{1BDAC7E3-F142-4275-85B2-70A90AC8113D}" xr6:coauthVersionLast="36" xr6:coauthVersionMax="36" xr10:uidLastSave="{00000000-0000-0000-0000-000000000000}"/>
  <bookViews>
    <workbookView xWindow="0" yWindow="0" windowWidth="24000" windowHeight="9000" tabRatio="877" xr2:uid="{00000000-000D-0000-FFFF-FFFF00000000}"/>
  </bookViews>
  <sheets>
    <sheet name="Innehållsförteckning" sheetId="9" r:id="rId1"/>
    <sheet name="Mer information" sheetId="25" r:id="rId2"/>
    <sheet name="Om statistiken" sheetId="20" r:id="rId3"/>
    <sheet name="Definitioner och mått" sheetId="11" r:id="rId4"/>
    <sheet name="Kodlista" sheetId="44" r:id="rId5"/>
    <sheet name="Ordlista - List of Terms" sheetId="24" r:id="rId6"/>
    <sheet name="Tabell 1 A–D" sheetId="27" r:id="rId7"/>
    <sheet name="Tabell 2 A–B" sheetId="28" r:id="rId8"/>
    <sheet name="Tabell 3" sheetId="29" r:id="rId9"/>
    <sheet name="Tabell 4 A–C" sheetId="30" r:id="rId10"/>
    <sheet name="Tabell 5 A–C" sheetId="31" r:id="rId11"/>
    <sheet name="Tabell 6 A–B" sheetId="32" r:id="rId12"/>
    <sheet name="Tabell 7" sheetId="33" r:id="rId13"/>
    <sheet name="Tabell 8 A–C" sheetId="34" r:id="rId14"/>
    <sheet name="Tabell 9 A–C" sheetId="74" r:id="rId15"/>
    <sheet name="Tabell 10 A–B" sheetId="35" r:id="rId16"/>
    <sheet name="Tabell 11 A–B" sheetId="36" r:id="rId17"/>
    <sheet name="Tabell 12" sheetId="37" r:id="rId18"/>
    <sheet name="Tabell 13 A–B" sheetId="38" r:id="rId19"/>
    <sheet name="Tabell 14 A–B" sheetId="39" r:id="rId20"/>
    <sheet name="Tabell 15 A–B" sheetId="40" r:id="rId21"/>
    <sheet name="Tabell 16" sheetId="41" r:id="rId22"/>
    <sheet name=" Tabell 17 A–B" sheetId="42" r:id="rId23"/>
    <sheet name="Tabell 18 A–C" sheetId="43" r:id="rId24"/>
    <sheet name="Tabell 19 A–C" sheetId="67" r:id="rId25"/>
    <sheet name="Tabell 20 A–B" sheetId="48" r:id="rId26"/>
    <sheet name="Tabell 21 A–B" sheetId="54" r:id="rId27"/>
    <sheet name="Tabell 22 A–B" sheetId="58" r:id="rId28"/>
    <sheet name="Tabell 23 A–B" sheetId="57" r:id="rId29"/>
    <sheet name="Tabell 24 A–B" sheetId="56" r:id="rId30"/>
    <sheet name="Tabell 25 A–C" sheetId="68" r:id="rId31"/>
    <sheet name="Tabell 26 A–C" sheetId="69" r:id="rId32"/>
    <sheet name="Tabell 27 A–B" sheetId="70" r:id="rId33"/>
    <sheet name="Tabell 28 A-C" sheetId="71" r:id="rId34"/>
    <sheet name="Tabell 29 A-C" sheetId="62" r:id="rId35"/>
    <sheet name="Tabell 30 A–C" sheetId="61" r:id="rId36"/>
    <sheet name="Tabell 31 A–C" sheetId="60" r:id="rId37"/>
    <sheet name="Tabell 32 A–C" sheetId="66" r:id="rId38"/>
    <sheet name="Tabell 34 A–D" sheetId="55" r:id="rId39"/>
    <sheet name="Tabell 35 A-B" sheetId="75" r:id="rId40"/>
    <sheet name="Tabell 36 A–C" sheetId="64" r:id="rId41"/>
    <sheet name="Tabell 37 A–C" sheetId="63" r:id="rId42"/>
    <sheet name="Tabell 38" sheetId="80" r:id="rId43"/>
  </sheets>
  <calcPr calcId="191029"/>
</workbook>
</file>

<file path=xl/calcChain.xml><?xml version="1.0" encoding="utf-8"?>
<calcChain xmlns="http://schemas.openxmlformats.org/spreadsheetml/2006/main">
  <c r="Q28" i="27" l="1"/>
  <c r="P28" i="27"/>
  <c r="O28" i="27"/>
  <c r="S83" i="36" l="1"/>
  <c r="R83" i="36"/>
  <c r="Q83" i="36"/>
  <c r="S82" i="36"/>
  <c r="R82" i="36"/>
  <c r="Q82" i="36"/>
  <c r="S81" i="36"/>
  <c r="R81" i="36"/>
  <c r="Q81" i="36"/>
  <c r="S80" i="36"/>
  <c r="R80" i="36"/>
  <c r="Q80" i="36"/>
  <c r="S79" i="36"/>
  <c r="R79" i="36"/>
  <c r="Q79" i="36"/>
  <c r="S78" i="36"/>
  <c r="R78" i="36"/>
  <c r="Q78" i="36"/>
  <c r="S77" i="36"/>
  <c r="R77" i="36"/>
  <c r="Q77" i="36"/>
  <c r="S76" i="36"/>
  <c r="R76" i="36"/>
  <c r="Q76" i="36"/>
  <c r="S75" i="36"/>
  <c r="R75" i="36"/>
  <c r="Q75" i="36"/>
  <c r="S74" i="36"/>
  <c r="R74" i="36"/>
  <c r="Q74" i="36"/>
  <c r="S73" i="36"/>
  <c r="R73" i="36"/>
  <c r="Q73" i="36"/>
  <c r="S72" i="36"/>
  <c r="R72" i="36"/>
  <c r="Q72" i="36"/>
  <c r="S71" i="36"/>
  <c r="R71" i="36"/>
  <c r="Q71" i="36"/>
  <c r="S70" i="36"/>
  <c r="R70" i="36"/>
  <c r="Q70" i="36"/>
  <c r="S69" i="36"/>
  <c r="R69" i="36"/>
  <c r="Q69" i="36"/>
  <c r="S68" i="36"/>
  <c r="R68" i="36"/>
  <c r="Q68" i="36"/>
  <c r="S67" i="36"/>
  <c r="R67" i="36"/>
  <c r="Q67" i="36"/>
  <c r="S66" i="36"/>
  <c r="R66" i="36"/>
  <c r="Q66" i="36"/>
  <c r="S65" i="36"/>
  <c r="R65" i="36"/>
  <c r="Q65" i="36"/>
  <c r="S64" i="36"/>
  <c r="R64" i="36"/>
  <c r="Q64" i="36"/>
  <c r="S63" i="36"/>
  <c r="R63" i="36"/>
  <c r="Q63" i="36"/>
  <c r="S62" i="36"/>
  <c r="R62" i="36"/>
  <c r="Q62" i="36"/>
  <c r="L83" i="36"/>
  <c r="K83" i="36"/>
  <c r="J83" i="36"/>
  <c r="L82" i="36"/>
  <c r="K82" i="36"/>
  <c r="J82" i="36"/>
  <c r="L76" i="36"/>
  <c r="K76" i="36"/>
  <c r="J76" i="36"/>
  <c r="L81" i="36"/>
  <c r="K81" i="36"/>
  <c r="J81" i="36"/>
  <c r="L80" i="36"/>
  <c r="K80" i="36"/>
  <c r="J80" i="36"/>
  <c r="L79" i="36"/>
  <c r="K79" i="36"/>
  <c r="J79" i="36"/>
  <c r="L78" i="36"/>
  <c r="K78" i="36"/>
  <c r="J78" i="36"/>
  <c r="L77" i="36"/>
  <c r="K77" i="36"/>
  <c r="J77" i="36"/>
  <c r="L75" i="36"/>
  <c r="K75" i="36"/>
  <c r="J75" i="36"/>
  <c r="L74" i="36"/>
  <c r="K74" i="36"/>
  <c r="J74" i="36"/>
  <c r="L72" i="36"/>
  <c r="K72" i="36"/>
  <c r="J72" i="36"/>
  <c r="L71" i="36"/>
  <c r="K71" i="36"/>
  <c r="J71" i="36"/>
  <c r="L70" i="36"/>
  <c r="K70" i="36"/>
  <c r="J70" i="36"/>
  <c r="L69" i="36"/>
  <c r="K69" i="36"/>
  <c r="J69" i="36"/>
  <c r="L68" i="36"/>
  <c r="K68" i="36"/>
  <c r="J68" i="36"/>
  <c r="L67" i="36"/>
  <c r="K67" i="36"/>
  <c r="J67" i="36"/>
  <c r="L66" i="36"/>
  <c r="K66" i="36"/>
  <c r="J66" i="36"/>
  <c r="L65" i="36"/>
  <c r="K65" i="36"/>
  <c r="J65" i="36"/>
  <c r="L64" i="36"/>
  <c r="K64" i="36"/>
  <c r="J64" i="36"/>
  <c r="L63" i="36"/>
  <c r="L73" i="36"/>
  <c r="K63" i="36"/>
  <c r="K73" i="36"/>
  <c r="J63" i="36"/>
  <c r="J73" i="36"/>
  <c r="L62" i="36"/>
  <c r="K62" i="36"/>
  <c r="J62" i="36"/>
  <c r="D83" i="36"/>
  <c r="C83" i="36"/>
  <c r="B83" i="36"/>
  <c r="D82" i="36"/>
  <c r="C82" i="36"/>
  <c r="B82" i="36"/>
  <c r="D81" i="36"/>
  <c r="C81" i="36"/>
  <c r="B81" i="36"/>
  <c r="D80" i="36"/>
  <c r="C80" i="36"/>
  <c r="B80" i="36"/>
  <c r="D79" i="36"/>
  <c r="C79" i="36"/>
  <c r="B79" i="36"/>
  <c r="D78" i="36"/>
  <c r="C78" i="36"/>
  <c r="B78" i="36"/>
  <c r="D77" i="36"/>
  <c r="C77" i="36"/>
  <c r="B77" i="36"/>
  <c r="D76" i="36"/>
  <c r="C76" i="36"/>
  <c r="B76" i="36"/>
  <c r="D75" i="36"/>
  <c r="C75" i="36"/>
  <c r="B75" i="36"/>
  <c r="D74" i="36"/>
  <c r="C74" i="36"/>
  <c r="B74" i="36"/>
  <c r="D73" i="36"/>
  <c r="C73" i="36"/>
  <c r="B73" i="36"/>
  <c r="D72" i="36"/>
  <c r="C72" i="36"/>
  <c r="B72" i="36"/>
  <c r="D71" i="36"/>
  <c r="C71" i="36"/>
  <c r="B71" i="36"/>
  <c r="D70" i="36"/>
  <c r="C70" i="36"/>
  <c r="B70" i="36"/>
  <c r="D69" i="36"/>
  <c r="C69" i="36"/>
  <c r="B69" i="36"/>
  <c r="D68" i="36"/>
  <c r="C68" i="36"/>
  <c r="B68" i="36"/>
  <c r="D67" i="36"/>
  <c r="C67" i="36"/>
  <c r="B67" i="36"/>
  <c r="D66" i="36"/>
  <c r="C66" i="36"/>
  <c r="B66" i="36"/>
  <c r="D65" i="36"/>
  <c r="C65" i="36"/>
  <c r="B65" i="36"/>
  <c r="D64" i="36"/>
  <c r="C64" i="36"/>
  <c r="B64" i="36"/>
  <c r="D63" i="36"/>
  <c r="C63" i="36"/>
  <c r="B63" i="36"/>
  <c r="D62" i="36"/>
  <c r="C62" i="36"/>
  <c r="B62" i="36"/>
  <c r="S83" i="32"/>
  <c r="R83" i="32"/>
  <c r="Q83" i="32"/>
  <c r="S82" i="32"/>
  <c r="R82" i="32"/>
  <c r="Q82" i="32"/>
  <c r="S81" i="32"/>
  <c r="R81" i="32"/>
  <c r="Q81" i="32"/>
  <c r="S80" i="32"/>
  <c r="R80" i="32"/>
  <c r="Q80" i="32"/>
  <c r="S79" i="32"/>
  <c r="R79" i="32"/>
  <c r="Q79" i="32"/>
  <c r="S78" i="32"/>
  <c r="R78" i="32"/>
  <c r="Q78" i="32"/>
  <c r="S77" i="32"/>
  <c r="R77" i="32"/>
  <c r="Q77" i="32"/>
  <c r="S76" i="32"/>
  <c r="R76" i="32"/>
  <c r="Q76" i="32"/>
  <c r="S75" i="32"/>
  <c r="R75" i="32"/>
  <c r="Q75" i="32"/>
  <c r="S74" i="32"/>
  <c r="R74" i="32"/>
  <c r="Q74" i="32"/>
  <c r="S73" i="32"/>
  <c r="R73" i="32"/>
  <c r="Q73" i="32"/>
  <c r="S72" i="32"/>
  <c r="R72" i="32"/>
  <c r="Q72" i="32"/>
  <c r="S71" i="32"/>
  <c r="R71" i="32"/>
  <c r="Q71" i="32"/>
  <c r="S70" i="32"/>
  <c r="R70" i="32"/>
  <c r="Q70" i="32"/>
  <c r="S69" i="32"/>
  <c r="R69" i="32"/>
  <c r="Q69" i="32"/>
  <c r="S68" i="32"/>
  <c r="R68" i="32"/>
  <c r="Q68" i="32"/>
  <c r="S67" i="32"/>
  <c r="R67" i="32"/>
  <c r="Q67" i="32"/>
  <c r="S66" i="32"/>
  <c r="R66" i="32"/>
  <c r="Q66" i="32"/>
  <c r="S65" i="32"/>
  <c r="R65" i="32"/>
  <c r="Q65" i="32"/>
  <c r="S64" i="32"/>
  <c r="R64" i="32"/>
  <c r="Q64" i="32"/>
  <c r="S63" i="32"/>
  <c r="R63" i="32"/>
  <c r="Q63" i="32"/>
  <c r="S62" i="32"/>
  <c r="R62" i="32"/>
  <c r="Q62" i="32"/>
  <c r="L83" i="32"/>
  <c r="K83" i="32"/>
  <c r="J83" i="32"/>
  <c r="K82" i="32"/>
  <c r="L82" i="32"/>
  <c r="J82" i="32"/>
  <c r="L81" i="32"/>
  <c r="K81" i="32"/>
  <c r="J81" i="32"/>
  <c r="L80" i="32"/>
  <c r="K80" i="32"/>
  <c r="J80" i="32"/>
  <c r="L79" i="32"/>
  <c r="K79" i="32"/>
  <c r="J79" i="32"/>
  <c r="L78" i="32"/>
  <c r="K78" i="32"/>
  <c r="J78" i="32"/>
  <c r="L76" i="32"/>
  <c r="K76" i="32"/>
  <c r="J76" i="32"/>
  <c r="L75" i="32"/>
  <c r="K75" i="32"/>
  <c r="J75" i="32"/>
  <c r="L73" i="32"/>
  <c r="K73" i="32"/>
  <c r="J73" i="32"/>
  <c r="L72" i="32"/>
  <c r="K72" i="32"/>
  <c r="J72" i="32"/>
  <c r="L71" i="32"/>
  <c r="K71" i="32"/>
  <c r="J71" i="32"/>
  <c r="L70" i="32"/>
  <c r="K70" i="32"/>
  <c r="J70" i="32"/>
  <c r="L69" i="32"/>
  <c r="K69" i="32"/>
  <c r="J69" i="32"/>
  <c r="L68" i="32"/>
  <c r="K68" i="32"/>
  <c r="J68" i="32"/>
  <c r="L66" i="32"/>
  <c r="K66" i="32"/>
  <c r="J66" i="32"/>
  <c r="L65" i="32"/>
  <c r="K65" i="32"/>
  <c r="L64" i="32"/>
  <c r="K64" i="32"/>
  <c r="L63" i="32"/>
  <c r="K63" i="32"/>
  <c r="L62" i="32"/>
  <c r="K62" i="32"/>
  <c r="J65" i="32"/>
  <c r="J64" i="32"/>
  <c r="J63" i="32"/>
  <c r="J62" i="32"/>
  <c r="D83" i="32"/>
  <c r="C83" i="32"/>
  <c r="B83" i="32"/>
  <c r="D82" i="32"/>
  <c r="C82" i="32"/>
  <c r="B82" i="32"/>
  <c r="D81" i="32"/>
  <c r="C81" i="32"/>
  <c r="B81" i="32"/>
  <c r="D80" i="32"/>
  <c r="C80" i="32"/>
  <c r="B80" i="32"/>
  <c r="D79" i="32"/>
  <c r="C79" i="32"/>
  <c r="B79" i="32"/>
  <c r="D76" i="32"/>
  <c r="C76" i="32"/>
  <c r="B76" i="32"/>
  <c r="D75" i="32"/>
  <c r="C75" i="32"/>
  <c r="B75" i="32"/>
  <c r="D74" i="32"/>
  <c r="C74" i="32"/>
  <c r="B74" i="32"/>
  <c r="D73" i="32"/>
  <c r="C73" i="32"/>
  <c r="B73" i="32"/>
  <c r="D71" i="32"/>
  <c r="C71" i="32"/>
  <c r="B71" i="32"/>
  <c r="D70" i="32"/>
  <c r="C70" i="32"/>
  <c r="B70" i="32"/>
  <c r="D69" i="32"/>
  <c r="C69" i="32"/>
  <c r="B69" i="32"/>
  <c r="D68" i="32"/>
  <c r="C68" i="32"/>
  <c r="B68" i="32"/>
  <c r="D67" i="32"/>
  <c r="C67" i="32"/>
  <c r="B67" i="32"/>
  <c r="L77" i="32"/>
  <c r="K77" i="32"/>
  <c r="J77" i="32"/>
  <c r="L74" i="32"/>
  <c r="K74" i="32"/>
  <c r="J74" i="32"/>
  <c r="L67" i="32"/>
  <c r="K67" i="32"/>
  <c r="J67" i="32"/>
  <c r="D78" i="32"/>
  <c r="C78" i="32"/>
  <c r="B78" i="32"/>
  <c r="D77" i="32"/>
  <c r="C77" i="32"/>
  <c r="B77" i="32"/>
  <c r="D72" i="32"/>
  <c r="C72" i="32"/>
  <c r="B72" i="32"/>
  <c r="D66" i="32"/>
  <c r="C66" i="32"/>
  <c r="B66" i="32"/>
  <c r="D65" i="32"/>
  <c r="C65" i="32"/>
  <c r="B65" i="32"/>
  <c r="D64" i="32"/>
  <c r="C64" i="32"/>
  <c r="B64" i="32"/>
  <c r="D63" i="32"/>
  <c r="C63" i="32"/>
  <c r="B63" i="32"/>
  <c r="D62" i="32"/>
  <c r="C62" i="32"/>
  <c r="B62" i="32"/>
  <c r="S82" i="28"/>
  <c r="R82" i="28"/>
  <c r="Q82" i="28"/>
  <c r="S81" i="28"/>
  <c r="R81" i="28"/>
  <c r="Q81" i="28"/>
  <c r="S80" i="28"/>
  <c r="R80" i="28"/>
  <c r="Q80" i="28"/>
  <c r="S79" i="28"/>
  <c r="R79" i="28"/>
  <c r="Q79" i="28"/>
  <c r="S78" i="28"/>
  <c r="R78" i="28"/>
  <c r="Q78" i="28"/>
  <c r="S77" i="28"/>
  <c r="R77" i="28"/>
  <c r="Q77" i="28"/>
  <c r="S76" i="28"/>
  <c r="R76" i="28"/>
  <c r="Q76" i="28"/>
  <c r="S75" i="28"/>
  <c r="R75" i="28"/>
  <c r="Q75" i="28"/>
  <c r="S74" i="28"/>
  <c r="R74" i="28"/>
  <c r="Q74" i="28"/>
  <c r="S73" i="28"/>
  <c r="R73" i="28"/>
  <c r="Q73" i="28"/>
  <c r="S72" i="28"/>
  <c r="R72" i="28"/>
  <c r="Q72" i="28"/>
  <c r="S71" i="28"/>
  <c r="R71" i="28"/>
  <c r="Q71" i="28"/>
  <c r="S70" i="28"/>
  <c r="R70" i="28"/>
  <c r="Q70" i="28"/>
  <c r="S69" i="28"/>
  <c r="R69" i="28"/>
  <c r="Q69" i="28"/>
  <c r="S68" i="28"/>
  <c r="R68" i="28"/>
  <c r="Q68" i="28"/>
  <c r="S67" i="28"/>
  <c r="R67" i="28"/>
  <c r="Q67" i="28"/>
  <c r="S66" i="28"/>
  <c r="R66" i="28"/>
  <c r="Q66" i="28"/>
  <c r="S65" i="28"/>
  <c r="R65" i="28"/>
  <c r="Q65" i="28"/>
  <c r="S64" i="28"/>
  <c r="R64" i="28"/>
  <c r="Q64" i="28"/>
  <c r="S63" i="28"/>
  <c r="R63" i="28"/>
  <c r="Q63" i="28"/>
  <c r="S62" i="28"/>
  <c r="R62" i="28"/>
  <c r="Q62" i="28"/>
  <c r="S61" i="28"/>
  <c r="R61" i="28"/>
  <c r="Q61" i="28"/>
  <c r="L82" i="28"/>
  <c r="K82" i="28"/>
  <c r="J82" i="28"/>
  <c r="L81" i="28"/>
  <c r="K81" i="28"/>
  <c r="J81" i="28"/>
  <c r="L80" i="28"/>
  <c r="K80" i="28"/>
  <c r="J80" i="28"/>
  <c r="L79" i="28"/>
  <c r="K79" i="28"/>
  <c r="J79" i="28"/>
  <c r="L78" i="28"/>
  <c r="K78" i="28"/>
  <c r="J78" i="28"/>
  <c r="L77" i="28"/>
  <c r="K77" i="28"/>
  <c r="J77" i="28"/>
  <c r="L76" i="28"/>
  <c r="K76" i="28"/>
  <c r="J76" i="28"/>
  <c r="L75" i="28"/>
  <c r="K75" i="28"/>
  <c r="J75" i="28"/>
  <c r="L74" i="28"/>
  <c r="K74" i="28"/>
  <c r="J74" i="28"/>
  <c r="L73" i="28"/>
  <c r="K73" i="28"/>
  <c r="J73" i="28"/>
  <c r="L72" i="28"/>
  <c r="K72" i="28"/>
  <c r="J72" i="28"/>
  <c r="L71" i="28"/>
  <c r="K71" i="28"/>
  <c r="J71" i="28"/>
  <c r="L70" i="28"/>
  <c r="K70" i="28"/>
  <c r="J70" i="28"/>
  <c r="L69" i="28"/>
  <c r="K69" i="28"/>
  <c r="J69" i="28"/>
  <c r="L68" i="28"/>
  <c r="K68" i="28"/>
  <c r="J68" i="28"/>
  <c r="L67" i="28"/>
  <c r="K67" i="28"/>
  <c r="J67" i="28"/>
  <c r="L66" i="28"/>
  <c r="K66" i="28"/>
  <c r="J66" i="28"/>
  <c r="L65" i="28"/>
  <c r="K65" i="28"/>
  <c r="J65" i="28"/>
  <c r="L64" i="28"/>
  <c r="K64" i="28"/>
  <c r="J64" i="28"/>
  <c r="L63" i="28"/>
  <c r="K63" i="28"/>
  <c r="J63" i="28"/>
  <c r="L62" i="28"/>
  <c r="K62" i="28"/>
  <c r="J62" i="28"/>
  <c r="L61" i="28"/>
  <c r="K61" i="28"/>
  <c r="J61" i="28"/>
  <c r="D82" i="28"/>
  <c r="C82" i="28"/>
  <c r="D81" i="28"/>
  <c r="C81" i="28"/>
  <c r="D80" i="28"/>
  <c r="C80" i="28"/>
  <c r="D79" i="28"/>
  <c r="C79" i="28"/>
  <c r="D78" i="28"/>
  <c r="C78" i="28"/>
  <c r="D75" i="28"/>
  <c r="C75" i="28"/>
  <c r="D74" i="28"/>
  <c r="C74" i="28"/>
  <c r="D73" i="28"/>
  <c r="C73" i="28"/>
  <c r="D72" i="28"/>
  <c r="C72" i="28"/>
  <c r="D71" i="28"/>
  <c r="C71" i="28"/>
  <c r="D70" i="28"/>
  <c r="C70" i="28"/>
  <c r="D69" i="28"/>
  <c r="C69" i="28"/>
  <c r="D68" i="28"/>
  <c r="C68" i="28"/>
  <c r="D67" i="28"/>
  <c r="C67" i="28"/>
  <c r="D66" i="28"/>
  <c r="C66" i="28"/>
  <c r="D65" i="28"/>
  <c r="C65" i="28"/>
  <c r="D76" i="28"/>
  <c r="D77" i="28"/>
  <c r="D83" i="28"/>
  <c r="C76" i="28"/>
  <c r="C77" i="28"/>
  <c r="C83" i="28"/>
  <c r="D64" i="28"/>
  <c r="C64" i="28"/>
  <c r="B83" i="28"/>
  <c r="B82" i="28"/>
  <c r="B81" i="28"/>
  <c r="B80" i="28"/>
  <c r="B79" i="28"/>
  <c r="B78" i="28"/>
  <c r="B77" i="28"/>
  <c r="B76" i="28"/>
  <c r="B75" i="28"/>
  <c r="B74" i="28"/>
  <c r="B73" i="28"/>
  <c r="B72" i="28"/>
  <c r="B71" i="28"/>
  <c r="B70" i="28"/>
  <c r="B69" i="28"/>
  <c r="B68" i="28"/>
  <c r="B67" i="28"/>
  <c r="B66" i="28"/>
  <c r="B65" i="28"/>
  <c r="B64" i="28"/>
  <c r="D63" i="28"/>
  <c r="C63" i="28"/>
  <c r="B63" i="28"/>
  <c r="C62" i="28"/>
  <c r="D62" i="28"/>
  <c r="B62" i="28"/>
  <c r="B61" i="28"/>
  <c r="B61" i="36"/>
  <c r="S61" i="36"/>
  <c r="R61" i="36"/>
  <c r="Q61" i="36"/>
  <c r="L61" i="36"/>
  <c r="K61" i="36"/>
  <c r="J61" i="36"/>
  <c r="D61" i="36"/>
  <c r="C61" i="36"/>
  <c r="M16" i="33"/>
  <c r="L16" i="33"/>
  <c r="K16" i="33"/>
  <c r="S61" i="32"/>
  <c r="R61" i="32"/>
  <c r="Q61" i="32"/>
  <c r="L61" i="32"/>
  <c r="K61" i="32"/>
  <c r="J61" i="32"/>
  <c r="D61" i="32"/>
  <c r="C61" i="32"/>
  <c r="B61" i="32"/>
  <c r="S60" i="28"/>
  <c r="R60" i="28"/>
  <c r="Q60" i="28"/>
  <c r="L60" i="28"/>
  <c r="K60" i="28"/>
  <c r="J60" i="28"/>
  <c r="D61" i="28"/>
  <c r="C61" i="28"/>
  <c r="C15" i="37"/>
  <c r="C16" i="37"/>
  <c r="C17" i="37"/>
  <c r="C14" i="37"/>
  <c r="B15" i="37"/>
  <c r="B16" i="37"/>
  <c r="B17" i="37"/>
  <c r="B14" i="37"/>
  <c r="C16" i="29"/>
  <c r="C17" i="29"/>
  <c r="C18" i="29"/>
  <c r="C15" i="29"/>
  <c r="B16" i="29"/>
  <c r="B17" i="29"/>
  <c r="B18" i="29"/>
  <c r="B15" i="29"/>
  <c r="M18" i="33"/>
  <c r="M19" i="33"/>
  <c r="M20" i="33"/>
  <c r="M17" i="33"/>
  <c r="L18" i="33"/>
  <c r="L19" i="33"/>
  <c r="L20" i="33"/>
  <c r="L17" i="33"/>
  <c r="K18" i="33"/>
  <c r="K19" i="33"/>
  <c r="K20" i="33"/>
  <c r="K17" i="33"/>
  <c r="C19" i="33"/>
  <c r="C20" i="33"/>
  <c r="C21" i="33"/>
  <c r="C18" i="33"/>
  <c r="B19" i="33"/>
  <c r="B20" i="33"/>
  <c r="B21" i="33"/>
  <c r="B18" i="33"/>
  <c r="AB29" i="31"/>
  <c r="AC29" i="31"/>
  <c r="AD29" i="31"/>
  <c r="AB30" i="31"/>
  <c r="AC30" i="31"/>
  <c r="AD30" i="31"/>
  <c r="AB31" i="31"/>
  <c r="AC31" i="31"/>
  <c r="AD31" i="31"/>
  <c r="AB32" i="31"/>
  <c r="AC32" i="31"/>
  <c r="AD32" i="31"/>
  <c r="AB33" i="31"/>
  <c r="AC33" i="31"/>
  <c r="AD33" i="31"/>
  <c r="AB34" i="31"/>
  <c r="AC34" i="31"/>
  <c r="AD34" i="31"/>
  <c r="AB35" i="31"/>
  <c r="AC35" i="31"/>
  <c r="AD35" i="31"/>
  <c r="AB36" i="31"/>
  <c r="AC36" i="31"/>
  <c r="AD36" i="31"/>
  <c r="AB37" i="31"/>
  <c r="AC37" i="31"/>
  <c r="AD37" i="31"/>
  <c r="AB38" i="31"/>
  <c r="AC38" i="31"/>
  <c r="AD38" i="31"/>
  <c r="AB39" i="31"/>
  <c r="AC39" i="31"/>
  <c r="AD39" i="31"/>
  <c r="AB40" i="31"/>
  <c r="AC40" i="31"/>
  <c r="AD40" i="31"/>
  <c r="AB41" i="31"/>
  <c r="AC41" i="31"/>
  <c r="AD41" i="31"/>
  <c r="AD28" i="31"/>
  <c r="AC28" i="31"/>
  <c r="AB28" i="31"/>
  <c r="AA41" i="31"/>
  <c r="AA40" i="31"/>
  <c r="AA39" i="31"/>
  <c r="AA38" i="31"/>
  <c r="AA37" i="31"/>
  <c r="AA36" i="31"/>
  <c r="AA35" i="31"/>
  <c r="AA34" i="31"/>
  <c r="AA33" i="31"/>
  <c r="AA32" i="31"/>
  <c r="AA31" i="31"/>
  <c r="AA30" i="31"/>
  <c r="AA29" i="31"/>
  <c r="AA28" i="31"/>
  <c r="AB27" i="31"/>
  <c r="U29" i="31"/>
  <c r="U30" i="31"/>
  <c r="U31" i="31"/>
  <c r="U32" i="31"/>
  <c r="U33" i="31"/>
  <c r="U34" i="31"/>
  <c r="U35" i="31"/>
  <c r="U36" i="31"/>
  <c r="U37" i="31"/>
  <c r="U38" i="31"/>
  <c r="U39" i="31"/>
  <c r="U40" i="31"/>
  <c r="U41" i="31"/>
  <c r="V28" i="31"/>
  <c r="V29" i="31"/>
  <c r="W29" i="31"/>
  <c r="V30" i="31"/>
  <c r="W30" i="31"/>
  <c r="V31" i="31"/>
  <c r="W31" i="31"/>
  <c r="V32" i="31"/>
  <c r="W32" i="31"/>
  <c r="V33" i="31"/>
  <c r="W33" i="31"/>
  <c r="V34" i="31"/>
  <c r="W34" i="31"/>
  <c r="V35" i="31"/>
  <c r="W35" i="31"/>
  <c r="V36" i="31"/>
  <c r="W36" i="31"/>
  <c r="V37" i="31"/>
  <c r="W37" i="31"/>
  <c r="V38" i="31"/>
  <c r="W38" i="31"/>
  <c r="V39" i="31"/>
  <c r="W39" i="31"/>
  <c r="V40" i="31"/>
  <c r="W40" i="31"/>
  <c r="V41" i="31"/>
  <c r="W41" i="31"/>
  <c r="W28" i="31"/>
  <c r="U28" i="31"/>
  <c r="T41" i="31"/>
  <c r="T40" i="31"/>
  <c r="T39" i="31"/>
  <c r="T38" i="31"/>
  <c r="T37" i="31"/>
  <c r="T36" i="31"/>
  <c r="T35" i="31"/>
  <c r="T34" i="31"/>
  <c r="T33" i="31"/>
  <c r="T32" i="31"/>
  <c r="T31" i="31"/>
  <c r="T30" i="31"/>
  <c r="T29" i="31"/>
  <c r="T28" i="31"/>
  <c r="U27" i="31"/>
  <c r="N27" i="31"/>
  <c r="AC27" i="31" s="1"/>
  <c r="P27" i="31"/>
  <c r="O27" i="31"/>
  <c r="M41" i="31"/>
  <c r="M40" i="31"/>
  <c r="M39" i="31"/>
  <c r="M38" i="31"/>
  <c r="M37" i="31"/>
  <c r="M36" i="31"/>
  <c r="M35" i="31"/>
  <c r="M34" i="31"/>
  <c r="M33" i="31"/>
  <c r="M32" i="31"/>
  <c r="M31" i="31"/>
  <c r="M30" i="31"/>
  <c r="M29" i="31"/>
  <c r="M28" i="31"/>
  <c r="P29" i="31"/>
  <c r="P30" i="31"/>
  <c r="P31" i="31"/>
  <c r="P32" i="31"/>
  <c r="P33" i="31"/>
  <c r="P34" i="31"/>
  <c r="P35" i="31"/>
  <c r="P36" i="31"/>
  <c r="P37" i="31"/>
  <c r="P38" i="31"/>
  <c r="P39" i="31"/>
  <c r="P40" i="31"/>
  <c r="P41" i="31"/>
  <c r="P28" i="31"/>
  <c r="O29" i="31"/>
  <c r="O30" i="31"/>
  <c r="O31" i="31"/>
  <c r="O32" i="31"/>
  <c r="O33" i="31"/>
  <c r="O34" i="31"/>
  <c r="O35" i="31"/>
  <c r="O36" i="31"/>
  <c r="O37" i="31"/>
  <c r="O38" i="31"/>
  <c r="O39" i="31"/>
  <c r="O40" i="31"/>
  <c r="O41" i="31"/>
  <c r="O28" i="31"/>
  <c r="N29" i="31"/>
  <c r="N30" i="31"/>
  <c r="N31" i="31"/>
  <c r="N32" i="31"/>
  <c r="N33" i="31"/>
  <c r="N34" i="31"/>
  <c r="N35" i="31"/>
  <c r="N36" i="31"/>
  <c r="N37" i="31"/>
  <c r="N38" i="31"/>
  <c r="N39" i="31"/>
  <c r="N40" i="31"/>
  <c r="N41" i="31"/>
  <c r="N28" i="31"/>
  <c r="AD30" i="27"/>
  <c r="AE30" i="27"/>
  <c r="AD31" i="27"/>
  <c r="AE31" i="27"/>
  <c r="AD32" i="27"/>
  <c r="AE32" i="27"/>
  <c r="AD33" i="27"/>
  <c r="AE33" i="27"/>
  <c r="AD34" i="27"/>
  <c r="AE34" i="27"/>
  <c r="AD35" i="27"/>
  <c r="AE35" i="27"/>
  <c r="AD36" i="27"/>
  <c r="AE36" i="27"/>
  <c r="AD37" i="27"/>
  <c r="AE37" i="27"/>
  <c r="AD38" i="27"/>
  <c r="AE38" i="27"/>
  <c r="AD39" i="27"/>
  <c r="AE39" i="27"/>
  <c r="AD40" i="27"/>
  <c r="AE40" i="27"/>
  <c r="AD41" i="27"/>
  <c r="AE41" i="27"/>
  <c r="AD42" i="27"/>
  <c r="AE42" i="27"/>
  <c r="AE29" i="27"/>
  <c r="AD29" i="27"/>
  <c r="AC30" i="27"/>
  <c r="AC31" i="27"/>
  <c r="AC32" i="27"/>
  <c r="AC33" i="27"/>
  <c r="AC34" i="27"/>
  <c r="AC35" i="27"/>
  <c r="AC36" i="27"/>
  <c r="AC37" i="27"/>
  <c r="AC38" i="27"/>
  <c r="AC39" i="27"/>
  <c r="AC40" i="27"/>
  <c r="AC41" i="27"/>
  <c r="AC42" i="27"/>
  <c r="AC29" i="27"/>
  <c r="AB42" i="27"/>
  <c r="AB41" i="27"/>
  <c r="AB40" i="27"/>
  <c r="AB39" i="27"/>
  <c r="AB38" i="27"/>
  <c r="AB37" i="27"/>
  <c r="AB36" i="27"/>
  <c r="AB35" i="27"/>
  <c r="AB34" i="27"/>
  <c r="AB33" i="27"/>
  <c r="AB32" i="27"/>
  <c r="AB31" i="27"/>
  <c r="AB30" i="27"/>
  <c r="AB29" i="27"/>
  <c r="AC28" i="27"/>
  <c r="AE28" i="27"/>
  <c r="X31" i="27"/>
  <c r="X32" i="27"/>
  <c r="X33" i="27"/>
  <c r="X34" i="27"/>
  <c r="X35" i="27"/>
  <c r="X36" i="27"/>
  <c r="X37" i="27"/>
  <c r="X38" i="27"/>
  <c r="X39" i="27"/>
  <c r="X40" i="27"/>
  <c r="X41" i="27"/>
  <c r="X42" i="27"/>
  <c r="X43" i="27"/>
  <c r="X30" i="27"/>
  <c r="V37" i="27"/>
  <c r="W37" i="27" s="1"/>
  <c r="V41" i="27"/>
  <c r="W41" i="27" s="1"/>
  <c r="V31" i="27"/>
  <c r="W31" i="27" s="1"/>
  <c r="V32" i="27"/>
  <c r="W32" i="27" s="1"/>
  <c r="V33" i="27"/>
  <c r="W33" i="27"/>
  <c r="V34" i="27"/>
  <c r="W34" i="27"/>
  <c r="V35" i="27"/>
  <c r="W35" i="27" s="1"/>
  <c r="V36" i="27"/>
  <c r="W36" i="27"/>
  <c r="V38" i="27"/>
  <c r="W38" i="27" s="1"/>
  <c r="V39" i="27"/>
  <c r="W39" i="27"/>
  <c r="V40" i="27"/>
  <c r="W40" i="27"/>
  <c r="V42" i="27"/>
  <c r="W42" i="27"/>
  <c r="V43" i="27"/>
  <c r="W43" i="27" s="1"/>
  <c r="V30" i="27"/>
  <c r="W30" i="27"/>
  <c r="U43" i="27"/>
  <c r="U42" i="27"/>
  <c r="U41" i="27"/>
  <c r="U40" i="27"/>
  <c r="U39" i="27"/>
  <c r="U38" i="27"/>
  <c r="U37" i="27"/>
  <c r="U36" i="27"/>
  <c r="U35" i="27"/>
  <c r="U34" i="27"/>
  <c r="U33" i="27"/>
  <c r="U32" i="27"/>
  <c r="U31" i="27"/>
  <c r="U30" i="27"/>
  <c r="V29" i="27"/>
  <c r="W29" i="27" s="1"/>
  <c r="X29" i="27"/>
  <c r="N42" i="27"/>
  <c r="N41" i="27"/>
  <c r="N40" i="27"/>
  <c r="N39" i="27"/>
  <c r="N38" i="27"/>
  <c r="N37" i="27"/>
  <c r="N36" i="27"/>
  <c r="N35" i="27"/>
  <c r="N34" i="27"/>
  <c r="N33" i="27"/>
  <c r="N32" i="27"/>
  <c r="N31" i="27"/>
  <c r="N30" i="27"/>
  <c r="N29" i="27"/>
  <c r="O30" i="27"/>
  <c r="O31" i="27"/>
  <c r="O32" i="27"/>
  <c r="O33" i="27"/>
  <c r="O34" i="27"/>
  <c r="O35" i="27"/>
  <c r="O36" i="27"/>
  <c r="O37" i="27"/>
  <c r="O38" i="27"/>
  <c r="O39" i="27"/>
  <c r="O40" i="27"/>
  <c r="O41" i="27"/>
  <c r="O42" i="27"/>
  <c r="O29" i="27"/>
  <c r="B80" i="69"/>
  <c r="B81" i="69"/>
  <c r="B60" i="69"/>
  <c r="B133" i="69"/>
  <c r="B61" i="69"/>
  <c r="B62" i="69"/>
  <c r="B135" i="69"/>
  <c r="B63" i="69"/>
  <c r="B35" i="69"/>
  <c r="B65" i="69"/>
  <c r="B37" i="69"/>
  <c r="B38" i="69"/>
  <c r="B90" i="69"/>
  <c r="B39" i="69"/>
  <c r="B40" i="69"/>
  <c r="B92" i="69"/>
  <c r="B41" i="69"/>
  <c r="B93" i="69"/>
  <c r="B43" i="69"/>
  <c r="B72" i="69"/>
  <c r="B145" i="69"/>
  <c r="B44" i="69"/>
  <c r="B74" i="69"/>
  <c r="B45" i="69"/>
  <c r="B97" i="69"/>
  <c r="B47" i="69"/>
  <c r="B99" i="69"/>
  <c r="B78" i="69"/>
  <c r="B49" i="69"/>
  <c r="B29" i="69"/>
  <c r="B33" i="69"/>
  <c r="B48" i="69"/>
  <c r="B50" i="69"/>
  <c r="B64" i="69"/>
  <c r="B115" i="69"/>
  <c r="B68" i="69"/>
  <c r="B141" i="69"/>
  <c r="B119" i="69"/>
  <c r="B69" i="69"/>
  <c r="B142" i="69"/>
  <c r="B71" i="69"/>
  <c r="B122" i="69"/>
  <c r="B144" i="69"/>
  <c r="B75" i="69"/>
  <c r="B148" i="69"/>
  <c r="B76" i="69"/>
  <c r="B149" i="69"/>
  <c r="B77" i="69"/>
  <c r="B150" i="69"/>
  <c r="B79" i="69"/>
  <c r="B83" i="69"/>
  <c r="B88" i="69"/>
  <c r="B95" i="69"/>
  <c r="B96" i="69"/>
  <c r="B101" i="69"/>
  <c r="B128" i="69"/>
  <c r="B130" i="69"/>
  <c r="B152" i="69"/>
  <c r="P29" i="27"/>
  <c r="Q29" i="27"/>
  <c r="P30" i="27"/>
  <c r="Q30" i="27"/>
  <c r="P31" i="27"/>
  <c r="Q31" i="27"/>
  <c r="P32" i="27"/>
  <c r="Q32" i="27"/>
  <c r="P33" i="27"/>
  <c r="Q33" i="27"/>
  <c r="P34" i="27"/>
  <c r="Q34" i="27"/>
  <c r="P35" i="27"/>
  <c r="Q35" i="27"/>
  <c r="P36" i="27"/>
  <c r="Q36" i="27"/>
  <c r="P37" i="27"/>
  <c r="Q37" i="27"/>
  <c r="P38" i="27"/>
  <c r="Q38" i="27"/>
  <c r="P39" i="27"/>
  <c r="Q39" i="27"/>
  <c r="P40" i="27"/>
  <c r="Q40" i="27"/>
  <c r="P41" i="27"/>
  <c r="Q41" i="27"/>
  <c r="P42" i="27"/>
  <c r="Q42" i="27"/>
  <c r="B84" i="69"/>
  <c r="B66" i="69"/>
  <c r="B117" i="69"/>
  <c r="B42" i="69"/>
  <c r="B46" i="69"/>
  <c r="B98" i="69"/>
  <c r="B94" i="69"/>
  <c r="B86" i="69"/>
  <c r="B139" i="69"/>
  <c r="B113" i="69"/>
  <c r="B73" i="69"/>
  <c r="B146" i="69"/>
  <c r="B100" i="69"/>
  <c r="B58" i="69"/>
  <c r="B82" i="69"/>
  <c r="B126" i="69"/>
  <c r="B67" i="69"/>
  <c r="B140" i="69"/>
  <c r="B31" i="69"/>
  <c r="B137" i="69"/>
  <c r="B120" i="69"/>
  <c r="B91" i="69"/>
  <c r="B127" i="69"/>
  <c r="B87" i="69"/>
  <c r="B118" i="69"/>
  <c r="B109" i="69"/>
  <c r="B131" i="69"/>
  <c r="B136" i="69"/>
  <c r="B114" i="69"/>
  <c r="B134" i="69"/>
  <c r="B112" i="69"/>
  <c r="B129" i="69"/>
  <c r="B151" i="69"/>
  <c r="B147" i="69"/>
  <c r="B125" i="69"/>
  <c r="B116" i="69"/>
  <c r="B138" i="69"/>
  <c r="B123" i="69"/>
  <c r="B124" i="69"/>
  <c r="B70" i="69"/>
  <c r="B143" i="69"/>
  <c r="B32" i="69"/>
  <c r="B89" i="69"/>
  <c r="B85" i="69"/>
  <c r="B34" i="69"/>
  <c r="B36" i="69"/>
  <c r="B30" i="69"/>
  <c r="B59" i="69"/>
  <c r="B110" i="69"/>
  <c r="B132" i="69"/>
  <c r="AD28" i="27"/>
  <c r="B121" i="69"/>
  <c r="B111" i="69"/>
  <c r="W27" i="31"/>
  <c r="AD27" i="31"/>
  <c r="V27" i="31" l="1"/>
</calcChain>
</file>

<file path=xl/sharedStrings.xml><?xml version="1.0" encoding="utf-8"?>
<sst xmlns="http://schemas.openxmlformats.org/spreadsheetml/2006/main" count="4901" uniqueCount="900">
  <si>
    <t>Kvalitet och bortfall</t>
  </si>
  <si>
    <t>Definitions</t>
  </si>
  <si>
    <t>Definitioner och mått</t>
  </si>
  <si>
    <t>Material och metod</t>
  </si>
  <si>
    <t>Ordlista</t>
  </si>
  <si>
    <t>List of Terms</t>
  </si>
  <si>
    <t>Innehållsförteckning</t>
  </si>
  <si>
    <t>Artikelnummer</t>
  </si>
  <si>
    <t>Mer information</t>
  </si>
  <si>
    <t>Kontakt</t>
  </si>
  <si>
    <t>Namn</t>
  </si>
  <si>
    <t>Telefon</t>
  </si>
  <si>
    <t>e-post</t>
  </si>
  <si>
    <t>Gymnasial</t>
  </si>
  <si>
    <t>Denna publikation skyddas av upphovsrättslagen. Vid citat ska källan uppges.</t>
  </si>
  <si>
    <t>Publiceringsdatum</t>
  </si>
  <si>
    <t>Observera att beteckningen eller logotyperna inte får användas vid vidarebearbetningar av statistiken.</t>
  </si>
  <si>
    <t>Faktablad om statistiken</t>
  </si>
  <si>
    <t>Statistikdatabas</t>
  </si>
  <si>
    <t>Om statistiken</t>
  </si>
  <si>
    <t xml:space="preserve">Ålder </t>
  </si>
  <si>
    <t>Män</t>
  </si>
  <si>
    <t>Kvinnor</t>
  </si>
  <si>
    <t>Totalt</t>
  </si>
  <si>
    <t>90+</t>
  </si>
  <si>
    <t>Källa: Tandhälsoregistret, Socialstyrelsen</t>
  </si>
  <si>
    <t>Län</t>
  </si>
  <si>
    <t>Stockholm</t>
  </si>
  <si>
    <t>Uppsala</t>
  </si>
  <si>
    <t>Södermanland</t>
  </si>
  <si>
    <t>Östergötland</t>
  </si>
  <si>
    <t>Jönköping</t>
  </si>
  <si>
    <t>Kronoberg</t>
  </si>
  <si>
    <t>Kalmar</t>
  </si>
  <si>
    <t>Gotland</t>
  </si>
  <si>
    <t>Blekinge</t>
  </si>
  <si>
    <t>Skåne</t>
  </si>
  <si>
    <t>Halland</t>
  </si>
  <si>
    <t>Västra Götaland</t>
  </si>
  <si>
    <t>Värmland</t>
  </si>
  <si>
    <t>Örebro</t>
  </si>
  <si>
    <t>Västmanland</t>
  </si>
  <si>
    <t>Dalarna</t>
  </si>
  <si>
    <t>Gävleborg</t>
  </si>
  <si>
    <t>Västernorrland</t>
  </si>
  <si>
    <t>Jämtland</t>
  </si>
  <si>
    <t>Västerbotten</t>
  </si>
  <si>
    <t>Norrbotten</t>
  </si>
  <si>
    <t>Riket</t>
  </si>
  <si>
    <t>Män (%)</t>
  </si>
  <si>
    <t>Kvinnor (%)</t>
  </si>
  <si>
    <t>Totalt (%)</t>
  </si>
  <si>
    <t>Förgymnasial</t>
  </si>
  <si>
    <t>Källa: Tandhälsoregistret, Socialstyrelsen och utbildningsregistret, Statistiska centralbyrån</t>
  </si>
  <si>
    <t>Privat</t>
  </si>
  <si>
    <t>30–34</t>
  </si>
  <si>
    <t>35–39</t>
  </si>
  <si>
    <t>40–44</t>
  </si>
  <si>
    <t>45–49</t>
  </si>
  <si>
    <t>50–54</t>
  </si>
  <si>
    <t>55–59</t>
  </si>
  <si>
    <t>60–64</t>
  </si>
  <si>
    <t>65–69</t>
  </si>
  <si>
    <t>70–74</t>
  </si>
  <si>
    <t>75–79</t>
  </si>
  <si>
    <t>80–84</t>
  </si>
  <si>
    <t>85–89</t>
  </si>
  <si>
    <t>Eftergymnasial &lt; 3 år</t>
  </si>
  <si>
    <r>
      <t xml:space="preserve">Eftergymnasial </t>
    </r>
    <r>
      <rPr>
        <sz val="8"/>
        <color indexed="8"/>
        <rFont val="Calibri"/>
        <family val="2"/>
      </rPr>
      <t>≥</t>
    </r>
    <r>
      <rPr>
        <sz val="8"/>
        <color indexed="8"/>
        <rFont val="Century Gothic"/>
        <family val="2"/>
      </rPr>
      <t xml:space="preserve"> 3 år</t>
    </r>
  </si>
  <si>
    <t xml:space="preserve">Högsta </t>
  </si>
  <si>
    <t>Fyllning</t>
  </si>
  <si>
    <t>Rotbehandling</t>
  </si>
  <si>
    <t>Krona</t>
  </si>
  <si>
    <t>Extraktion*</t>
  </si>
  <si>
    <t>Implantat</t>
  </si>
  <si>
    <t>Total</t>
  </si>
  <si>
    <r>
      <t xml:space="preserve">* Extraktioner av visdomständer är inte inkluderade/ </t>
    </r>
    <r>
      <rPr>
        <i/>
        <sz val="8"/>
        <color indexed="8"/>
        <rFont val="Century Gothic"/>
        <family val="2"/>
      </rPr>
      <t>Extractions of wisdom teeth are not included</t>
    </r>
  </si>
  <si>
    <t>Åtgärderna förklaras under fliken Definitioner och mått och kodindelning under fliken Kodlista.</t>
  </si>
  <si>
    <t>Vårdgivar-</t>
  </si>
  <si>
    <t>Utbildnings-</t>
  </si>
  <si>
    <t>nivå</t>
  </si>
  <si>
    <t xml:space="preserve">Män </t>
  </si>
  <si>
    <t xml:space="preserve">Totalt </t>
  </si>
  <si>
    <t>År</t>
  </si>
  <si>
    <t>Tabell 3</t>
  </si>
  <si>
    <t>Antal och andel personer som endast gjort akutbesök hos tandvården det senaste året, de två senaste åren eller de tre senaste åren, efter ålder</t>
  </si>
  <si>
    <t>Number of persons that have made at least one emergency visit to a dental clinic during the last year, the last two years or the last three years, by age</t>
  </si>
  <si>
    <t>Table of contents</t>
  </si>
  <si>
    <t>More information</t>
  </si>
  <si>
    <t>About the statistics</t>
  </si>
  <si>
    <t>List of Codes</t>
  </si>
  <si>
    <t xml:space="preserve">Ordlista </t>
  </si>
  <si>
    <t xml:space="preserve">Kodlista </t>
  </si>
  <si>
    <t>Genvägar</t>
  </si>
  <si>
    <t>Besök i tandvården oavsett utförd åtgärd</t>
  </si>
  <si>
    <t>Fyllning, rotbehandling, krona, extraktion och insättning av implantat</t>
  </si>
  <si>
    <t>Orsak till fyllningsåtgärd</t>
  </si>
  <si>
    <t>Besök i tandvården för basundersökning</t>
  </si>
  <si>
    <t>Periimplantit, parodontit, tandslitage och kavitet pga karies</t>
  </si>
  <si>
    <t>Kvarvarande, intakta och ej intakta tänder</t>
  </si>
  <si>
    <t>Besök i tandvården, endast akut</t>
  </si>
  <si>
    <t>Särskilt tandvårdsbidrag</t>
  </si>
  <si>
    <t>Kodlista</t>
  </si>
  <si>
    <t>Åtgärd</t>
  </si>
  <si>
    <t>Intervention</t>
  </si>
  <si>
    <t>101, 102, 111, 112</t>
  </si>
  <si>
    <t>Basundersökning</t>
  </si>
  <si>
    <t>Regular examination</t>
  </si>
  <si>
    <t>701–707</t>
  </si>
  <si>
    <t>Filling</t>
  </si>
  <si>
    <t>Crown</t>
  </si>
  <si>
    <t>401–404</t>
  </si>
  <si>
    <t>Extraktion</t>
  </si>
  <si>
    <t>Extraction</t>
  </si>
  <si>
    <t>501–504</t>
  </si>
  <si>
    <t>Root canal treatment</t>
  </si>
  <si>
    <t>421, 423, 425, 925</t>
  </si>
  <si>
    <t>Implant</t>
  </si>
  <si>
    <t>Tillstånd</t>
  </si>
  <si>
    <t>Diagnosis</t>
  </si>
  <si>
    <t>Periimplantit</t>
  </si>
  <si>
    <t>Periimplantitis</t>
  </si>
  <si>
    <t>Parodontit</t>
  </si>
  <si>
    <t>Periodontitis</t>
  </si>
  <si>
    <t>4071–4073</t>
  </si>
  <si>
    <t>Tandslitage</t>
  </si>
  <si>
    <t>Tooth wear</t>
  </si>
  <si>
    <t>4001, 4002, 4011, 4012</t>
  </si>
  <si>
    <t>Cavity due to caries</t>
  </si>
  <si>
    <t>4001, 4002</t>
  </si>
  <si>
    <t>Cavity due to primary caries</t>
  </si>
  <si>
    <t>4011, 4012</t>
  </si>
  <si>
    <t>Cavity due to secondary caries</t>
  </si>
  <si>
    <t>4080, 4081</t>
  </si>
  <si>
    <t>Fraktur eller förlust av tandsubstans</t>
  </si>
  <si>
    <t>Fracture due to loss of tooth surface</t>
  </si>
  <si>
    <t>4771, 4772</t>
  </si>
  <si>
    <t>Fraktur eller förlust av fyllningsmaterial</t>
  </si>
  <si>
    <t>Fracture due to loss of filling material</t>
  </si>
  <si>
    <t>Akutbesök</t>
  </si>
  <si>
    <t>Följande urval gjordes för att få fram gruppen som enbart gör akuta besök i tandvården:</t>
  </si>
  <si>
    <t>Akut undersökning eller kompletterande undersökning, utförd av tandläkare</t>
  </si>
  <si>
    <t>Omfattande akut eller kompletterande undersökning, utförd av tandläkare</t>
  </si>
  <si>
    <t>Akut eller annan undersökning, utförd av tandhygienist</t>
  </si>
  <si>
    <t>Sjukdomsbehandlande åtgärder</t>
  </si>
  <si>
    <t xml:space="preserve">401–405 </t>
  </si>
  <si>
    <t>Tanduttagning, kirurgisk avlägsnande</t>
  </si>
  <si>
    <t>435–436</t>
  </si>
  <si>
    <t>Avlägsnande av implantat</t>
  </si>
  <si>
    <t>Rotbehandlingar</t>
  </si>
  <si>
    <t>Bettfysiologiska åtgärder</t>
  </si>
  <si>
    <t>701–708</t>
  </si>
  <si>
    <t>Fyllning/krona/stiftförankring</t>
  </si>
  <si>
    <t>800, 801</t>
  </si>
  <si>
    <t>Permanent tandstödd krona</t>
  </si>
  <si>
    <t xml:space="preserve">Emaljretinerad konstruktion, laboratorieframställd </t>
  </si>
  <si>
    <t xml:space="preserve">807, 809 </t>
  </si>
  <si>
    <t>Semipermanent kronor el. hängande led</t>
  </si>
  <si>
    <t xml:space="preserve">811–814 </t>
  </si>
  <si>
    <t>Reparativa åtgärder vid tandstödd protetik</t>
  </si>
  <si>
    <t>822, 823</t>
  </si>
  <si>
    <t>Avtagbar protetik</t>
  </si>
  <si>
    <t xml:space="preserve">827–829 </t>
  </si>
  <si>
    <t xml:space="preserve">831–839 </t>
  </si>
  <si>
    <t>Reparation av avtagbar protes</t>
  </si>
  <si>
    <t xml:space="preserve">880–890 </t>
  </si>
  <si>
    <t>Reparation av implantat och implantatstödd protetik</t>
  </si>
  <si>
    <t>Bland patienterna med ovan listade åtgärder exkluderades de som gjort en eller flera av följande åtgärder</t>
  </si>
  <si>
    <t xml:space="preserve">Basundersökning </t>
  </si>
  <si>
    <t xml:space="preserve">Kompletterande åtgärd tandhygienist </t>
  </si>
  <si>
    <t>Utredning inklusive undersöking, utförd av tandläkare</t>
  </si>
  <si>
    <t>115–116</t>
  </si>
  <si>
    <t xml:space="preserve">Konsultation, specialisttandvård </t>
  </si>
  <si>
    <t>Helstatus</t>
  </si>
  <si>
    <t>Helstatus och OPG</t>
  </si>
  <si>
    <t>Studiemodeller</t>
  </si>
  <si>
    <t>Labkostnader vid mikrobiologisk undersökning</t>
  </si>
  <si>
    <t>Biopsi</t>
  </si>
  <si>
    <t>Ålder</t>
  </si>
  <si>
    <t>Age</t>
  </si>
  <si>
    <t>Åldersstandardisering</t>
  </si>
  <si>
    <t>Emergency visit</t>
  </si>
  <si>
    <t>Andel</t>
  </si>
  <si>
    <t>Proportion, percentage, rate</t>
  </si>
  <si>
    <t>Antal</t>
  </si>
  <si>
    <t>Number</t>
  </si>
  <si>
    <t>Year</t>
  </si>
  <si>
    <t>Eftergymnasial utbildning</t>
  </si>
  <si>
    <t>Post-secondary education</t>
  </si>
  <si>
    <t>Förgymnasial utbildning</t>
  </si>
  <si>
    <t>Fraktur</t>
  </si>
  <si>
    <t>Fracture</t>
  </si>
  <si>
    <t>Fyllningsmaterial</t>
  </si>
  <si>
    <t>Filling material</t>
  </si>
  <si>
    <t>Gymnasial utbildning</t>
  </si>
  <si>
    <t>Upper secondary education</t>
  </si>
  <si>
    <t>Intakta tänder</t>
  </si>
  <si>
    <t>Intact teeth</t>
  </si>
  <si>
    <t>Karies</t>
  </si>
  <si>
    <t>Caries</t>
  </si>
  <si>
    <t>Kavitet</t>
  </si>
  <si>
    <t>Cavity</t>
  </si>
  <si>
    <t>Kvarvarande tänder</t>
  </si>
  <si>
    <t>Remaining teeth</t>
  </si>
  <si>
    <t>Women</t>
  </si>
  <si>
    <t>Kön</t>
  </si>
  <si>
    <t>Sex</t>
  </si>
  <si>
    <t>County Council</t>
  </si>
  <si>
    <t>County</t>
  </si>
  <si>
    <t>Median</t>
  </si>
  <si>
    <t>Men</t>
  </si>
  <si>
    <t>Percentil</t>
  </si>
  <si>
    <t>Percentile</t>
  </si>
  <si>
    <t>Primärkaries</t>
  </si>
  <si>
    <t>Primary caries</t>
  </si>
  <si>
    <t>The whole country</t>
  </si>
  <si>
    <t>Sekundärkaries</t>
  </si>
  <si>
    <t>Recurrent caries</t>
  </si>
  <si>
    <t>Socialstyrelsen</t>
  </si>
  <si>
    <t>National Board of Health and Welfare</t>
  </si>
  <si>
    <t>Tandhygienist</t>
  </si>
  <si>
    <t>Dental hygienist</t>
  </si>
  <si>
    <t>Tandhälsa</t>
  </si>
  <si>
    <t>Dental health</t>
  </si>
  <si>
    <t>Tandläkare</t>
  </si>
  <si>
    <t>Dentist</t>
  </si>
  <si>
    <t>Utbildning</t>
  </si>
  <si>
    <t>Education</t>
  </si>
  <si>
    <t>Utbildningsnivå</t>
  </si>
  <si>
    <t>Level of education</t>
  </si>
  <si>
    <t>Vårdgivarkategori</t>
  </si>
  <si>
    <t>Care provider category</t>
  </si>
  <si>
    <t>Tabell 7</t>
  </si>
  <si>
    <t>Källa: Tandhälsoregistret, Socialstyrelsen och utbilsningsregistret, Statistiska centralbyrån</t>
  </si>
  <si>
    <t>Eftergymnasial ≥ 3 år</t>
  </si>
  <si>
    <t>Parodontit*</t>
  </si>
  <si>
    <t>Parodontit**</t>
  </si>
  <si>
    <t>Källa: Tandhälsoregistret, Socialstyrelsen</t>
  </si>
  <si>
    <t>* Behandlats för parodonitit, alla åtgärder / Treated for periodontitis, any intervention</t>
  </si>
  <si>
    <t>Tillstånden förklaras under fliken Definitioner och mått och kodindelning under fliken Kodlista.</t>
  </si>
  <si>
    <t>%</t>
  </si>
  <si>
    <t xml:space="preserve">Källa: Tandhälsoregistret och patientregistret, Socialstyrelsen </t>
  </si>
  <si>
    <t>Minst en fyllning</t>
  </si>
  <si>
    <t>Minst en fyllning p.g.a. primärkaries</t>
  </si>
  <si>
    <t>Minst en fyllning p.g.a. sekundärkaries</t>
  </si>
  <si>
    <t>Minst en fyllning p.g.a. annan orsak</t>
  </si>
  <si>
    <t>Antal personer</t>
  </si>
  <si>
    <t>Andel (%) bland befolkningen</t>
  </si>
  <si>
    <t>Andel (%) bland samtliga besökare</t>
  </si>
  <si>
    <t>Andel (%) bland samtliga som gjort en fyllning</t>
  </si>
  <si>
    <t>Vårdgivar-kategori</t>
  </si>
  <si>
    <t>Antal kvarvarande tänder</t>
  </si>
  <si>
    <t>Antal intakta tänder</t>
  </si>
  <si>
    <t>Antal ej intakta tänder</t>
  </si>
  <si>
    <r>
      <t>P</t>
    </r>
    <r>
      <rPr>
        <b/>
        <vertAlign val="subscript"/>
        <sz val="8"/>
        <color indexed="8"/>
        <rFont val="Century Gothic"/>
        <family val="2"/>
      </rPr>
      <t>10</t>
    </r>
  </si>
  <si>
    <r>
      <t>P</t>
    </r>
    <r>
      <rPr>
        <b/>
        <vertAlign val="subscript"/>
        <sz val="8"/>
        <color indexed="8"/>
        <rFont val="Century Gothic"/>
        <family val="2"/>
      </rPr>
      <t>25</t>
    </r>
  </si>
  <si>
    <r>
      <t>P</t>
    </r>
    <r>
      <rPr>
        <b/>
        <vertAlign val="subscript"/>
        <sz val="8"/>
        <color indexed="8"/>
        <rFont val="Century Gothic"/>
        <family val="2"/>
      </rPr>
      <t>75</t>
    </r>
  </si>
  <si>
    <r>
      <t>P</t>
    </r>
    <r>
      <rPr>
        <b/>
        <vertAlign val="subscript"/>
        <sz val="8"/>
        <color indexed="8"/>
        <rFont val="Century Gothic"/>
        <family val="2"/>
      </rPr>
      <t>90</t>
    </r>
  </si>
  <si>
    <t>Tabell 2 A–B</t>
  </si>
  <si>
    <t>Tabell 6 A–B</t>
  </si>
  <si>
    <t>Tabell 10 A–B</t>
  </si>
  <si>
    <t>Eftergymnasial &lt;3 år</t>
  </si>
  <si>
    <t>95 %-igt ki</t>
  </si>
  <si>
    <t>60–69</t>
  </si>
  <si>
    <t>70–79</t>
  </si>
  <si>
    <t>80–89</t>
  </si>
  <si>
    <t>90–</t>
  </si>
  <si>
    <t>Tandlös (%)</t>
  </si>
  <si>
    <t>Antal tänder ≥  20  (%)</t>
  </si>
  <si>
    <t>* Visdomständer ej medräknade / wísdom teeth not included</t>
  </si>
  <si>
    <t>Estimated prevalence of number of edentulous people, 60 years and older, by level of education</t>
  </si>
  <si>
    <t>Skattad prevalens av andel personer med 20 eller fler egna tänder, 60 år och äldre, efter utbildningsnivå</t>
  </si>
  <si>
    <t>Estimated prevalence of number of persons with 20 or more natural teeth, 60 years and older, by level  of education</t>
  </si>
  <si>
    <t>Tabell 31 A–C</t>
  </si>
  <si>
    <t>Tabell 29 A–C</t>
  </si>
  <si>
    <t>Abrasion</t>
  </si>
  <si>
    <t>Abrasion är patologisk förlust av tandsubstans orsakad av yttre mekanisk faktor, t.ex. tandborstning. Utseende och form av abrasionsskadan är beroende av orsaken. Samtliga tandytor kan drabbas av abrasion. En vanlig typ är tandborstningsskada där kilformade defekter bildas.</t>
  </si>
  <si>
    <t>Abrasion is pathological loss of tooth substance caused by an external mechanical factor, such as toothbrushing. Appearance of abrasion damage depends on the cause. All dental surfaces can suffer from abrasion. A common type is toothbrush injury where wedge-shaped defects are formed.</t>
  </si>
  <si>
    <t>Besök hos tandvården p.g.a. tillstånd och besvär som behöver åtgärdes omgående.</t>
  </si>
  <si>
    <t>Emergency visits</t>
  </si>
  <si>
    <t>Visits at a dental clinic due to conditions and complaints that need to be addressed immediately.</t>
  </si>
  <si>
    <t>Åldersstandardiserad andel</t>
  </si>
  <si>
    <t>Ett mått som underlättar jämförelsen mellan könen, olika regioner och olika år, genom att det eliminerar de skillnader som hänger samman med olikheter i ålderssammansättningen.</t>
  </si>
  <si>
    <t>A measure which facilitates the comparison between the genders, different regions and different years, by eliminating the differences associated with differences in the age composition.</t>
  </si>
  <si>
    <t>Attrition</t>
  </si>
  <si>
    <t xml:space="preserve">Attrition är gradvis förlust av tandsubstans orsakad av tändernas friktion mot varandra. Man kan skilja mellan fysiologisk och patologisk attrition. Fysiologisk attrition orsakas av normal tuggfunktion, medan patologisk innebär en extrem nötning av en tand eller grupp av tänder som följd av en felaktig bettfunktion eller felställning av tänder. </t>
  </si>
  <si>
    <t>Attrition is a gradual loss of tooth substance caused by the teeth's friction against each other. One can distinguish between physiological and pathological attrition. Physiological attrition is caused by normal chewing function, while pathologically involves an extreme wear of a tooth or group of teeth as a result of improper bite function or malfunction of teeth.</t>
  </si>
  <si>
    <t>A regular examination can be performed by a dentist or dental hygienist. The examination should show if you have any cavities in the teeth, gum inflammation, dental loss or other signs of disease or mouth problems. X-rays are taken on your teeth and you get information on how to best take care of your teeth to prevent problems.</t>
  </si>
  <si>
    <t>Besök</t>
  </si>
  <si>
    <t>Visit</t>
  </si>
  <si>
    <t>Refers to a visit to a dental care clinic and include visits to a dentist or dental hygienist.</t>
  </si>
  <si>
    <t>Dentin</t>
  </si>
  <si>
    <t>Hårdvävnad som omsluter tandpulpan innanför emaljen.</t>
  </si>
  <si>
    <t>Hard tissue surrounding the pulp, covered by enamel.</t>
  </si>
  <si>
    <t>Erosion</t>
  </si>
  <si>
    <t>Erosion är substansförlust på tandytan genom utifrån tillförd kemikalie, vanligen syra, t.ex. sura fruktsafter. Här ingår även perimylolys som är en speciell typ av erosionsskada orsakad av frekvent uppstötning av sur magsaft eller kräkning. I vissa fall kan orsaken till erosionsskadan ej fastställas.</t>
  </si>
  <si>
    <t>Erosion is a loss of tooth substance on the dental surface caused by chemicals, usually acidic, such as acidic fruit juices. This also includes perimylolysis which is a particular type of erosion damage caused by frequent rejection of sour gastric juice or vomiting. In some cases, the cause of erosion damage can not be determined.</t>
  </si>
  <si>
    <t>Erupterad tand</t>
  </si>
  <si>
    <t>Frambruten tand</t>
  </si>
  <si>
    <t>Erupted tooth</t>
  </si>
  <si>
    <t>A perforated tooth</t>
  </si>
  <si>
    <t>Utdragning av tand</t>
  </si>
  <si>
    <t>Extraction of tooth</t>
  </si>
  <si>
    <t>Lagning, ersättning av förlorad tandsubstans.</t>
  </si>
  <si>
    <t>Replacement of lost tooth substance</t>
  </si>
  <si>
    <t>Kan vara allt från en spricka i tanden till helt avslagen tand.</t>
  </si>
  <si>
    <t>Can be anything from a crack in the tooth to completely rejected tooth.</t>
  </si>
  <si>
    <t>Titanskruvar som opereras in i käkbenet.</t>
  </si>
  <si>
    <t>Titanium scrubs that are inserted into the jawbone.</t>
  </si>
  <si>
    <t>Intakt tand</t>
  </si>
  <si>
    <t xml:space="preserve">En intakt tand är en kvarvarande tand som inte har konstaterade dentinskador som kräver behandling. Den får inte ha någon fyllning och inte heller protetiska ersättningar. </t>
  </si>
  <si>
    <t>Intact tooth</t>
  </si>
  <si>
    <t>An intact tooth is a remaining tooth that has no detected dental injuries that require treatments. It can't have any fillings or prosthetic replacements.</t>
  </si>
  <si>
    <t>Sjukdom som orsakar hål i tänderna.</t>
  </si>
  <si>
    <t>Disease that causes a hole in the teeth.</t>
  </si>
  <si>
    <t>Håla eller hålrum. Kan t.ex. användas om karies, d.v.s. hål i tänderna.</t>
  </si>
  <si>
    <t>Hollow or cavity. Can for example be used in connection to caries, i.e. tooth decay.</t>
  </si>
  <si>
    <t>Den del av tanden som normalt syns i munnen. Ordet krona används också för en konstgjord krona för att bygga upp en skadad tand.</t>
  </si>
  <si>
    <t>The part of the tooth that is usually seen in the mouth. The word crown is also used for an artificial crown to build up a damaged tooth.</t>
  </si>
  <si>
    <t>Kvarvarande tand</t>
  </si>
  <si>
    <t xml:space="preserve">Som kvarvarande tand räknas tänder med en naturlig rot, partiellt erupterade (delvis frambrutna) tänder och tänder med synliga rötter. Visdomständer räknas också med. </t>
  </si>
  <si>
    <t>Remaining tooth</t>
  </si>
  <si>
    <t>A remaining tooth is a tooth with a natural root, partially erupted or has a visible root. Wisdom teeth are also included.</t>
  </si>
  <si>
    <t>Medianen är det värde för ett ordnat datamaterial som delar materialet i två lika stora delar.</t>
  </si>
  <si>
    <t>The median is the value of an ordered data material that divides the material into two equal parts.</t>
  </si>
  <si>
    <r>
      <t>P</t>
    </r>
    <r>
      <rPr>
        <vertAlign val="subscript"/>
        <sz val="9"/>
        <color indexed="8"/>
        <rFont val="Arial"/>
        <family val="2"/>
      </rPr>
      <t>10</t>
    </r>
  </si>
  <si>
    <r>
      <t>Tionde percentilen är</t>
    </r>
    <r>
      <rPr>
        <b/>
        <sz val="8"/>
        <color indexed="8"/>
        <rFont val="Century Gothic"/>
        <family val="2"/>
      </rPr>
      <t xml:space="preserve"> det värde som delar observationsvärden så att 10 procent av dem är mindre än P</t>
    </r>
    <r>
      <rPr>
        <b/>
        <vertAlign val="subscript"/>
        <sz val="8"/>
        <color indexed="8"/>
        <rFont val="Century Gothic"/>
        <family val="2"/>
      </rPr>
      <t>10</t>
    </r>
    <r>
      <rPr>
        <b/>
        <sz val="8"/>
        <color indexed="8"/>
        <rFont val="Century Gothic"/>
        <family val="2"/>
      </rPr>
      <t xml:space="preserve"> och 90 procent är större. </t>
    </r>
  </si>
  <si>
    <r>
      <t>The tenth percentile is the value that shares the observation values ​​so that 10 percent of them are less than P</t>
    </r>
    <r>
      <rPr>
        <vertAlign val="subscript"/>
        <sz val="8"/>
        <color indexed="8"/>
        <rFont val="Century Gothic"/>
        <family val="2"/>
      </rPr>
      <t>10</t>
    </r>
    <r>
      <rPr>
        <sz val="8"/>
        <color indexed="8"/>
        <rFont val="Century Gothic"/>
        <family val="2"/>
      </rPr>
      <t xml:space="preserve"> and 90 percent are larger. </t>
    </r>
  </si>
  <si>
    <r>
      <t>P</t>
    </r>
    <r>
      <rPr>
        <b/>
        <vertAlign val="subscript"/>
        <sz val="9"/>
        <color indexed="8"/>
        <rFont val="Arial"/>
        <family val="2"/>
      </rPr>
      <t>25</t>
    </r>
  </si>
  <si>
    <r>
      <t>Tjugofemte percentilen, även kallat första kvartilen, är det värde som delar observationsvärden så att 25 procent av dem är mindre än P</t>
    </r>
    <r>
      <rPr>
        <b/>
        <vertAlign val="subscript"/>
        <sz val="8"/>
        <color indexed="8"/>
        <rFont val="Century Gothic"/>
        <family val="2"/>
      </rPr>
      <t>25</t>
    </r>
    <r>
      <rPr>
        <b/>
        <sz val="8"/>
        <color indexed="8"/>
        <rFont val="Century Gothic"/>
        <family val="2"/>
      </rPr>
      <t xml:space="preserve"> och 75 procent är större. </t>
    </r>
  </si>
  <si>
    <r>
      <t>P</t>
    </r>
    <r>
      <rPr>
        <vertAlign val="subscript"/>
        <sz val="9"/>
        <color indexed="8"/>
        <rFont val="Arial"/>
        <family val="2"/>
      </rPr>
      <t>25</t>
    </r>
  </si>
  <si>
    <r>
      <t>P</t>
    </r>
    <r>
      <rPr>
        <b/>
        <vertAlign val="subscript"/>
        <sz val="9"/>
        <color indexed="8"/>
        <rFont val="Arial"/>
        <family val="2"/>
      </rPr>
      <t>75</t>
    </r>
  </si>
  <si>
    <r>
      <t>Sjuttiofemte percentilen, även kallat tredje kvartilen, är det värde som delar observationsvärden så att 75 procent av dem är mindre än P</t>
    </r>
    <r>
      <rPr>
        <b/>
        <vertAlign val="subscript"/>
        <sz val="8"/>
        <color indexed="8"/>
        <rFont val="Century Gothic"/>
        <family val="2"/>
      </rPr>
      <t>75</t>
    </r>
    <r>
      <rPr>
        <b/>
        <sz val="8"/>
        <color indexed="8"/>
        <rFont val="Century Gothic"/>
        <family val="2"/>
      </rPr>
      <t xml:space="preserve"> och 25 procent är större. </t>
    </r>
  </si>
  <si>
    <r>
      <t>P</t>
    </r>
    <r>
      <rPr>
        <vertAlign val="subscript"/>
        <sz val="9"/>
        <color indexed="8"/>
        <rFont val="Arial"/>
        <family val="2"/>
      </rPr>
      <t>75</t>
    </r>
  </si>
  <si>
    <r>
      <t>The twenty-fifth percentile, also called the third quartile, is the value that shares the observation values ​​so that 75 percent of them are less than P</t>
    </r>
    <r>
      <rPr>
        <vertAlign val="subscript"/>
        <sz val="8"/>
        <color indexed="8"/>
        <rFont val="Century Gothic"/>
        <family val="2"/>
      </rPr>
      <t>75</t>
    </r>
    <r>
      <rPr>
        <sz val="8"/>
        <color indexed="8"/>
        <rFont val="Century Gothic"/>
        <family val="2"/>
      </rPr>
      <t xml:space="preserve"> and 25 percent are larger.</t>
    </r>
  </si>
  <si>
    <r>
      <t>P</t>
    </r>
    <r>
      <rPr>
        <b/>
        <vertAlign val="subscript"/>
        <sz val="9"/>
        <color indexed="8"/>
        <rFont val="Arial"/>
        <family val="2"/>
      </rPr>
      <t>90</t>
    </r>
  </si>
  <si>
    <r>
      <t>Nittionde percentilen är det värde som delar observationsvärden så att 90 procent av dem är mindre än P</t>
    </r>
    <r>
      <rPr>
        <b/>
        <vertAlign val="subscript"/>
        <sz val="8"/>
        <color indexed="8"/>
        <rFont val="Century Gothic"/>
        <family val="2"/>
      </rPr>
      <t>90</t>
    </r>
    <r>
      <rPr>
        <b/>
        <sz val="8"/>
        <color indexed="8"/>
        <rFont val="Century Gothic"/>
        <family val="2"/>
      </rPr>
      <t xml:space="preserve"> och 10 procent är större. </t>
    </r>
  </si>
  <si>
    <r>
      <t>P</t>
    </r>
    <r>
      <rPr>
        <vertAlign val="subscript"/>
        <sz val="9"/>
        <color indexed="8"/>
        <rFont val="Arial"/>
        <family val="2"/>
      </rPr>
      <t>90</t>
    </r>
  </si>
  <si>
    <r>
      <t>The nineteenth percentile is the value that shares the observation values ​​so that 90 percent of them are less than P</t>
    </r>
    <r>
      <rPr>
        <vertAlign val="subscript"/>
        <sz val="8"/>
        <color indexed="8"/>
        <rFont val="Century Gothic"/>
        <family val="2"/>
      </rPr>
      <t>90</t>
    </r>
    <r>
      <rPr>
        <sz val="8"/>
        <color indexed="8"/>
        <rFont val="Century Gothic"/>
        <family val="2"/>
      </rPr>
      <t xml:space="preserve"> and 10 percent are larger.</t>
    </r>
  </si>
  <si>
    <t>Sjukdom som orsakar tandlossning.</t>
  </si>
  <si>
    <t>Disease that causes dental loss.</t>
  </si>
  <si>
    <r>
      <t>A percentile is the value of a variable below which a certain percentage of the observations of the variable end up. For example, the tenth percentile P10 is the value that shares observation values ​​so that 10 percent of them are less than P</t>
    </r>
    <r>
      <rPr>
        <vertAlign val="subscript"/>
        <sz val="8"/>
        <color indexed="8"/>
        <rFont val="Century Gothic"/>
        <family val="2"/>
      </rPr>
      <t>10</t>
    </r>
    <r>
      <rPr>
        <sz val="8"/>
        <color indexed="8"/>
        <rFont val="Century Gothic"/>
        <family val="2"/>
      </rPr>
      <t xml:space="preserve"> and 90 percent are larger. </t>
    </r>
  </si>
  <si>
    <t>Inflammation som uppstår i mjukvävnaden runt om ett implantat.</t>
  </si>
  <si>
    <t>Inflammation that occurs in the soft tissue around an implant.</t>
  </si>
  <si>
    <t>Prevalens</t>
  </si>
  <si>
    <t>Den andel individer i en population som vid en viss tidpunkt har en given sjukdom eller ett givet tillstånd.</t>
  </si>
  <si>
    <t>The proportion of individuals in a population who at a given time has a given disease or condition.</t>
  </si>
  <si>
    <t>Kariesangrepp som uppgkommer på tidigare icke behandlad och fylld tandyta.</t>
  </si>
  <si>
    <t>Caries found on previously untreated and filled tooth surface.</t>
  </si>
  <si>
    <t>Rotfyllning</t>
  </si>
  <si>
    <t>Behandling där den skadade pulpan tas bort och tandens rotkanal försluts med guttaperka och ett rotkanalcement.</t>
  </si>
  <si>
    <t>Root canal filling</t>
  </si>
  <si>
    <t>Treatment where the damaged pulp is removed and the root of the tooth is closed with gutta percha and a root canal cement.</t>
  </si>
  <si>
    <t>Kariesangrepp som uppkommer i anslutning till tidigare utförda lagningar, fyllningar och kronor.</t>
  </si>
  <si>
    <t>Caries on teeth with previously made fillings and crowns.</t>
  </si>
  <si>
    <t>Genomsnitt per person</t>
  </si>
  <si>
    <t>Prevalens Sjögrens syndrom*</t>
  </si>
  <si>
    <t>Prevalens Crohns sjukdom*</t>
  </si>
  <si>
    <t>Prevalens cystisk fibros*</t>
  </si>
  <si>
    <t>Tabell 4 A–C</t>
  </si>
  <si>
    <t>Tabell 8 A–C</t>
  </si>
  <si>
    <t>Högsta</t>
  </si>
  <si>
    <t>utbildningsnivå</t>
  </si>
  <si>
    <t>Kavitet p.g.a. karies</t>
  </si>
  <si>
    <t>Kavitet p.g.a. primärkaries</t>
  </si>
  <si>
    <t>Kavitet p.g.a. sekundärkaries</t>
  </si>
  <si>
    <t>Besök avser ett besök hos tandvården och innefattar besök både till en tandläkare eller en tandhygienist.</t>
  </si>
  <si>
    <t>Konfidensintervall</t>
  </si>
  <si>
    <t>Confidens interval</t>
  </si>
  <si>
    <r>
      <t xml:space="preserve">The twenty-fifth percentile, also called the first quartile, is the value that shares the observation values ​​so that 25 percent of them are less than </t>
    </r>
    <r>
      <rPr>
        <sz val="8"/>
        <color indexed="8"/>
        <rFont val="Century Gothic"/>
        <family val="2"/>
      </rPr>
      <t>P</t>
    </r>
    <r>
      <rPr>
        <vertAlign val="subscript"/>
        <sz val="8"/>
        <color indexed="8"/>
        <rFont val="Century Gothic"/>
        <family val="2"/>
      </rPr>
      <t>25</t>
    </r>
    <r>
      <rPr>
        <sz val="8"/>
        <color indexed="8"/>
        <rFont val="Century Gothic"/>
        <family val="2"/>
      </rPr>
      <t xml:space="preserve"> and 75 percent are larger. </t>
    </r>
  </si>
  <si>
    <r>
      <t>En percentil är det värde på en variabel nedanför vilken en viss procent av observationerna av variablen hamnar. Till exempel är den tionde percentilen P</t>
    </r>
    <r>
      <rPr>
        <b/>
        <vertAlign val="subscript"/>
        <sz val="8"/>
        <color indexed="8"/>
        <rFont val="Century Gothic"/>
        <family val="2"/>
      </rPr>
      <t>10</t>
    </r>
    <r>
      <rPr>
        <b/>
        <sz val="8"/>
        <color indexed="8"/>
        <rFont val="Century Gothic"/>
        <family val="2"/>
      </rPr>
      <t xml:space="preserve"> det värde som delar observationsvärden så att 10 procent av dem är mindre än P</t>
    </r>
    <r>
      <rPr>
        <b/>
        <vertAlign val="subscript"/>
        <sz val="8"/>
        <color indexed="8"/>
        <rFont val="Century Gothic"/>
        <family val="2"/>
      </rPr>
      <t>10</t>
    </r>
    <r>
      <rPr>
        <b/>
        <sz val="8"/>
        <color indexed="8"/>
        <rFont val="Century Gothic"/>
        <family val="2"/>
      </rPr>
      <t xml:space="preserve"> och 90 procent är större. </t>
    </r>
  </si>
  <si>
    <t>Salivsekretionsmätning</t>
  </si>
  <si>
    <t>Compulsory education (only), primary and lower secondary education (SUN)</t>
  </si>
  <si>
    <t>Minst en fyllning p.g.a. fraktur eller förlust av tandsubstans</t>
  </si>
  <si>
    <t>Minst en fyllning p.g.a. fraktur eller förlust av fyllningsmaterial</t>
  </si>
  <si>
    <t>Vid den här beräkningen används även tandvård som har utförts till hälso- och sjukvårdsavgift.</t>
  </si>
  <si>
    <t xml:space="preserve">Valideringen av kvarvarande och intakta tänder som genomfördes 2016 genom en jämförelse med uppgifter i patientjournaler visade en hög grad av överensstämmelse, totalt sett. </t>
  </si>
  <si>
    <t>Konfidensitervall</t>
  </si>
  <si>
    <t>Confidence interval</t>
  </si>
  <si>
    <t>Följande metod har använts för att öka träffsäkerheten i skattningarna.</t>
  </si>
  <si>
    <t>Om de senaste rapporterade värdena av kvarvarande och intakta tänder skulle vara ett defaultvärde (0, 0 eller 32, 32) används det näst senaste inrapporterade värdet av kvarvarande tänder.</t>
  </si>
  <si>
    <t>Men då 0 kvarvarande och 0 intakta tänder respektive 32 kvarvarande och 32 intakta tänder (defaultvärden i journalsystemen) rapporterats in till registret var överensstämmelsen med journalerna endast mellan 24 och 44 procent.</t>
  </si>
  <si>
    <t>*Under fliken Definitioner och mått förklaras hur skattningen gjorts.</t>
  </si>
  <si>
    <t>Ett intervall som med en viss procents sannolikhet innehåller den riktiga procentandelen (förutsatt att inte systematiska fel föreligger).</t>
  </si>
  <si>
    <t>An interval which, with a certain likelihood, contains the correct percentage (assuming no systematic errors).</t>
  </si>
  <si>
    <t>Ett 95-procentigt konfidensintervall redovisas för att visa osäkerheten i skattningen. Konfidensintervall fångar dock inte upp osäkerheter som beror på systematiska fel i materialet.</t>
  </si>
  <si>
    <t>Tabell 1 A–D</t>
  </si>
  <si>
    <t>Andel av befolkningen, 35–79 år, som besökt tandvården minst en gång det senaste året, de två senaste åren eller de tre senaste åren, efter utbildningsnivå. Åldersstandardiserade andelar</t>
  </si>
  <si>
    <t>Andel av befolkningen, 35–79 år, som genomgått en basundersökning minst en gång det senaste året, de två senaste åren eller de tre senaste åren, efter utbildningsnivå. Åldersstandardiserade andelar</t>
  </si>
  <si>
    <t>Andel av befolkningen, 35–79 år,  som endast gjort akutbesök hos tandvården det senaste året, de två senaste åren eller de tre senaste åren, efter utbildningsnivå. Åldersstandardiserade andelar</t>
  </si>
  <si>
    <t>Tabell 13 A–B</t>
  </si>
  <si>
    <t>Tabell 14 A–B</t>
  </si>
  <si>
    <t>Tabell 30 A–C</t>
  </si>
  <si>
    <t>Tabell 36 A–C</t>
  </si>
  <si>
    <t>Use of the special dental care allowance (STB) among persons with specific diseases, by gender.</t>
  </si>
  <si>
    <t xml:space="preserve">Table 7. Percentage of the population, aged 35–79, that have had a regular examination at least once during the last year, the last two years or the last three years, </t>
  </si>
  <si>
    <t>Tabell 11 A–B</t>
  </si>
  <si>
    <t xml:space="preserve">Tabell 12 </t>
  </si>
  <si>
    <t>Tabell 15 A–B</t>
  </si>
  <si>
    <t>Tabell 16</t>
  </si>
  <si>
    <t>Tabell 17 A–B</t>
  </si>
  <si>
    <t>Tabell 19 A–C</t>
  </si>
  <si>
    <t>Tabell 32 A–B</t>
  </si>
  <si>
    <t>Tabell 35 A–B</t>
  </si>
  <si>
    <t>Tabell 37 A–C</t>
  </si>
  <si>
    <t>Tabell 34B. Utnyttjandet av Särskilt tandvårdsbidrag (STB) bland personer med Crohns sjukdom, efter kön</t>
  </si>
  <si>
    <t>Tabell 36A. Skattad* andel tandlösa i befolkningen, personer 60 år och äldre, efter utbildningsnivå</t>
  </si>
  <si>
    <t>Table 36A. Estimated proportion of edentulous people, 60 years and older, by level of education</t>
  </si>
  <si>
    <t>Tabell 36B. Skattad* andel tandlösa i befolkningen, män 60 år och äldre, efter utbildningsnivå</t>
  </si>
  <si>
    <t>Tabell 36B. Estimated proportion of edentulous people, men 60 years and older, by level of education</t>
  </si>
  <si>
    <t>Tabell 36C. Skattad* andel tandlösa i befolkningen, kvinnor 60 år och äldre, efter utbildningsnivå</t>
  </si>
  <si>
    <t>Tabell 37A. Skattad* andel personer i befolkningen, med 20 eller fler egna tänder, 60 år och äldre, efter utbildningsnivå</t>
  </si>
  <si>
    <t>Table 37A. Estimated prevalence of number of persons with 20 or more natural teeth, 60 years and older, by level of education</t>
  </si>
  <si>
    <t>Tabell 37B. Skattad* andel personer i befolkningen, med 20 eller fler egna tänder, män 60 år och äldre, efter utbildningsnivå</t>
  </si>
  <si>
    <t>Table 37B. Estimated prevalence of number of persons with 20 or more natural teeth, men 60 years and older, by level of education</t>
  </si>
  <si>
    <t>Tabell 37C. Skattad* andel personer i befolkningen, med 20 eller fler egna tänder, kvinnor 60 år och äldre, efter utbildningsnivå</t>
  </si>
  <si>
    <t>Table 37C. Estimated prevalence of number of persons with 20 or more natural teeth, women 60 years and older, by level of education</t>
  </si>
  <si>
    <t>Tabell 5 A–C</t>
  </si>
  <si>
    <t>Tabell 18A–C</t>
  </si>
  <si>
    <t>Tabell 20 A–B</t>
  </si>
  <si>
    <t>Tabell 21 A–B</t>
  </si>
  <si>
    <t>Tabell 22 A–B</t>
  </si>
  <si>
    <t>Tabell 23 A–B</t>
  </si>
  <si>
    <t>Tabell 24 A–B</t>
  </si>
  <si>
    <t>Tabell 25  A–C</t>
  </si>
  <si>
    <t>Tabell 26  A–C</t>
  </si>
  <si>
    <t xml:space="preserve">Kvinnor </t>
  </si>
  <si>
    <t>Tabell 27 A–B</t>
  </si>
  <si>
    <t>Tabell 28 A–C</t>
  </si>
  <si>
    <t>PRIVAT</t>
  </si>
  <si>
    <r>
      <t xml:space="preserve">Eftergymnasial </t>
    </r>
    <r>
      <rPr>
        <b/>
        <sz val="8"/>
        <color indexed="8"/>
        <rFont val="Calibri"/>
        <family val="2"/>
      </rPr>
      <t>≥</t>
    </r>
    <r>
      <rPr>
        <b/>
        <sz val="8"/>
        <color indexed="8"/>
        <rFont val="Century Gothic"/>
        <family val="2"/>
      </rPr>
      <t xml:space="preserve"> 3 år</t>
    </r>
  </si>
  <si>
    <t>Tabell 34D. Utnyttjandet av Särskilt tandvårdsbidrag (STB) bland personer med ulcerös kolit, efter kön</t>
  </si>
  <si>
    <t>Tabell 34 A–D</t>
  </si>
  <si>
    <t xml:space="preserve">Syftet med registret är att kunna följa tandvårdens och tandhälsans utveckling i Sverige över tid. Uppgifterna i registret används till forskning och statistik samt som underlag för nationell uppföljning och utvärdering. </t>
  </si>
  <si>
    <t>Tandvård som inte finns i registret är:
- Viss tandvård som utförs till hälso- och sjukvårdsavgift som avser:
       1) Tandvård som ett led i en sjukdomsbehandling.
       2) Oralkirurgi som kräver sjukhusets resurser. 
-Åtgärder som inte ingår i det statliga tandvårdsstödet, t.ex. kosmetiska åtgärder.
-Tandvård för barn och unga vuxna.</t>
  </si>
  <si>
    <t>Tandhälsoregistret innehåller uppgifter om all tandvård utförd inom det statliga tandvårdsstödet i Sverige. Eftersom inrapporteringen av tandvård som utförts inom det statliga tandvårdsstödet är direkt knuten till ekonomisk ersättning till vårdgivaren, kan bortfallet antas vara mycket litet. En validering av tandhälsoregistrets uppgifter om kvarvarande och intakta tänder som genomfördes 2016 genom en jämförelse med uppgifter i patientjournaler visade en hög grad av överensstämmelse.
Sedan 1 januari 2013 ska vårdgivare lämna uppgifter till Socialstyrelsen om tandhälsa och utförd tandvård på patienter som får tandvård till hälso- och sjukvårdsavgift på grund av långvarig sjukdom eller funktionsnedsättning (F-tandvård) samt nödvändig tandvård (N-tandvård, tandvårdslagen 1985:125). En validering av uppgifterna som inkommit till Socialstyrelsen om F-tandvård och N-tandvård genomfördes hösten 2015 visade att uppgifterna som inkommer till Socialstyrelsen om tandvård till hälso- och sjukvårdsavgift är bristfälliga. Slutsatsen är att den del av tandhälsoregistret som innehåller dessa uppgifter inte håller tillräckligt god kvalitet för att användas till statistik, utvärderingar eller till forskning. Dessa uppgifter presenteras därför inte i denna publikation.</t>
  </si>
  <si>
    <t>Tabell 9 A–C</t>
  </si>
  <si>
    <t>30-34</t>
  </si>
  <si>
    <t>35-39</t>
  </si>
  <si>
    <t>40-44</t>
  </si>
  <si>
    <t>45-49</t>
  </si>
  <si>
    <t>50-54</t>
  </si>
  <si>
    <t>55-59</t>
  </si>
  <si>
    <t>60-64</t>
  </si>
  <si>
    <t>65-69</t>
  </si>
  <si>
    <t>70-74</t>
  </si>
  <si>
    <t>75-79</t>
  </si>
  <si>
    <t>80-84</t>
  </si>
  <si>
    <t>85-89</t>
  </si>
  <si>
    <t>P10</t>
  </si>
  <si>
    <t>P25</t>
  </si>
  <si>
    <t>P75</t>
  </si>
  <si>
    <t>P90</t>
  </si>
  <si>
    <t>30-39</t>
  </si>
  <si>
    <t>40-49</t>
  </si>
  <si>
    <t>50-59</t>
  </si>
  <si>
    <t>60-69</t>
  </si>
  <si>
    <t>70-79</t>
  </si>
  <si>
    <t>80-89</t>
  </si>
  <si>
    <t>90-</t>
  </si>
  <si>
    <t>periimplantit</t>
  </si>
  <si>
    <t>Tandslitage på grund av erosion, abrasion eller attrition</t>
  </si>
  <si>
    <t>Kavitet på grund av karies</t>
  </si>
  <si>
    <t>Förhöjd risk för karies eller initialkaries</t>
  </si>
  <si>
    <t>Ålder vid årets slut</t>
  </si>
  <si>
    <t>Andel av befolkningen, 35–79 år, som har gjort minst en extraktion samt antal tanduttagningar i befolkningen, efter år och utbildningsnivå. Åldersstandardiserade andelar</t>
  </si>
  <si>
    <t>Fyllningsåtgärd</t>
  </si>
  <si>
    <t>Förhöjd risk för karies</t>
  </si>
  <si>
    <t>Increased risk of caries</t>
  </si>
  <si>
    <t>Initialkaries</t>
  </si>
  <si>
    <t>initial caries</t>
  </si>
  <si>
    <t>Senaste året</t>
  </si>
  <si>
    <t>Senaste två åren</t>
  </si>
  <si>
    <t>Senaste tre åren</t>
  </si>
  <si>
    <t xml:space="preserve">Åtgärds- och tillståndskoderna som används i tandhälsoregistret är koder från Tandvårds- och läkemedelsförmånsverkets föreskrifter och allmänna råd (TLVFS 2008:1) om statligt tandvårdsstöd. Föreskriften uppdateras varje år. Den 15 januari 2019 började HSLF-FS 2018:23 att gälla. Vid varje uppdatering sker mer eller mindre stora förändringar av koderna. Koder kan försvinna, tillkomma eller förändras innebördesmässigt.  </t>
  </si>
  <si>
    <t>Tandhälsoregistret är ett så kallat levande register som uppdateras varje månad. Det kan rapporteras in besök lång tid efter att besöket skedde och det sker även korrigeringar på inrapporterade besök. Detta gör att siffrorna som presenteras i denna rapport kan förändras i senare publikationer.</t>
  </si>
  <si>
    <t>Antal och andel personer, 24 år och äldre, som besökt tandvården minst en gång det senaste året, de två senaste åren eller de tre senaste åren, efter ålder</t>
  </si>
  <si>
    <t>Number and percentage of the population, aged 24 and older, that has visited a dental clinic at least once during the last year, the last two years or the last three years, by age</t>
  </si>
  <si>
    <t>Antal och andel personer, 24 år och äldre, som besökt tandvården minst en gång det senaste året, de två senaste åren eller de tre senaste åren, efter län</t>
  </si>
  <si>
    <t>Number and percentage of the population, aged 24 and older, that has visited a dental clinic at least once during the last year, the last two years or the last three years, by county</t>
  </si>
  <si>
    <t>Antal och andel personer, 24 år och äldre, som genomgått en basundersökning minst en gång det senaste året, de två senaste åren eller de tre senaste åren, efter ålder</t>
  </si>
  <si>
    <t>Number and percentage of the population, aged 24 and older, that has had a regular examination at least once during the last year, the last two years or the last three years, by age</t>
  </si>
  <si>
    <t>Antal och andel personer, 24 år och äldre, som genomgått en basundersökning minst en gång det senaste året, de två senaste åren eller de tre senaste åren, efter län</t>
  </si>
  <si>
    <t>Number and percentage of the population, aged 24 and older, that has had a regular examination at least once during the last year, the last two years or the last three years, by county</t>
  </si>
  <si>
    <t>Antal och andel personer, 24 år och äldre, som endast gjort akutbesök hos tandvården det senaste året, de två senaste åren eller de tre senaste åren, efter län</t>
  </si>
  <si>
    <t>Number of persons, aged 24 and older, that have made at least one emergency visit to a dental clinic during the last year, the last two years or the last three years, by county</t>
  </si>
  <si>
    <t>Andel personer i befolkningen, 24 år och äldre, som har gjort minst en extraktion, efter år och ålder</t>
  </si>
  <si>
    <t>Percentage of persons, aged 24 and older, with at least one tooth extraction, by year and age</t>
  </si>
  <si>
    <t>Tabell 1A. Antal personer, 24 år och äldre, som besökt tandvården minst en gång det senaste året, de två senaste åren eller de tre senaste åren, efter ålder</t>
  </si>
  <si>
    <t>Table 1A. Number of persons, aged 24 and older, that have visited a dental clinic at least once during the last year, the last two years or the last three years, by age</t>
  </si>
  <si>
    <t>24-29</t>
  </si>
  <si>
    <t>Tabell 1B. Andel av befolkningen, 24 år och äldre, som besökt tandvården minst en gång det senaste året, de två senaste åren eller de tre senaste åren, efter ålder</t>
  </si>
  <si>
    <t>Table 1B. Percentage of the population, aged 24 and older, that has visited a dental clinic at least once during the last year, the last two years or the last three years, by age</t>
  </si>
  <si>
    <t>24–29</t>
  </si>
  <si>
    <t>Tabell 1C. Antal personer, 24 år och äldre, som besökt tandvården minst en gång det senaste året, de två senaste åren eller de tre senaste åren, efter ålder</t>
  </si>
  <si>
    <t>Table 1C. Number of persons, aged 24 and older, that have visited a dental clinic at least once during the last year, the last two years or the last three years, by age</t>
  </si>
  <si>
    <t>Tabell 1D. Andel av befolkningen, 24 år och äldre, som besökt tandvården minst en gång det senaste året, de två senaste åren eller de tre senaste åren, efter ålder</t>
  </si>
  <si>
    <t>Table 1D. Percentage of the population, aged 24 and older, that has visited a dental clinic at least once during the last year, the last two years or the last three years, by age</t>
  </si>
  <si>
    <t>Tabell 2A. Antal personer, 24 år och äldre, som besökt tandvården minst en gång det senaste året, de två senaste åren eller de tre senaste åren, efter län</t>
  </si>
  <si>
    <t>Table 2A. Number of persons, aged 24 and older, that have visited a dental clinic at least once during the last year, the last two years or the last three years, by county</t>
  </si>
  <si>
    <t>Tabell 2B. Andel av befolkningen, 24 år och äldre, som besökt tandvården minst en gång det senaste året, de två senaste åren eller de tre senaste åren, efter län, åldersstandardiserade andelar</t>
  </si>
  <si>
    <t>Tabell 5A. Antal personer, 24 år och äldre, som genomgått en basundersökning minst en gång det senaste året, de två senaste åren eller de tre senaste åren, efter ålder</t>
  </si>
  <si>
    <t>Table 5A. Number of persons, aged 24 and older, that have had a regular examination at least once during the last year, the last two years or the last three years, by age</t>
  </si>
  <si>
    <t>Tabell 5B. Andel av befolkningen, 24 år och äldre, som genomgått en basundersökning minst en gång det senaste året, de två senaste åren eller de tre senaste åren, efter ålder</t>
  </si>
  <si>
    <t>Table 5B. Percentage of the population, aged 24 and older, that has had a regular examination at least once during the last year, the last two years or the last three years, by age</t>
  </si>
  <si>
    <t>Tabell 5C. Andel av befolkningen, 24 år och äldre, som genomgått en basundersökning minst en gång det senaste året, de två senaste åren eller de tre senaste åren, efter ålder </t>
  </si>
  <si>
    <t>Table 5C. Percentage of the population, aged 24 and older, that have had a regular examination at least once during the last year, the last two years or the last three years, by age </t>
  </si>
  <si>
    <t>Tabell 6A. Antal personer, 24 år och äldre, som genomgått en basundersökning minst en gång det senaste året, de två senaste åren eller de tre senaste åren, efter län</t>
  </si>
  <si>
    <t>Table 6A. Number of persons, aged 24 and older, that have had a regular examination at least once during the last year, the last two years or the last three years, by county</t>
  </si>
  <si>
    <t>Tabell 6B. Andel av befolkningen, 24 år och äldre, som genomgått en basundersökning minst en gång det senaste året, de två senaste åren eller de tre senaste åren, efter län. Åldersstandardiserade andelar</t>
  </si>
  <si>
    <t>Table 6B. Percentage of the population, aged 24 and older, that has had a regular examination at least once during the last year, the last two years or the last three years, by county. Age standardised rates</t>
  </si>
  <si>
    <t>Tabell 10A. Antal personer, 24 år och äldre, som endast gjort akutbesök hos tandvården det senaste året, de två senaste åren eller de tre senaste åren, efter ålder</t>
  </si>
  <si>
    <t>Table 10A. Number of people, 24 years and older, which only made emergency visits to dental care during the last year, the last two years or the last three years, by age</t>
  </si>
  <si>
    <t>Tabell 10B. Andel av befolkningen, 24 år och äldre, som endast gjort akutbesök hos tandvården det senaste året, de två senaste åren eller de tre senaste åren, efter ålder</t>
  </si>
  <si>
    <t>Table 10B. Percentage of the population, aged 24 and older, which only made emergency visits to dental care during the last year, the last two years or the last three years, by age</t>
  </si>
  <si>
    <t>Tabell 11A. Antal personer, 24 år och äldre, som endast gjort akutbesök hos tandvården det senaste året, de två senaste åren eller de tre senaste åren, efter län</t>
  </si>
  <si>
    <t>Table 11A. Number of people, 24 years and older, which only made emergency visits to dental care during the last year, the last two years or the last three years, by county</t>
  </si>
  <si>
    <t>Tabell 11B. Andel av befolkningen, 24 år och äldre, som endast gjort akutbesök hos tandvården det senaste året, de två senaste åren eller de tre senaste åren, efter län. Åldersstandardiserade andelar</t>
  </si>
  <si>
    <t>Table 11B. Percentage of the population, aged 24 and older, which only made emergency visits to dental care during the last year, the last two years or the last three years, by county. Age standardised rates</t>
  </si>
  <si>
    <t>Tabell 19A. Andel personer i befolkningen, 24 år och äldre, som har gjort minst en extraktion*, efter år och ålder</t>
  </si>
  <si>
    <t>Tabell 19B. Andel personer i befolkningen, män 24 år och äldre, som har gjort minst en extraktion*, efter år och ålder</t>
  </si>
  <si>
    <t>Table 19B. Percentage of persons, men aged 24 and older, with at least one tooth extraction*, by year and age</t>
  </si>
  <si>
    <t>Tabell 19C. Andel personer i befolkningen, kvinnor 24 år och äldre, som har gjort minst en extraktion*, efter år och ålder</t>
  </si>
  <si>
    <t>Table 19C. Percentage of persons, women aged 24 and older, with at least one tooth extraction*, by year and age</t>
  </si>
  <si>
    <t>Prevalens
ulcerös kolit*</t>
  </si>
  <si>
    <t>075-247 30 00</t>
  </si>
  <si>
    <t>Fyllning av en yta på framtand eller hörntand</t>
  </si>
  <si>
    <t>Fyllning av två ytor på framtand eller hörntand</t>
  </si>
  <si>
    <t>Fyllning av tre eller flera ytor på framtand eller hörntand</t>
  </si>
  <si>
    <t>Fyllning av en yta på molar eller premolar</t>
  </si>
  <si>
    <t>Fyllning av tre eller flera ytor på molar eller premolar</t>
  </si>
  <si>
    <t>Krona i plastiskt material, klinikframställd</t>
  </si>
  <si>
    <t>efter utbildningsnivå. Åldersstandardiserade andelar</t>
  </si>
  <si>
    <t xml:space="preserve">Utbildningsnivå </t>
  </si>
  <si>
    <t>Artikelnummer-eng</t>
  </si>
  <si>
    <t>ISSN</t>
  </si>
  <si>
    <t>För ytterligare information om kvalitet och bortfall, se dokumentet ”Kvalitetsdeklaraton”.</t>
  </si>
  <si>
    <t xml:space="preserve">Skattad andel i befolkningen med noll eller minst 20 egna tänder (tabell 36 och 37) </t>
  </si>
  <si>
    <t>Tabell 33</t>
  </si>
  <si>
    <t>Utnyttjandet av särskilt tandvårdsbidrag (STB) bland personer med specifika sjukdomar, efter kön.</t>
  </si>
  <si>
    <t xml:space="preserve">Om de näst senaste inrapporterade värdena också skulle vara 32 kvarvarande och 32 intakta tänder, ses de som ej korrekta värden, journalgranskningen visade att personer 60 år och </t>
  </si>
  <si>
    <t xml:space="preserve">äldre extremt sällan har 32 kvarvarande och intakta tänder, och personen räknas inte som en person med 20 eller fler tänder i denna skattning.  </t>
  </si>
  <si>
    <t>800, 801, 921, 922</t>
  </si>
  <si>
    <t xml:space="preserve">Tandhälsoregistret inrättades 1 juli 2008 och omfattar tandvård som ges till vuxna inom ramen för det statliga ersättningssystemet, samt sedan 1 januari 2013 även viss tandvård som utförs till hälso- och sjukvårdsavgift. I den här statistikredovisningen ingår endast tandvård utförd inom det statliga tandvårdsstödet.
Tandvård till barn och unga vuxna inkluderas inte i registret. Fram till och med 2016 var tandvård gratis för barn och ungdomar från 0 till 19 år. Från 2017 har åldersspannet gradvis ökat och från och med 2019 är tandvård gratis för personer mellan 0 och 23 år. Detta innebär att mellan 2016 och 2019 har åldern för när en person inkluderas i tandhälsoregistret ökat från 20 år till 24 år.
</t>
  </si>
  <si>
    <t>Tabell 3. Andel av befolkningen, 35–79 år, som besökt tandvården minst en gång det senaste året, de två senaste åren eller de tre senaste åren, efter utbildningsnivå. Åldersstandardiserade andelar</t>
  </si>
  <si>
    <t>Tabell 7. Andel av befolkningen, 35–79 år, som genomgått en basundersökning minst en gång det senaste året, de två senaste åren eller de tre senaste åren,</t>
  </si>
  <si>
    <t>Tabell 12. Andel av befolkningen, 35–79 år, som endast gjort akutbesök hos tandvården det senaste året, de två senaste åren eller de tre senaste åren, efter utbildningsnivå. Åldersstandardiserade andelar</t>
  </si>
  <si>
    <t>Table 19A.  Percentage of persons, aged 24 and older, with at least one tooth extraction*, by year and age</t>
  </si>
  <si>
    <t>Tabell 20A. Andel av befolkningen, 35–79 år, som har gjort minst en extraktion*, efter år och utbildningsnivå. Åldersstandardiserade andelar</t>
  </si>
  <si>
    <t>*Visdomständer ej medräknade / wísdom teeth not included</t>
  </si>
  <si>
    <t>Tabell 20B. Andel tanduttagningsåtgärder* i befolkningen, efter år och utbildningsnivå, 35–79 år. Åldersstandardiserade andelar</t>
  </si>
  <si>
    <t>Skattad prevalens av andel tandlösa, personer 60 år och äldre, efter utbildningsnivå</t>
  </si>
  <si>
    <t>Tabell 38</t>
  </si>
  <si>
    <t>Endast akut</t>
  </si>
  <si>
    <t>85+</t>
  </si>
  <si>
    <t>Eftergymnasial 3 år eller längre</t>
  </si>
  <si>
    <t>Övriga besök</t>
  </si>
  <si>
    <t>Alla utbildningsnivåer</t>
  </si>
  <si>
    <t>Båda kön</t>
  </si>
  <si>
    <t>Alla besök</t>
  </si>
  <si>
    <t>Besökstyp</t>
  </si>
  <si>
    <t>Övrig kirurgi eller plastik</t>
  </si>
  <si>
    <t>101, 111, 112</t>
  </si>
  <si>
    <t>Andel av befolkningen, 35–79 år, som endast gjort akutbesök hos tandvården det senaste året, de två senaste åren eller de tre senaste åren, efter utbildningsnivå. Åldersstandardiserade andelar</t>
  </si>
  <si>
    <t>Sasha Pejicic (statistikfrågor)</t>
  </si>
  <si>
    <t>sasha.pejicic@socialstyrelsen.se</t>
  </si>
  <si>
    <t>Fyllning av två ytor på molar eller premolar</t>
  </si>
  <si>
    <t>Table 34A. Use of the Special dental care allowance (STB) among persons with Sjogren's Syndrome, by sex</t>
  </si>
  <si>
    <t>Tabell 34A. Utnyttjandet av Särskilt tandvårdsbidrag (STB) bland personer med Sjögrens syndrom, efter kön</t>
  </si>
  <si>
    <t>Table 34B. Use of the Special dental care allowance (STB) among persons with Crohn Disease, by sex</t>
  </si>
  <si>
    <t>Table 34C. Use of the Special dental care allowance (STB) among persons with Cystic Fibrosis, by sex</t>
  </si>
  <si>
    <t>Tabell 34C. Utnyttjandet av Särskilt tandvårdsbidrag (STB) bland personer med cystisk fibros, efter kön</t>
  </si>
  <si>
    <t>Table 34D. Use of the Special dental care allowance (STB) among persons with Ulcerative Colitis, by sex</t>
  </si>
  <si>
    <t>Table 36C. Estimated proportion of edentulous people, women 60 years and older, by level of education</t>
  </si>
  <si>
    <t>https://www.socialstyrelsen.se/statistik-och-data/statistik/alla-statistikamnen/tandhalsa/</t>
  </si>
  <si>
    <t>https://www.socialstyrelsen.se/statistik-och-data/statistik/statistikdatabasen/tandhalsa</t>
  </si>
  <si>
    <t>http://www.socialstyrelsen.se/globalassets/sharepoint-dokument/artikelkatalog/statistik/2023-9-8720-Kvalitetsdeklaration.pdf</t>
  </si>
  <si>
    <t>Statistik om tandhälsa 2023</t>
  </si>
  <si>
    <t>Statistics on Dental Health 2023</t>
  </si>
  <si>
    <t>Hälso- och sjukvård, publiceringsår 2024</t>
  </si>
  <si>
    <t>Procentuell fördelning av vårdgivarkategori för senaste tandvårdsbesöket 2023, efter ålder och län</t>
  </si>
  <si>
    <t>Distribution of care provider category for latest dental care visit 2023, by age and county</t>
  </si>
  <si>
    <t>Procentuell fördelning av vårdgivarkategori för senast utförda basundersökning  under 2023, efter ålder och län</t>
  </si>
  <si>
    <t>Distribution of care provider category among persons who have had a regular examination during 2023, by age and county</t>
  </si>
  <si>
    <t>Andel personer, inom respektive åldersgrupp, som gjort minst en fyllning, rotbehandling, krona, extraktion eller satt in minst ett implantat, bland personer som besökt tandvården under 2023</t>
  </si>
  <si>
    <t>Percentage of persons, within each age group, who made at least one filling, root treatment, crown, extraction or inserted at least one implant, among persons who visited dental care in 2023</t>
  </si>
  <si>
    <t>Andel personer, inom respektive län, som gjort minst en fyllning, rotbehandling, krona, extraktion eller satt in minst ett implantat, bland personer som besökt tandvården under 2023, 24 år och äldre, åldersstandardiserade andelar</t>
  </si>
  <si>
    <t>Andel personer, inom respektive vårdgivarkategori, som gjort minst en fyllning, rotbehandling, krona, extraktion eller satt in minst ett implantat 2023,  24 år och äldre, åldersstandardiserade andelar</t>
  </si>
  <si>
    <t>Andel personer, inom respektive utbildningsnivå, som gjort minst en fyllning, en rotbehandling, en extraktion eller satt in minst ett implantat, bland personer som besökt tandvården under 2023, 35-79 år, åldersstandardiserade andelar</t>
  </si>
  <si>
    <t>Antal och andel personer som gjort minst en fyllning under 2023, efter ålder och orsak</t>
  </si>
  <si>
    <t>Number and percentage of persons that have had at least one filling made during 2023, by age and cause</t>
  </si>
  <si>
    <t>Antal och andel personer, 24 år och äldre, som gjort minst en fyllning under 2023, efter län och orsak. Åldersstandardiserade andelar</t>
  </si>
  <si>
    <t>Antal och andel personer, 24 år och äldre, som gjort minst en fyllning under 2023, efter vårdgivarkategori och orsak. Åldersstandardiserade andelar</t>
  </si>
  <si>
    <t>Antal och andel personer, 35–79 år, som gjort minst en fyllning under 2023, efter utbildningsnivå och orsak. Åldersstandardiserade andelar</t>
  </si>
  <si>
    <t>Antal basundersökningar per person under perioden 2014-2023, bland dem som gjort minst 1 basundersökning under perioden</t>
  </si>
  <si>
    <t>Number of regular examinations per person during the period 2014-2023, among those who had at least one regular examination during the period</t>
  </si>
  <si>
    <t>Antal och andel personer, 24 år och äldre, som gjort minst en fyllning, rotbehandling, krona, extraktion eller satt in minst ett implantat 2014–2023</t>
  </si>
  <si>
    <t>Number and percentage of persons, aged 24 and older, that have had at least one filling, root canal treatment, crown, extraction or an implant made,  2014–2023</t>
  </si>
  <si>
    <t>Andel personer, inom respektive åldersgrupp, som behandlats vid minst ett tillfälle för periimplantit, parodontit, tandslitage eller kavitet p.g.a. karies, bland dem som har besökt tandvården under 2023 och 2014</t>
  </si>
  <si>
    <t>Percentage of persons, within the respective age group, treated at least one occasion for periimplantation, periodontitis, dental wear or cavity due to caries, among those who have visited dental care in 2023 and 2014</t>
  </si>
  <si>
    <t>Andel personer, inom respektive län, som behandlats vid minst ett tillfälle för periimplantit, parodontit, tandslitage eller kavitet p.g.a. karies, bland dem som har besökt tandvården under 2023 och 2014, 24 år och äldre, åldersstandardiserade andelar</t>
  </si>
  <si>
    <t>Andel personer, inom respektive vårdgivarkategori, som behandlats vid minst ett tillfälle för periimplantit, parodontit, tandslitage eller kavitet p.g.a. karies 2023 och 2014, 24 år och äldre, åldersstandardiserade andelar</t>
  </si>
  <si>
    <t>Andel personer, inom respektive utbildningsnivå, som behandlats vid minst ett tillfälle för periimplantit, parodontit, tandslitage eller kavitet p.g.a. karies, bland dem som har besökt tandvården under 2023 och 2014, 35–79 år, åldersstandardiserade andelar</t>
  </si>
  <si>
    <t>Antal personer som har fått en fyllningsåtgärd utförd, 2014 och 2023, efter ålder</t>
  </si>
  <si>
    <t>Number of persons, who have received filling treatment 2014 och 2023, by age</t>
  </si>
  <si>
    <t>Antal personer som har fått en fyllningsåtgärd utförd, 2014 och 2023, efter län</t>
  </si>
  <si>
    <t>Number of persons, who have received filling treatment, 2014 and 2023, by county</t>
  </si>
  <si>
    <t>Andel personer som har fått en fyllningsåtgärd utförd, bland personer som ha besökt tandvården, 2014 och 2023, efter vårdgivarkategori, åldersstandardiserade andelar</t>
  </si>
  <si>
    <t>Number of persons who have received a filling treatment, 2014 and 2023, by level of education</t>
  </si>
  <si>
    <t>Antal personer som har utnyttjat särskilt tandvårdsbidrag (STB) 2014–2023, efter skäl till bidrag. Tabellen har utgått.</t>
  </si>
  <si>
    <t>Number of persons who have used the special dental care allowance (STB) 2014–2023, by reason for allowance. This table has been removed.</t>
  </si>
  <si>
    <t>Median och percentiler av antal kvarvarande, antal intakta och antal ej intakta tänder bland personer som besökte tandvården 2014 och 2023, efter ålder</t>
  </si>
  <si>
    <t>Median and percentiles of the number of remaining, intact and non-intact teeth among patients 2014 and 2023, by age</t>
  </si>
  <si>
    <t>Median and percentiles of the number of remaining, intact and non-intact teeth among patients 2023 and 2014, by sex, type of visit, level of education, and agegroup</t>
  </si>
  <si>
    <t>Álfheidur Astvaldsdóttir (sakfrågor)</t>
  </si>
  <si>
    <t>alfheidur.astvaldsdottir@socialstyrelsen.se</t>
  </si>
  <si>
    <t>Åsa Persson (statistikfrågor)</t>
  </si>
  <si>
    <t>asa.persson@socialstyrelsen.se</t>
  </si>
  <si>
    <t>Antal personer som har fått en fyllningsåtgärd utförd, 2014 och 2023, efter utbildningsnivå</t>
  </si>
  <si>
    <t>Median och percentiler av antal kvarvarande, antal intakta och antal ej intakta tänder hos personer som besökte tandvården 2023 och 2014, efter kön, besökstyp, utbildningsnivå, och åldersklass</t>
  </si>
  <si>
    <t>2022-2023</t>
  </si>
  <si>
    <t>2021-2023</t>
  </si>
  <si>
    <t xml:space="preserve">Andel personer med 0 eller minst 20 egna tänder i befolkningen skattas genom att beräkna andelen av de som besökt tandvården 2009-2023 som har noll eller minst 20 egna tänder. </t>
  </si>
  <si>
    <t xml:space="preserve">Tandhälsoregistret innehåller uppgifter om:
 - Patienten: personnummer, kön, ålder, folkbokföringsort, födelseland, medborgarskap, civilstånd.
 - Vårdgivare: organisationsnummer, kliniknamn, klinikens adressuppgifter, vårdgivarkategori.
 - Odontologisk data: diagnoser/tillstånd, åtgärd, tandnummer, tandposition, antal kvarvarande tänder, antal intakta tänder.                                                                                                                                                                                                                     </t>
  </si>
  <si>
    <t xml:space="preserve">För att klassas som en person med 0 kvarvarande tänder krävs att denna uppgift har rapporterats in någon gång 2009–2023, och att detta inte motsägs av inrapporterade uppgifter från </t>
  </si>
  <si>
    <t xml:space="preserve">senare besök (annat inrapporterat värde på antal kvarvarande tänder eller en åtgärd som kräver att man har egna tänder). Personer som avlidit under 2009–2023 har exkluderats. </t>
  </si>
  <si>
    <t xml:space="preserve">För att klassas som en person med minst 20 egna tänder används det senaste inrapporterade värdet på kvarvarande tänder under perioden 2009–2023. </t>
  </si>
  <si>
    <t xml:space="preserve">Personer som avlidit under 2009–2023 har exkluderats. </t>
  </si>
  <si>
    <t>Vid beräkning av andel används som nämnare samtliga personer för vilka kvarvarande och intakta tänder inrapporterats någon gång 2009–2023. De som avlidit under samma tidsperiod exkluderas.</t>
  </si>
  <si>
    <t>under perioden 2021-2023:</t>
  </si>
  <si>
    <t>Tabell 4A. Procentuell fördelning av vårdgivarkategori för senaste tandvårdsbesöket 2023, efter ålder</t>
  </si>
  <si>
    <t>Table 4A. Distribution of care provider category for latest dental care visit 2023, by age</t>
  </si>
  <si>
    <t>Tabell 4B. Procentuell fördelning av vårdgivarkategori för senaste tandvårdsbesöket 2023, efter län</t>
  </si>
  <si>
    <t>Table 4B. Distribution of care provider category for latest dental care visit 2023, by county</t>
  </si>
  <si>
    <t>Tabell 4C. Procentuell fördelning av vårdgivarkategori 2014–2023, efter län</t>
  </si>
  <si>
    <t>Table 4C. Distribution of care provider category 2014-2023, by county</t>
  </si>
  <si>
    <t>Tabell 8A. Procentuell fördelning av vårdgivarkategori för senast utförda basundersökning under 2023, efter ålder</t>
  </si>
  <si>
    <t>Table 8A. Distribution of care provider category among persons who have had a regular examination during 2023, by age</t>
  </si>
  <si>
    <t>Tabell 8B. Procentuell fördelning av vårdgivarkategori för senast utförda basundersökning under 2023, efter län</t>
  </si>
  <si>
    <t>Table 8B. Distribution of care provider category among persons who have had a regular examination during 2023, by county</t>
  </si>
  <si>
    <t>Tabell 8C. Procentuell fördelning av vårdgivarkategori vid utförd basundersökning 2014-2023, efter län</t>
  </si>
  <si>
    <t>Table 8C. Distribution of care provider category among persons who have had a regular examination 2014-2023, by county</t>
  </si>
  <si>
    <t>Tabell 9A. Antal basundersökningar per person under perioden 2014-2023, bland dem som gjort minst en basundersökning under perioden, efter ålder</t>
  </si>
  <si>
    <t>Table 9A. Number of regular examinations per person during the period 2014-2023, among those who had at least one regular examination during the period, by age</t>
  </si>
  <si>
    <t>Tabell 13A. Procentuell fördelning av vårdgivarkategori bland personer som endast besökt tandvården akut under 2023, efter ålder</t>
  </si>
  <si>
    <t>Table 13A. Distribution of care provider category among persons that have only made emergency visits to the dental health services during 2023, by age</t>
  </si>
  <si>
    <t>Tabell 13B. Procentuell fördelning av vårdgivarkategori bland personer, 24 år och äldre, som endast besökt tandläkare akut under 2023, efter län</t>
  </si>
  <si>
    <t>Table 13B. Distribution of care provider category among persons that have only made emergency visits to the dental health services during 2023, by county</t>
  </si>
  <si>
    <t>Tabell 14A. Andel personer, inom respektive åldersgrupp, som gjort minst en fyllning, rotbehandling, krona, extraktion eller satt in minst ett implantat, bland personer som besökt tandvården under 2023</t>
  </si>
  <si>
    <t>Table 14A. Percentage of persons, within each age group, who made at least one filling, root treatment, crown, extraction or inserted at least one implant, among persons who visited dental care in 2023</t>
  </si>
  <si>
    <t>Tabell 14B. Andel av befokningen, inom respektive åldersgrupp, som gjort minst en fyllning, rotbehandling, krona, extraktion eller satt in minst ett implantat under 2023</t>
  </si>
  <si>
    <t>Table 14B. Percentage of the poulation, within each age group, who made at least one filling, root treatment, crown, extraction or inserted at least one implant in 2023</t>
  </si>
  <si>
    <t>Tabell 15A. Andel personer, inom respektive län, som gjort minst en fyllning, rotbehandling, krona, extraktion eller satt in minst ett implantat, bland personer som besökt tandvården under 2023, 24 år och äldre, åldersstandardiserade andelar</t>
  </si>
  <si>
    <t>Tabell 15B. Andel av befolkningen, inom respektive län, som gjort minst en fyllning, rotbehandling, krona, extraktion eller satt in minst ett implantat, under 2023, 24 år och äldre, åldersstandardiserade andelar</t>
  </si>
  <si>
    <t>Tabell 16. Andel personer, inom respektive vårdgivarkategori, som gjort minst en fyllning, rotbehandling, krona, extraktion eller satt in minst ett implantat 2023, 24 år och äldre, åldersstandardiserade andelar</t>
  </si>
  <si>
    <t>Tabell 17B. Andel personer i befolkningen, 35-79 år, som gjort minst en fyllning, en rotbehandling, en extraktion eller satt in minst ett implantat, efter utbildning, 2023. Åldersstandardiserade andelar</t>
  </si>
  <si>
    <t>Tabell 17A. Andel personer, 35-79 år, som gjort minst en fyllning, en rotbehandling, en extraktion eller satt in minst ett implantat, bland personer som besökt tandvården under 2023, efter utbildning. Åldersstandardiserade andelar</t>
  </si>
  <si>
    <t>Tabell 18A. Antal personer, 24 år och äldre, som gjort minst en fyllning, rotbehandling, krona, extraktion eller satt in minst ett implantat 2014–2023</t>
  </si>
  <si>
    <t>Table 18A. Number of persons, aged 24 and older, that have had at least one filling, root canal treatment, crown, extraction or an implant made during 2014–2023</t>
  </si>
  <si>
    <t>Ålder 2023</t>
  </si>
  <si>
    <t>Tabell 9B. Antal basundersökningar per person under perioden 2014-2023, bland dem som gjort minst en basundersökning under perioden, efter län och ålder</t>
  </si>
  <si>
    <t>Table 9B. Number of regular examinations per person during the period 2014-2023, by county and age</t>
  </si>
  <si>
    <t>Tabell 9C. Antal basundersökningar per person under perioden 2014-2023, bland dem som gjort minst en basundersökning under perioden, efter utbildningsnivå och ålder</t>
  </si>
  <si>
    <t>Table 9C. Number of regular examinations per person during the period 2014-2023, by educational level and age</t>
  </si>
  <si>
    <t>Tabell 18B. Andel personer, 24 år och äldre, som gjort minst en fyllning, rotbehandling, krona, extraktion eller satt in minst ett implantat, bland personer som besökt tandvården 2014–2023. Åldersstandardiserade andelar</t>
  </si>
  <si>
    <t>Tabell 18C. Andel bland befolkningen, 24 år och äldre, som gjort minst en fyllning, rotbehandling, krona, extraktion eller satt in minst ett implantat, 2014–2023. Åldersstandardiserade andelar</t>
  </si>
  <si>
    <t>Tabell 21A. Andel personer som behandlats för periimplantit, parodontit, tandslitage eller karies, bland dem som har besökt tandvården under 2023, efter ålder</t>
  </si>
  <si>
    <t>Table 21A. Percentage of persons that have been treated for periimplantitis, periodontitis, tooth wear or caries, among those who have visited a dental clinic during 2023, by age</t>
  </si>
  <si>
    <t>Tabell 22A. Andel personer, inom respektive län, som behandlats vid minst ett tillfälle för periimplantit, parodontit, tandslitage eller kavitet p.g.a. karies, bland dem som har besökt tandvården under 2023, 24 år och äldre, åldersstandardiserade andelar</t>
  </si>
  <si>
    <t>Tabell 23A. Andel personer, inom respektive vårdgivarkategori, som behandlats vid minst ett tillfälle för periimplantit, parodontit, tandslitage eller kavitet p.g.a. karies 2023, 24 år och äldre, åldersstandardiserade andelar</t>
  </si>
  <si>
    <t>Tabell 24A. Andel personer, inom respektive utbildningsnivå, som behandlats vid minst ett tillfälle för periimplantit, parodontit, tandslitage eller kavitet p.g.a. karies, bland dem som har besökt tandvården under 2023, 35–79 år, åldersstandardiserade andelar</t>
  </si>
  <si>
    <t>Tabell 25A. Antal personer som har fått en fyllningsåtgärd utförd, 2014 och 2023, efter ålder</t>
  </si>
  <si>
    <t>Table 25A. Number of persons, who have received filling treatment in 2014 and 2023, by age</t>
  </si>
  <si>
    <t>Tabell 25B. Andel personer som har fått en fyllningsåtgärd utförd, bland personer som har besökt tandvården, 2014 och 2023, efter ålder</t>
  </si>
  <si>
    <t>Table 25B. Percentage of people who have received a filling treatment, among people who have visited dental care, 2014 and 2023, by age</t>
  </si>
  <si>
    <t>Tabell 26A. Antal personer som har fått en fyllningsåtgärd utförd, 2014 och 2023, per län</t>
  </si>
  <si>
    <t>Table 26A. Number of persons, who have received filling treatment in 2014 and 2023, by county</t>
  </si>
  <si>
    <t>Tabell 27A. Antal personer som har fått en fyllningsåtgärd utförd, 2014 och 2023, efter vårdgivarkategori och ålder</t>
  </si>
  <si>
    <t>Table 27A. Number of persons who have received a filling treatment, 2014 and 2023, by caregiver category and age</t>
  </si>
  <si>
    <t>Tabell 28A. Antal personer, 35–79 år, som har fått en fyllningsåtgärd utförd, 2014 och 2023, efter utbildningsnivå</t>
  </si>
  <si>
    <t>Table 28A. Number of persons, 35–79 years, who have received a filling treatment, 2014 and 2023, by level of education</t>
  </si>
  <si>
    <t>Tabell 29A. Antal och andel personer som gjort minst en fyllning under 2023, efter ålder och orsak</t>
  </si>
  <si>
    <t>Table 29A. Number and percentage of persons that have had at least one filling made during 2023, by age and cause</t>
  </si>
  <si>
    <t>Tabell 29B. Antal och andel män som gjort minst en fyllning under 2023, efter ålder och orsak</t>
  </si>
  <si>
    <t>Table 29B. Number and percentage of men that have had at least one filling made during 2023, by age and cause</t>
  </si>
  <si>
    <t>Tabell 29C. Antal och andel kvinnor som gjort minst en fyllning under 2023, efter ålder och orsak</t>
  </si>
  <si>
    <t>Table 29C. Number and percentage of women that have had at least one filling made during 2023, by age and cause</t>
  </si>
  <si>
    <t>Tabell 30A. Antal och andel personer, 24 år och äldre, som gjort minst en fyllning under 2023, efter län och orsak. Åldersstandardiserade andelar</t>
  </si>
  <si>
    <t>Tabell 30B. Antal och andel män, 24 år och äldre, som gjort minst en fyllning under 2023, efter län och orsak. Åldersstandardiserade andelar</t>
  </si>
  <si>
    <t>Tabell 30C. Antal och andel kvinnor, 24 år och äldre, som gjort minst en fyllning under 2023, efter län och orsak. Åldersstandardiserade andelar</t>
  </si>
  <si>
    <t>Tabell 31A. Antal och andel personer, 24 år och äldre, som gjort minst en fyllning under 2023, efter vårdgivarkategori och orsak. Åldersstandardiserade andelar</t>
  </si>
  <si>
    <t>Tabell 31B. Antal och andel män, 24 år och äldre, som gjort minst en fyllning under 2023, efter vårdgivarkategori och orsak. Åldersstandardiserade andelar</t>
  </si>
  <si>
    <t>Tabell 31C. Antal och andel kvinnor, 24 år och äldre, som gjort minst en fyllning under 2023, efter vårdgivarkategori och orsak. Åldersstandardiserade andelar</t>
  </si>
  <si>
    <t>Tabell 32B. Antal och andel män, 35–79 år, som gjort minst en fyllning under 2023, efter utbildningsnivå och orsak. Åldersstandardiserade andelar</t>
  </si>
  <si>
    <t>Tabell 32A. Antal och andel personer, 35–79 år, som gjort minst en fyllning under 2023, efter utbildningsnivå och orsak. Åldersstandardiserade andelar</t>
  </si>
  <si>
    <t>Tabell 32C. Antal och andel kvinnor, 35–79 år, som gjort minst en fyllning under 2023, efter utbildningsnivå och orsak. Åldersstandardiserade andelar</t>
  </si>
  <si>
    <t>* 25 år eller äldre år 2023</t>
  </si>
  <si>
    <t>** Personer som har utnyttjat STB minst 1 gång under perioden 2013-2023</t>
  </si>
  <si>
    <t>Tabell 35A. Median och percentiler av antal kvarvarande, antal intakta och antal ej intakta tänder hos personer som besökte tandvården 2023, efter ålder</t>
  </si>
  <si>
    <t>Table 35A. Median and percentiles of the number of remaining, intact and non-intact teeth among patients 2023, by age</t>
  </si>
  <si>
    <t>Tabell 38. Median och percentiler av antal kvarvarande, antal intakta och antal ej intakta tänder hos personer som besökte tandvården 2023 och 2014, efter kön, besökstyp, utbildningsnivå, och åldersklass</t>
  </si>
  <si>
    <t>Table 38. Median and percentiles of the number of remaining, intact and non-intact teeth among patients 2023 and 2014, by sex, type of visit, level of education, and agegroup</t>
  </si>
  <si>
    <t>Tabell 21B. Andel personer som behandlats för periimplantit, parodontit, tandslitage eller karies, bland dem som har besökt tandvården under 2014, efter ålder</t>
  </si>
  <si>
    <t>Table 21B. Percentage of persons that have been treated for periimplantitis, periodontitis, tooth wear or caries, among those who have visited a dental clinic during 2014, by age</t>
  </si>
  <si>
    <t>Tabell 22B. Andel personer, inom respektive län, som behandlats vid minst ett tillfälle för periimplantit, parodontit, tandslitage eller kavitet p.g.a. karies, bland dem som har besökt tandvården under 2014, 24 år och äldre, åldersstandardiserade andelar</t>
  </si>
  <si>
    <t>Tabell 23B. Andel personer, inom respektive vårdgivarkategori, som behandlats vid minst ett tillfälle för periimplantit, parodontit, tandslitage eller kavitet p.g.a. karies 2014, 24 år och äldre, åldersstandardiserade andelar</t>
  </si>
  <si>
    <t>Tabell 24B. Andel personer, inom respektive utbildningsnivå, som behandlats vid minst ett tillfälle för periimplantit, parodontit, tandslitage eller kavitet p.g.a. karies, bland dem som har besökt tandvården under 2014, 35–79 år, åldersstandardiserade andelar</t>
  </si>
  <si>
    <t>Tabell 25C. Andel bland befolkningen som har fått en fyllningsåtgärd utförd, 2014 och 2023, efter ålder</t>
  </si>
  <si>
    <t>Table 25C. Proportion among the population who have received a filling treatment, 2014 and 2023, by age</t>
  </si>
  <si>
    <t>Tabell 26B. Andel personer som har fått en fyllningsåtgärd utförd, bland personer som har besökt tandvården, 2014 och 2023, efter län, åldersstandardiserade andelar</t>
  </si>
  <si>
    <t>Tabell 26C. Andel bland befolkningen som har fått en fyllningsåtgärd utförd, 2014 och 2023, efter län, åldersstandardiserade andelar</t>
  </si>
  <si>
    <t>Tabell 27B. Andel personer som har fått en fyllningsåtgärd utförd, bland personer som har besökt tandvården, 2014 och 2023, efter vårdgivarkategori, åldersstandardiserade andelar</t>
  </si>
  <si>
    <t>Tabell 28B. Andel personer som har fått en fyllningsåtgärd utförd, bland personer som ha besökt tandvården, 35–79 år, 2014 och 2023, efter utbildningsnivå, åldersstandardiserade andelar </t>
  </si>
  <si>
    <t>Tabell 28C. Andel bland befolkningen som har fått en fyllningsåtgärd utförd, 35–79 år, 2014 och 2023, efter utbildningsnivå, åldersstandardiserade andelar  </t>
  </si>
  <si>
    <t>Inte besökt tandvården mellan åren 2013 och 2023</t>
  </si>
  <si>
    <t>Utnjyttjat STB minst 1 gång 2013–2023 (bland samtliga med sjukdomen)</t>
  </si>
  <si>
    <t>Utnjyttjat STB minst 1 gång 2013–2023 (bland besökare)</t>
  </si>
  <si>
    <t>Antal besök med förebyggande åtgärder 2013–2023, bland personer som utnyttjat STB**</t>
  </si>
  <si>
    <t>Antal besök med förebyggande åtgärder 2013–2023, bland personer som inte utnyttjat STB</t>
  </si>
  <si>
    <t>Tabell 35B. Median och percentiler av antal kvarvarande, antal intakta och antal ej intakta tänder hos personer som besökte tandvården 2014, efter ålder</t>
  </si>
  <si>
    <t>Table 35B. Median and percentiles of the number of remaining, intact and non-intact teeth among patients 2014, by age</t>
  </si>
  <si>
    <t>2,48-2,63</t>
  </si>
  <si>
    <t>1,29-1,35</t>
  </si>
  <si>
    <t>0,88-0,98</t>
  </si>
  <si>
    <t>0,82-0,89</t>
  </si>
  <si>
    <t>2,99-3,13</t>
  </si>
  <si>
    <t>1,76-1,85</t>
  </si>
  <si>
    <t>1,03-1,15</t>
  </si>
  <si>
    <t>0,87-0,96</t>
  </si>
  <si>
    <t>1,85-1,91</t>
  </si>
  <si>
    <t>4,83-5,04</t>
  </si>
  <si>
    <t>2,97-3,12</t>
  </si>
  <si>
    <t>1,68-1,91</t>
  </si>
  <si>
    <t>1,06-1,21</t>
  </si>
  <si>
    <t>3,33-3,43</t>
  </si>
  <si>
    <t>7,2-7,68</t>
  </si>
  <si>
    <t>4,54-5,01</t>
  </si>
  <si>
    <t>2,53-3,31</t>
  </si>
  <si>
    <t>5,56-5,85</t>
  </si>
  <si>
    <t>1,37-1,46</t>
  </si>
  <si>
    <t>0,99-1,13</t>
  </si>
  <si>
    <t>0,89-1,02</t>
  </si>
  <si>
    <t>1,42-1,49</t>
  </si>
  <si>
    <t>2,73-2,92</t>
  </si>
  <si>
    <t>1,12-1,29</t>
  </si>
  <si>
    <t>0,91-1,05</t>
  </si>
  <si>
    <t>1,87-1,95</t>
  </si>
  <si>
    <t>4,67-4,98</t>
  </si>
  <si>
    <t>2,78-3,01</t>
  </si>
  <si>
    <t>1,78-2,17</t>
  </si>
  <si>
    <t>1,07-1,29</t>
  </si>
  <si>
    <t>6,47-7,36</t>
  </si>
  <si>
    <t>3,68-4,44</t>
  </si>
  <si>
    <t>2,51-3,89</t>
  </si>
  <si>
    <t>1,55-2,35</t>
  </si>
  <si>
    <t>4,74-5,22</t>
  </si>
  <si>
    <t>2,78-3,03</t>
  </si>
  <si>
    <t>1,18-1,27</t>
  </si>
  <si>
    <t>0,76-0,88</t>
  </si>
  <si>
    <t>0,73-0,83</t>
  </si>
  <si>
    <t>1,27-1,33</t>
  </si>
  <si>
    <t>3,22-3,44</t>
  </si>
  <si>
    <t>1,71-1,82</t>
  </si>
  <si>
    <t>0,93-1,07</t>
  </si>
  <si>
    <t>0,81-0,92</t>
  </si>
  <si>
    <t>1,81-1,89</t>
  </si>
  <si>
    <t>4,89-5,17</t>
  </si>
  <si>
    <t>3,05-3,26</t>
  </si>
  <si>
    <t>1,52-1,82</t>
  </si>
  <si>
    <t>3,38-3,52</t>
  </si>
  <si>
    <t>7,36-7,94</t>
  </si>
  <si>
    <t>4,84-5,42</t>
  </si>
  <si>
    <t>2,33-3,27</t>
  </si>
  <si>
    <t>5,86-6,23</t>
  </si>
  <si>
    <t>90,48-90,64</t>
  </si>
  <si>
    <t>94,46-94,67</t>
  </si>
  <si>
    <t>95,09-95,27</t>
  </si>
  <si>
    <t>90,72-90,83</t>
  </si>
  <si>
    <t>81,86-82,09</t>
  </si>
  <si>
    <t>89,16-89,49</t>
  </si>
  <si>
    <t>82,63-82,78</t>
  </si>
  <si>
    <t>67,84-68,26</t>
  </si>
  <si>
    <t>76,91-77,66</t>
  </si>
  <si>
    <t>84,29-84,81</t>
  </si>
  <si>
    <t>67,48-67,74</t>
  </si>
  <si>
    <t>42,56-43,48</t>
  </si>
  <si>
    <t>53,29-54,38</t>
  </si>
  <si>
    <t>63,01-65,23</t>
  </si>
  <si>
    <t>71,59-73,22</t>
  </si>
  <si>
    <t>84,57-85,04</t>
  </si>
  <si>
    <t>94,03-94,36</t>
  </si>
  <si>
    <t>90,69-90,84</t>
  </si>
  <si>
    <t>82,29-82,63</t>
  </si>
  <si>
    <t>88,64-89,15</t>
  </si>
  <si>
    <t>82,73-82,95</t>
  </si>
  <si>
    <t>56,67-57,38</t>
  </si>
  <si>
    <t>68,92-69,55</t>
  </si>
  <si>
    <t>75,21-76,39</t>
  </si>
  <si>
    <t>83,96-84,73</t>
  </si>
  <si>
    <t>67,64-68,04</t>
  </si>
  <si>
    <t>43,34-45,08</t>
  </si>
  <si>
    <t>56,15-58,05</t>
  </si>
  <si>
    <t>61,94-65,74</t>
  </si>
  <si>
    <t>71,72-74,29</t>
  </si>
  <si>
    <t>53,86-54,97</t>
  </si>
  <si>
    <t>94,73-95,01</t>
  </si>
  <si>
    <t>95,39-95,63</t>
  </si>
  <si>
    <t>90,71-90,87</t>
  </si>
  <si>
    <t>70,86-71,41</t>
  </si>
  <si>
    <t>81,39-81,71</t>
  </si>
  <si>
    <t>89,43-89,87</t>
  </si>
  <si>
    <t>92,55-92,87</t>
  </si>
  <si>
    <t>82,47-82,68</t>
  </si>
  <si>
    <t>57,31-57,96</t>
  </si>
  <si>
    <t>66,86-67,42</t>
  </si>
  <si>
    <t>77,86-78,82</t>
  </si>
  <si>
    <t>84,36-85,06</t>
  </si>
  <si>
    <t>42,01-43,09</t>
  </si>
  <si>
    <t>62,88-65,62</t>
  </si>
  <si>
    <t>70,93-73,05</t>
  </si>
  <si>
    <t>kategori</t>
  </si>
  <si>
    <t>Table 18C. Percentage of the population, aged 24 and older, that have had at least one filling, root canal treatment, crown, extraction or an implant made, 2014–2023. Age-standardised rates</t>
  </si>
  <si>
    <t>** Behandlats för parodontit, extraktioner och parodontalkirurgiska behandlingar / Treated for periodontitis, extractions and surgical treatments for periodontitis</t>
  </si>
  <si>
    <t>1,00-1,20</t>
  </si>
  <si>
    <t>1,60-2,09</t>
  </si>
  <si>
    <t>1,35-1,40</t>
  </si>
  <si>
    <t>2,21-2,40</t>
  </si>
  <si>
    <t>1,80-1,92</t>
  </si>
  <si>
    <t>3,20-3,35</t>
  </si>
  <si>
    <t>1,48-2,10</t>
  </si>
  <si>
    <t>82,33-82,70</t>
  </si>
  <si>
    <t>72,73-73,10</t>
  </si>
  <si>
    <t>57,12-57,60</t>
  </si>
  <si>
    <t>92,36-92,60</t>
  </si>
  <si>
    <t>51,20-51,83</t>
  </si>
  <si>
    <t>74,20-74,69</t>
  </si>
  <si>
    <t>90,60-90,82</t>
  </si>
  <si>
    <t>92,05-92,40</t>
  </si>
  <si>
    <t>94,60-94,88</t>
  </si>
  <si>
    <t>79,09-79,70</t>
  </si>
  <si>
    <t>90,30-90,53</t>
  </si>
  <si>
    <t>51,60-52,93</t>
  </si>
  <si>
    <t>67,25-67,60</t>
  </si>
  <si>
    <t>49,80-50,55</t>
  </si>
  <si>
    <t>Patienter som gjort någon av följande åtgärder under perioderna 2021-2023, 2022-2023 eller 2023</t>
  </si>
  <si>
    <t>En basundersökning kan utföras av en tandläkare eller en tandhygienist. Undersökningen ska visa om du har några hål i tänderna, tandköttsinflammation, tandlossning eller andra tecken på sjukdom eller problem i munnen. Röntgenbilder tas på tänderna och du får information om hur du ska sköta dina tänder på bästa sätt för att förebygga problem.</t>
  </si>
  <si>
    <t>Region</t>
  </si>
  <si>
    <t>REGION</t>
  </si>
  <si>
    <t>Percentage of the population, aged 35-79, that has visited a dental clinic at least once during the last year, the last two years or the last three years, by level of education. Age-standardised rates</t>
  </si>
  <si>
    <t>Percentage of the population, aged 35–79, that have had a regular examination at least once during the last year, the last two years or the last three years, by level of education. Age-standardised rates</t>
  </si>
  <si>
    <t>Percentage of the population, aged 35–79, which only made emergency visits to dental care during the last year, the last two years or the last three years, by level of education, age-standardised rates</t>
  </si>
  <si>
    <t>Percentage of the population, aged 35–79, that has made at least one emergency visit to a dental clinic during the last year, the last two years or the last three years. By level of education. Age-standardised rates</t>
  </si>
  <si>
    <t>Percentage of people in each county who made at least one filling, root treatment, crown, extraction or inserted at least one implant, among persons who visited dental care in 2023, 24 years and older, age-standardised rates</t>
  </si>
  <si>
    <t>Percentage of persons, within each care provider category, who made at least one filling, root treatment, crown, extraction or inserted at least one implant 2023, 24 years and older, age-standardised rates</t>
  </si>
  <si>
    <t>Percentage of persons, at the respective level of education, who made at least one filling, a root treatment, an extraction or inserted at least one implant, among persons who visited dental care in 2023, 35-79 years, age-standardised rates</t>
  </si>
  <si>
    <t>Percentage of persons, within each county, that have been treated at least once or periimplantitis, perodontitis, tooth wear or cavity due to caries, among those who have visited a dental clinic during 2023 and 2014, 24 years and older, age-standardised rates</t>
  </si>
  <si>
    <t>Percentage of persons, within each care provider category, that have been treated at least once for periimplantation, periodontitis, dental wear or cavity due to karies 2023 and 2014, 24 years and older, age-standardised rates</t>
  </si>
  <si>
    <t>Percentage of persons, within the respective education level, that have been treated at least once for periimplantation, periodontitis, dental wear or cavity due to caries, among those who have visited dental care in 2023 and 2014, 35-79 years, age-standardised rates</t>
  </si>
  <si>
    <t xml:space="preserve">Percentage of people who have received a filling treatment, among persons who have visited dental care, 2014 and 2023, by caregiver category, age-standardised </t>
  </si>
  <si>
    <t>Number and percentage of persons, aged 24 and older, that have had at least one filling made during 2023, by county and cause. Age-standardised rates</t>
  </si>
  <si>
    <t>Number and percentage of persons, aged 24 and older, that have had at least one filling made during 2023, by care provider category and cause. Age-standardised rates</t>
  </si>
  <si>
    <t>Number and percentage of persons, aged 35-79, that have had at least one filling made during 2023, by level of education and cause. Age-standardised rates</t>
  </si>
  <si>
    <t>Percentage of persons, aged 35–79, with at least one tooth extraction and number of tooth extractions, by year and level of education. Age-standardised rates</t>
  </si>
  <si>
    <t>Age-standardised rates</t>
  </si>
  <si>
    <t>Age-standardised</t>
  </si>
  <si>
    <t>Table 2B. Percentage of the population, aged 24 and older, that has visited a dental clinic at least once during the last year, the last two years or the last three years, by county, age-standardised rates</t>
  </si>
  <si>
    <t>Table 3. Percentage of the population, aged 35-79, that has visited a dental clinic at least once during the last year, the last two years or the last three years, by level of education, age-standardised rates</t>
  </si>
  <si>
    <t>Table 12. Percentage of the population, aged 35–79, which only made emergency visits to dental care during the last year, the last two years or the last three years, by level of education, age-standardised rates</t>
  </si>
  <si>
    <t>Table 15A. Percentage of people in each county who made at least one filling, root treatment, crown, extraction or inserted at least one implant, among persons who visited dental care in 2023, 24 years and older, age-standardised rates</t>
  </si>
  <si>
    <t>Table 15B. Percentage of the population in each county who made at least one filling, root treatment, crown, extraction or inserted at least one implant, during 2023, 24 years and older, age-standardised rates</t>
  </si>
  <si>
    <t>Table 16. Percentage of persons, within each care provider category, who made at least one filling, root treatment, crown, extraction or inserted at least one implant 2023, 24 years and older, age-standardised rates</t>
  </si>
  <si>
    <t>Table 18B. Percentage of persons, aged 24 and older, that have had at least one filling, root canal treatment, crown, extraction or an implant made, among persons who have visited a dental clinic during 2014–2023. Age-standardised rates</t>
  </si>
  <si>
    <t>Table 20A.  Percentage of persons, aged 35–79, with at least one tooth extraction, by year and level of education. Age-standardised rates</t>
  </si>
  <si>
    <t>Table 20B. Percentage of tooth extractions, by year and level of education, 35–79 years of age. Age-standardised rates</t>
  </si>
  <si>
    <t>Table 22A. Percentage of persons, within each county, that have been treated at least once for periimplantitis, periodontitis, tooth wear or cavity due to caries, among those who have visited a dental clinic during 2023, 24 years and older, age-standardised rates</t>
  </si>
  <si>
    <t>Table 22B. Percentage of persons, within each county, that have been treated at least once for periimplantitis, periodontitis, tooth wear or cavity due to caries, among those who have visited a dental clinic during 2014, 24 years and older, age-standardised rates</t>
  </si>
  <si>
    <t>Table 23A. Percentage of persons, within each care provider category, that have been treated at least once for periimplantation, periodontitis, dental wear or cavity due to karies 2023, 24 years and older, age-standardised rates</t>
  </si>
  <si>
    <t>Table 23B. Percentage of persons, within each care provider category, that have been treated at least once for periimplantation, periodontitis, dental wear or cavity due to karies 2014, 24 years and older, age-standardised rates</t>
  </si>
  <si>
    <t>Table 24A. Percentage of persons, within the respective education level, that have been treated at least once for periimplantation, periodontitis, dental wear or cavity due to caries, among those who have visited dental care in 2023, 35-79 years, age-standardised rates</t>
  </si>
  <si>
    <t>Table 24B. Percentage of persons, within the respective education level, that have been treated at least once for periimplantation, periodontitis, dental wear or cavity due to caries, among those who have visited dental care in 2014, 35-79 years, age-standardised rates</t>
  </si>
  <si>
    <t xml:space="preserve">Table 26B. Percentage of people who have received a filling treatment, among people who have visited dental care, 2014 and 2023, by county, age-standardised </t>
  </si>
  <si>
    <t xml:space="preserve">Table 26C.  Proportion among the population who have received a filling treatment, 2014 and 2023, by county, age-standardised </t>
  </si>
  <si>
    <t>Table 27B. Percentage of people who have received a filling treatment, among persons who have visited dental care, 2014 and 2023, by caregiver category, age-standardised  </t>
  </si>
  <si>
    <t xml:space="preserve">Table 28B. Percentage of people who have received a filling treatment, among people who have visited dental care, 35–79 years, 2014 and 2023, by level of education, age-standardised </t>
  </si>
  <si>
    <t xml:space="preserve">Table 28C. Percentage  among the population who have received a filling treatment, 35–79 years, 2014 and 2023, by level of education, age-standardised </t>
  </si>
  <si>
    <t>Table 30A. Number and percentage of persons, aged 24 and older, that have had at least one filling made during 2023, by county and cause, age-standardised rates</t>
  </si>
  <si>
    <t>Table 30B. Number and percentage of men, aged 24 and older, that have had at least one filling made during 2023, by county and cause, age-standardised rates</t>
  </si>
  <si>
    <t>Table 30C. Number and percentage of women, aged 24 and older, that have had at least one filling made during 2023, by county and cause, age-standardised rates</t>
  </si>
  <si>
    <t>Table 31A. Number and percentage of persons, aged 24 and older, that have had at least one filling made during 2023, by care provider category and cause. Age-standardised rates</t>
  </si>
  <si>
    <t>Table 31B. Number and percentage of men, aged 24 and older, that have had at least one filling made during 2023, by care provider category and cause. Age-standardised rates</t>
  </si>
  <si>
    <t>Table 31C. Number and percentage of women, aged 24 and older, that have had at least one filling made during 2023, by care provider category and cause. Age-standardised rates</t>
  </si>
  <si>
    <t>Table 32A. Number and percentage of persons, aged 35-79, that have had at least one filling made during 2023, by level of education and cause. Age-standardised rates</t>
  </si>
  <si>
    <t>Table 32B. Number and percentage of men, aged 35-79, that have had at least one filling made during 2023, by level of education and cause. Age-standardised rates</t>
  </si>
  <si>
    <t>Table 32C. Number and percentage of women, aged 35-79, that have had at least one filling made during 2023, by level of education and cause. Age-standardised rates</t>
  </si>
  <si>
    <t>by level of education. Age-standardised rates</t>
  </si>
  <si>
    <t>Table 17A. Percentage of persons, aged 35–79,  that has had at least one filling, root canal treatment, crown, extraction or an implant made, among persons who have visited a dental clinic during 2023, by level of education. Age-standardised rates</t>
  </si>
  <si>
    <t>Table 17B. Percentage of the population, aged 35–79,  that has had at least one filling, root canal treatment, crown, extraction or an implant made, by level of education, 2023. Age-standardised rates</t>
  </si>
  <si>
    <t>1400-3511</t>
  </si>
  <si>
    <t>2024-5-9100</t>
  </si>
  <si>
    <t>2024-5-9102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</si>
</sst>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 #,##0\ &quot;kr&quot;_-;\-* #,##0\ &quot;kr&quot;_-;_-* &quot;-&quot;\ &quot;kr&quot;_-;_-@_-"/>
    <numFmt numFmtId="41" formatCode="_-* #,##0\ _k_r_-;\-* #,##0\ _k_r_-;_-* &quot;-&quot;\ _k_r_-;_-@_-"/>
    <numFmt numFmtId="164" formatCode="0.0"/>
    <numFmt numFmtId="165" formatCode="#,##0.0"/>
    <numFmt numFmtId="166" formatCode="###0.00"/>
    <numFmt numFmtId="167" formatCode="###########0"/>
    <numFmt numFmtId="168" formatCode="####0"/>
    <numFmt numFmtId="169" formatCode="######0"/>
  </numFmts>
  <fonts count="73">
    <font>
      <sz val="11"/>
      <color theme="1"/>
      <name val="Century Gothic"/>
      <family val="2"/>
      <scheme val="minor"/>
    </font>
    <font>
      <sz val="9"/>
      <name val="Arial"/>
      <family val="2"/>
    </font>
    <font>
      <sz val="10"/>
      <name val="Geneva"/>
      <family val="2"/>
    </font>
    <font>
      <sz val="10"/>
      <name val="Arial"/>
      <family val="2"/>
    </font>
    <font>
      <b/>
      <sz val="8"/>
      <name val="Century Gothic"/>
      <family val="2"/>
    </font>
    <font>
      <b/>
      <sz val="9"/>
      <name val="Arial"/>
      <family val="2"/>
    </font>
    <font>
      <sz val="8"/>
      <name val="Century Gothic"/>
      <family val="2"/>
    </font>
    <font>
      <b/>
      <sz val="11"/>
      <name val="Century Gothic"/>
      <family val="2"/>
    </font>
    <font>
      <sz val="9"/>
      <name val="Century Gothic"/>
      <family val="2"/>
    </font>
    <font>
      <b/>
      <sz val="10"/>
      <name val="Century Gothic"/>
      <family val="2"/>
    </font>
    <font>
      <sz val="10"/>
      <name val="Century Gothic"/>
      <family val="2"/>
    </font>
    <font>
      <b/>
      <sz val="8"/>
      <name val="Arial"/>
      <family val="2"/>
    </font>
    <font>
      <i/>
      <sz val="8"/>
      <name val="Century Gothic"/>
      <family val="2"/>
    </font>
    <font>
      <i/>
      <sz val="8"/>
      <color indexed="8"/>
      <name val="Century Gothic"/>
      <family val="2"/>
    </font>
    <font>
      <sz val="8"/>
      <color indexed="8"/>
      <name val="Century Gothic"/>
      <family val="2"/>
    </font>
    <font>
      <sz val="8"/>
      <color indexed="8"/>
      <name val="Calibri"/>
      <family val="2"/>
    </font>
    <font>
      <b/>
      <sz val="8"/>
      <color indexed="8"/>
      <name val="Century Gothic"/>
      <family val="2"/>
    </font>
    <font>
      <b/>
      <vertAlign val="subscript"/>
      <sz val="8"/>
      <color indexed="8"/>
      <name val="Century Gothic"/>
      <family val="2"/>
    </font>
    <font>
      <vertAlign val="subscript"/>
      <sz val="9"/>
      <color indexed="8"/>
      <name val="Arial"/>
      <family val="2"/>
    </font>
    <font>
      <vertAlign val="subscript"/>
      <sz val="8"/>
      <color indexed="8"/>
      <name val="Century Gothic"/>
      <family val="2"/>
    </font>
    <font>
      <b/>
      <vertAlign val="subscript"/>
      <sz val="9"/>
      <color indexed="8"/>
      <name val="Arial"/>
      <family val="2"/>
    </font>
    <font>
      <b/>
      <sz val="8"/>
      <color indexed="8"/>
      <name val="Calibri"/>
      <family val="2"/>
    </font>
    <font>
      <sz val="11"/>
      <color theme="1"/>
      <name val="Century Gothic"/>
      <family val="2"/>
      <scheme val="minor"/>
    </font>
    <font>
      <u/>
      <sz val="11"/>
      <color theme="10"/>
      <name val="Century Gothic"/>
      <family val="2"/>
      <scheme val="minor"/>
    </font>
    <font>
      <b/>
      <sz val="11"/>
      <color theme="1"/>
      <name val="Century Gothic"/>
      <family val="2"/>
      <scheme val="minor"/>
    </font>
    <font>
      <sz val="11"/>
      <color rgb="FFFF0000"/>
      <name val="Century Gothic"/>
      <family val="2"/>
      <scheme val="minor"/>
    </font>
    <font>
      <sz val="9"/>
      <color theme="1"/>
      <name val="Arial"/>
      <family val="2"/>
    </font>
    <font>
      <b/>
      <sz val="9"/>
      <color theme="1"/>
      <name val="Arial"/>
      <family val="2"/>
    </font>
    <font>
      <sz val="8"/>
      <color rgb="FF000000"/>
      <name val="Century Gothic"/>
      <family val="2"/>
    </font>
    <font>
      <sz val="8"/>
      <color theme="1"/>
      <name val="Century Gothic"/>
      <family val="2"/>
    </font>
    <font>
      <b/>
      <sz val="8"/>
      <color theme="1"/>
      <name val="Century Gothic"/>
      <family val="2"/>
    </font>
    <font>
      <sz val="11"/>
      <name val="Century Gothic"/>
      <family val="2"/>
      <scheme val="minor"/>
    </font>
    <font>
      <b/>
      <sz val="10"/>
      <color theme="1"/>
      <name val="Century Gothic"/>
      <family val="2"/>
    </font>
    <font>
      <b/>
      <sz val="10"/>
      <color theme="1"/>
      <name val="Century Gothic"/>
      <family val="2"/>
      <scheme val="major"/>
    </font>
    <font>
      <b/>
      <sz val="8"/>
      <color theme="1"/>
      <name val="Century Gothic"/>
      <family val="2"/>
      <scheme val="major"/>
    </font>
    <font>
      <sz val="8"/>
      <color theme="1"/>
      <name val="Arial"/>
      <family val="2"/>
    </font>
    <font>
      <sz val="10"/>
      <color rgb="FF000000"/>
      <name val="Century Gothic"/>
      <family val="2"/>
    </font>
    <font>
      <b/>
      <u/>
      <sz val="8"/>
      <color theme="10"/>
      <name val="Century Gothic"/>
      <family val="2"/>
      <scheme val="minor"/>
    </font>
    <font>
      <b/>
      <sz val="10"/>
      <name val="Century Gothic"/>
      <family val="2"/>
      <scheme val="minor"/>
    </font>
    <font>
      <sz val="8"/>
      <name val="Century Gothic"/>
      <family val="2"/>
      <scheme val="minor"/>
    </font>
    <font>
      <sz val="10"/>
      <name val="Century Gothic"/>
      <family val="2"/>
      <scheme val="minor"/>
    </font>
    <font>
      <sz val="8"/>
      <color theme="1"/>
      <name val="Century Gothic"/>
      <family val="2"/>
      <scheme val="major"/>
    </font>
    <font>
      <b/>
      <sz val="10"/>
      <color theme="1"/>
      <name val="Century Gothic"/>
      <family val="2"/>
      <scheme val="minor"/>
    </font>
    <font>
      <sz val="8"/>
      <color rgb="FFFF0000"/>
      <name val="Century Gothic"/>
      <family val="2"/>
      <scheme val="major"/>
    </font>
    <font>
      <i/>
      <sz val="8"/>
      <color theme="1"/>
      <name val="Century Gothic"/>
      <family val="2"/>
      <scheme val="major"/>
    </font>
    <font>
      <i/>
      <sz val="9"/>
      <color theme="1"/>
      <name val="Arial"/>
      <family val="2"/>
    </font>
    <font>
      <b/>
      <sz val="11"/>
      <name val="Century Gothic"/>
      <family val="2"/>
      <scheme val="minor"/>
    </font>
    <font>
      <sz val="7"/>
      <color rgb="FF000000"/>
      <name val="Century Gothic"/>
      <family val="2"/>
    </font>
    <font>
      <sz val="10"/>
      <color theme="1"/>
      <name val="Century Gothic"/>
      <family val="2"/>
      <scheme val="major"/>
    </font>
    <font>
      <u/>
      <sz val="8"/>
      <color theme="10"/>
      <name val="Century Gothic"/>
      <family val="2"/>
      <scheme val="minor"/>
    </font>
    <font>
      <b/>
      <sz val="8"/>
      <color rgb="FF000000"/>
      <name val="Century Gothic"/>
      <family val="2"/>
    </font>
    <font>
      <sz val="8"/>
      <color rgb="FF000000"/>
      <name val="Century Gothic"/>
      <family val="2"/>
      <scheme val="major"/>
    </font>
    <font>
      <sz val="8"/>
      <color theme="1"/>
      <name val="Century Gothic"/>
      <family val="2"/>
      <scheme val="minor"/>
    </font>
    <font>
      <sz val="8"/>
      <color theme="10"/>
      <name val="Century Gothic"/>
      <family val="2"/>
      <scheme val="minor"/>
    </font>
    <font>
      <b/>
      <u/>
      <sz val="10"/>
      <color theme="1"/>
      <name val="Century Gothic"/>
      <family val="2"/>
      <scheme val="minor"/>
    </font>
    <font>
      <b/>
      <sz val="8"/>
      <color theme="1"/>
      <name val="Century Gothic"/>
      <family val="2"/>
      <scheme val="minor"/>
    </font>
    <font>
      <sz val="10"/>
      <color theme="1"/>
      <name val="Century Gothic"/>
      <family val="2"/>
      <scheme val="minor"/>
    </font>
    <font>
      <b/>
      <u/>
      <sz val="8"/>
      <color theme="1"/>
      <name val="Century Gothic"/>
      <family val="2"/>
      <scheme val="minor"/>
    </font>
    <font>
      <i/>
      <sz val="9"/>
      <color rgb="FFFF0000"/>
      <name val="Arial"/>
      <family val="2"/>
    </font>
    <font>
      <sz val="8"/>
      <color rgb="FF000000"/>
      <name val="Century Gothic"/>
      <family val="2"/>
      <scheme val="minor"/>
    </font>
    <font>
      <b/>
      <sz val="8"/>
      <name val="Century Gothic"/>
      <family val="2"/>
      <scheme val="major"/>
    </font>
    <font>
      <sz val="8"/>
      <name val="Century Gothic"/>
      <family val="2"/>
      <scheme val="major"/>
    </font>
    <font>
      <sz val="14"/>
      <color rgb="FF222222"/>
      <name val="Arial Unicode MS"/>
      <family val="2"/>
    </font>
    <font>
      <sz val="11"/>
      <color rgb="FF000000"/>
      <name val="Arial"/>
      <family val="2"/>
    </font>
    <font>
      <u/>
      <sz val="9"/>
      <color theme="10"/>
      <name val="Century Gothic"/>
      <family val="2"/>
      <scheme val="minor"/>
    </font>
    <font>
      <sz val="11"/>
      <color rgb="FF00B050"/>
      <name val="Century Gothic"/>
      <family val="2"/>
      <scheme val="minor"/>
    </font>
    <font>
      <sz val="12"/>
      <color theme="1"/>
      <name val="Times New Roman"/>
      <family val="1"/>
    </font>
    <font>
      <b/>
      <sz val="8"/>
      <color rgb="FF000000"/>
      <name val="Century Gothic"/>
      <family val="2"/>
      <scheme val="major"/>
    </font>
    <font>
      <sz val="7"/>
      <color theme="1"/>
      <name val="Century Gothic"/>
      <family val="2"/>
      <scheme val="minor"/>
    </font>
    <font>
      <b/>
      <sz val="10"/>
      <name val="Century Gothic"/>
      <family val="2"/>
      <scheme val="major"/>
    </font>
    <font>
      <b/>
      <sz val="8"/>
      <color theme="10"/>
      <name val="Century Gothic"/>
      <family val="2"/>
      <scheme val="minor"/>
    </font>
    <font>
      <sz val="11"/>
      <color theme="1"/>
      <name val="Century Gothic"/>
      <family val="2"/>
      <scheme val="major"/>
    </font>
    <font>
      <sz val="8"/>
      <name val="Arial"/>
      <family val="2"/>
    </font>
  </fonts>
  <fills count="20">
    <fill>
      <patternFill patternType="none"/>
    </fill>
    <fill>
      <patternFill patternType="gray125"/>
    </fill>
    <fill>
      <patternFill patternType="solid">
        <fgColor theme="0"/>
        <bgColor indexed="64"/>
      </patternFill>
    </fill>
    <fill>
      <patternFill patternType="solid">
        <fgColor rgb="FFDAD7CB"/>
        <bgColor indexed="64"/>
      </patternFill>
    </fill>
    <fill>
      <patternFill patternType="solid">
        <fgColor rgb="FFE7E2DE"/>
        <bgColor indexed="64"/>
      </patternFill>
    </fill>
    <fill>
      <patternFill patternType="solid">
        <fgColor rgb="FFE4D9C0"/>
        <bgColor indexed="64"/>
      </patternFill>
    </fill>
    <fill>
      <patternFill patternType="solid">
        <fgColor rgb="FFCFC7BE"/>
        <bgColor indexed="64"/>
      </patternFill>
    </fill>
    <fill>
      <patternFill patternType="solid">
        <fgColor rgb="FFB8AA9E"/>
        <bgColor indexed="64"/>
      </patternFill>
    </fill>
    <fill>
      <patternFill patternType="solid">
        <fgColor rgb="FFEDE6D6"/>
        <bgColor indexed="64"/>
      </patternFill>
    </fill>
    <fill>
      <patternFill patternType="solid">
        <fgColor rgb="FFEDF1F3"/>
        <bgColor indexed="64"/>
      </patternFill>
    </fill>
    <fill>
      <patternFill patternType="solid">
        <fgColor rgb="FFDBE3E8"/>
        <bgColor indexed="64"/>
      </patternFill>
    </fill>
    <fill>
      <patternFill patternType="solid">
        <fgColor rgb="FFFFFFFF"/>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0C2CC"/>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8" tint="0.39997558519241921"/>
        <bgColor indexed="64"/>
      </patternFill>
    </fill>
  </fills>
  <borders count="108">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top/>
      <bottom style="thick">
        <color rgb="FF857363"/>
      </bottom>
      <diagonal/>
    </border>
    <border>
      <left/>
      <right/>
      <top style="thick">
        <color rgb="FF857363"/>
      </top>
      <bottom/>
      <diagonal/>
    </border>
    <border>
      <left/>
      <right/>
      <top/>
      <bottom style="thin">
        <color rgb="FF857363"/>
      </bottom>
      <diagonal/>
    </border>
    <border>
      <left style="thin">
        <color rgb="FF857363"/>
      </left>
      <right/>
      <top/>
      <bottom style="thin">
        <color rgb="FF857363"/>
      </bottom>
      <diagonal/>
    </border>
    <border>
      <left/>
      <right style="thin">
        <color rgb="FF857363"/>
      </right>
      <top/>
      <bottom style="thin">
        <color rgb="FF857363"/>
      </bottom>
      <diagonal/>
    </border>
    <border>
      <left style="thin">
        <color rgb="FF857363"/>
      </left>
      <right/>
      <top/>
      <bottom/>
      <diagonal/>
    </border>
    <border>
      <left/>
      <right style="thin">
        <color rgb="FF857363"/>
      </right>
      <top/>
      <bottom/>
      <diagonal/>
    </border>
    <border>
      <left/>
      <right style="thin">
        <color theme="8"/>
      </right>
      <top/>
      <bottom/>
      <diagonal/>
    </border>
    <border>
      <left/>
      <right/>
      <top/>
      <bottom style="thick">
        <color theme="8"/>
      </bottom>
      <diagonal/>
    </border>
    <border>
      <left style="thin">
        <color rgb="FF857363"/>
      </left>
      <right/>
      <top/>
      <bottom style="thick">
        <color theme="8"/>
      </bottom>
      <diagonal/>
    </border>
    <border>
      <left/>
      <right style="thin">
        <color rgb="FF857363"/>
      </right>
      <top/>
      <bottom style="thick">
        <color theme="8"/>
      </bottom>
      <diagonal/>
    </border>
    <border>
      <left/>
      <right style="thin">
        <color theme="8"/>
      </right>
      <top/>
      <bottom style="thick">
        <color theme="8"/>
      </bottom>
      <diagonal/>
    </border>
    <border>
      <left style="thin">
        <color rgb="FF857363"/>
      </left>
      <right/>
      <top style="thin">
        <color rgb="FF857363"/>
      </top>
      <bottom/>
      <diagonal/>
    </border>
    <border>
      <left/>
      <right/>
      <top style="thin">
        <color rgb="FF857363"/>
      </top>
      <bottom/>
      <diagonal/>
    </border>
    <border>
      <left style="thin">
        <color rgb="FF857363"/>
      </left>
      <right/>
      <top/>
      <bottom style="thick">
        <color rgb="FF857363"/>
      </bottom>
      <diagonal/>
    </border>
    <border>
      <left/>
      <right style="thin">
        <color rgb="FF857363"/>
      </right>
      <top style="thick">
        <color rgb="FF857363"/>
      </top>
      <bottom/>
      <diagonal/>
    </border>
    <border>
      <left style="thin">
        <color rgb="FF857363"/>
      </left>
      <right/>
      <top style="thick">
        <color rgb="FF857363"/>
      </top>
      <bottom/>
      <diagonal/>
    </border>
    <border>
      <left style="thin">
        <color rgb="FF857363"/>
      </left>
      <right style="thin">
        <color rgb="FF857363"/>
      </right>
      <top style="thick">
        <color rgb="FF857363"/>
      </top>
      <bottom/>
      <diagonal/>
    </border>
    <border>
      <left style="thin">
        <color rgb="FF857363"/>
      </left>
      <right style="thin">
        <color rgb="FF857363"/>
      </right>
      <top/>
      <bottom style="thin">
        <color rgb="FF857363"/>
      </bottom>
      <diagonal/>
    </border>
    <border>
      <left/>
      <right style="thin">
        <color rgb="FF857363"/>
      </right>
      <top style="thin">
        <color rgb="FF857363"/>
      </top>
      <bottom/>
      <diagonal/>
    </border>
    <border>
      <left style="thin">
        <color rgb="FF857363"/>
      </left>
      <right style="thin">
        <color indexed="64"/>
      </right>
      <top style="thin">
        <color indexed="64"/>
      </top>
      <bottom style="thin">
        <color rgb="FF857363"/>
      </bottom>
      <diagonal/>
    </border>
    <border>
      <left style="thin">
        <color indexed="64"/>
      </left>
      <right style="thin">
        <color indexed="64"/>
      </right>
      <top style="thin">
        <color indexed="64"/>
      </top>
      <bottom style="thin">
        <color rgb="FF857363"/>
      </bottom>
      <diagonal/>
    </border>
    <border>
      <left/>
      <right style="thin">
        <color indexed="64"/>
      </right>
      <top style="thin">
        <color indexed="64"/>
      </top>
      <bottom style="thin">
        <color rgb="FF857363"/>
      </bottom>
      <diagonal/>
    </border>
    <border>
      <left/>
      <right style="thin">
        <color indexed="64"/>
      </right>
      <top/>
      <bottom style="thin">
        <color rgb="FF857363"/>
      </bottom>
      <diagonal/>
    </border>
    <border>
      <left/>
      <right style="thin">
        <color indexed="64"/>
      </right>
      <top/>
      <bottom style="thick">
        <color theme="8"/>
      </bottom>
      <diagonal/>
    </border>
    <border>
      <left style="thin">
        <color indexed="64"/>
      </left>
      <right/>
      <top/>
      <bottom style="thick">
        <color theme="8"/>
      </bottom>
      <diagonal/>
    </border>
    <border>
      <left/>
      <right style="thin">
        <color indexed="64"/>
      </right>
      <top style="thin">
        <color rgb="FF857363"/>
      </top>
      <bottom/>
      <diagonal/>
    </border>
    <border>
      <left/>
      <right style="thin">
        <color rgb="FFC1C1C1"/>
      </right>
      <top/>
      <bottom style="thin">
        <color rgb="FFC1C1C1"/>
      </bottom>
      <diagonal/>
    </border>
    <border>
      <left/>
      <right/>
      <top/>
      <bottom style="thin">
        <color theme="8"/>
      </bottom>
      <diagonal/>
    </border>
    <border>
      <left/>
      <right style="thin">
        <color rgb="FF857363"/>
      </right>
      <top/>
      <bottom style="thin">
        <color theme="8"/>
      </bottom>
      <diagonal/>
    </border>
    <border>
      <left style="thin">
        <color rgb="FF857363"/>
      </left>
      <right/>
      <top/>
      <bottom style="thin">
        <color theme="8"/>
      </bottom>
      <diagonal/>
    </border>
    <border>
      <left/>
      <right style="thin">
        <color indexed="64"/>
      </right>
      <top/>
      <bottom style="thin">
        <color theme="8"/>
      </bottom>
      <diagonal/>
    </border>
    <border>
      <left/>
      <right style="thin">
        <color indexed="64"/>
      </right>
      <top style="thick">
        <color rgb="FF857363"/>
      </top>
      <bottom style="thin">
        <color indexed="64"/>
      </bottom>
      <diagonal/>
    </border>
    <border>
      <left style="thin">
        <color rgb="FFC1C1C1"/>
      </left>
      <right style="thin">
        <color rgb="FFC1C1C1"/>
      </right>
      <top style="thin">
        <color rgb="FFC1C1C1"/>
      </top>
      <bottom style="thin">
        <color rgb="FFC1C1C1"/>
      </bottom>
      <diagonal/>
    </border>
    <border>
      <left style="thin">
        <color rgb="FFB0B7BB"/>
      </left>
      <right style="thin">
        <color rgb="FFB0B7BB"/>
      </right>
      <top style="thin">
        <color rgb="FFB0B7BB"/>
      </top>
      <bottom style="thin">
        <color rgb="FFB0B7BB"/>
      </bottom>
      <diagonal/>
    </border>
    <border>
      <left/>
      <right/>
      <top style="thick">
        <color theme="8"/>
      </top>
      <bottom/>
      <diagonal/>
    </border>
    <border>
      <left/>
      <right style="thin">
        <color theme="8"/>
      </right>
      <top style="thick">
        <color theme="8"/>
      </top>
      <bottom/>
      <diagonal/>
    </border>
    <border>
      <left style="thin">
        <color rgb="FF857363"/>
      </left>
      <right/>
      <top style="thick">
        <color rgb="FF857363"/>
      </top>
      <bottom style="thin">
        <color indexed="64"/>
      </bottom>
      <diagonal/>
    </border>
    <border>
      <left/>
      <right/>
      <top style="thick">
        <color rgb="FF857363"/>
      </top>
      <bottom style="thin">
        <color indexed="64"/>
      </bottom>
      <diagonal/>
    </border>
    <border>
      <left/>
      <right style="thin">
        <color rgb="FF857363"/>
      </right>
      <top style="thick">
        <color rgb="FF857363"/>
      </top>
      <bottom style="thin">
        <color indexed="64"/>
      </bottom>
      <diagonal/>
    </border>
    <border>
      <left style="thin">
        <color rgb="FF857363"/>
      </left>
      <right/>
      <top style="thick">
        <color theme="8"/>
      </top>
      <bottom/>
      <diagonal/>
    </border>
    <border>
      <left/>
      <right style="thin">
        <color rgb="FF857363"/>
      </right>
      <top style="thick">
        <color theme="8"/>
      </top>
      <bottom/>
      <diagonal/>
    </border>
    <border>
      <left/>
      <right style="thin">
        <color indexed="64"/>
      </right>
      <top style="thick">
        <color theme="8"/>
      </top>
      <bottom/>
      <diagonal/>
    </border>
    <border>
      <left/>
      <right style="thin">
        <color indexed="64"/>
      </right>
      <top style="thick">
        <color rgb="FF857363"/>
      </top>
      <bottom/>
      <diagonal/>
    </border>
    <border>
      <left style="thin">
        <color indexed="64"/>
      </left>
      <right/>
      <top style="thick">
        <color rgb="FF857363"/>
      </top>
      <bottom style="thin">
        <color indexed="64"/>
      </bottom>
      <diagonal/>
    </border>
    <border>
      <left style="thin">
        <color rgb="FF857363"/>
      </left>
      <right/>
      <top style="thick">
        <color theme="8"/>
      </top>
      <bottom style="thin">
        <color indexed="64"/>
      </bottom>
      <diagonal/>
    </border>
    <border>
      <left/>
      <right/>
      <top style="thick">
        <color theme="8"/>
      </top>
      <bottom style="thin">
        <color indexed="64"/>
      </bottom>
      <diagonal/>
    </border>
    <border>
      <left/>
      <right style="thin">
        <color rgb="FF857363"/>
      </right>
      <top style="thick">
        <color theme="8"/>
      </top>
      <bottom style="thin">
        <color indexed="64"/>
      </bottom>
      <diagonal/>
    </border>
    <border>
      <left style="thin">
        <color indexed="64"/>
      </left>
      <right/>
      <top style="thick">
        <color rgb="FF857363"/>
      </top>
      <bottom style="thick">
        <color rgb="FF857363"/>
      </bottom>
      <diagonal/>
    </border>
    <border>
      <left/>
      <right/>
      <top style="thick">
        <color rgb="FF857363"/>
      </top>
      <bottom style="thick">
        <color rgb="FF857363"/>
      </bottom>
      <diagonal/>
    </border>
    <border>
      <left/>
      <right style="thin">
        <color rgb="FF857363"/>
      </right>
      <top style="thick">
        <color rgb="FF857363"/>
      </top>
      <bottom style="thick">
        <color rgb="FF857363"/>
      </bottom>
      <diagonal/>
    </border>
    <border>
      <left style="thin">
        <color rgb="FF857363"/>
      </left>
      <right/>
      <top/>
      <bottom style="thin">
        <color indexed="64"/>
      </bottom>
      <diagonal/>
    </border>
    <border>
      <left style="thin">
        <color rgb="FF857363"/>
      </left>
      <right/>
      <top style="thick">
        <color rgb="FF857363"/>
      </top>
      <bottom style="thin">
        <color rgb="FF857363"/>
      </bottom>
      <diagonal/>
    </border>
    <border>
      <left/>
      <right/>
      <top style="thick">
        <color rgb="FF857363"/>
      </top>
      <bottom style="thin">
        <color rgb="FF857363"/>
      </bottom>
      <diagonal/>
    </border>
    <border>
      <left/>
      <right style="thin">
        <color indexed="64"/>
      </right>
      <top style="thick">
        <color rgb="FF857363"/>
      </top>
      <bottom style="thin">
        <color rgb="FF857363"/>
      </bottom>
      <diagonal/>
    </border>
    <border>
      <left style="thin">
        <color indexed="64"/>
      </left>
      <right/>
      <top style="thick">
        <color rgb="FF857363"/>
      </top>
      <bottom style="thin">
        <color rgb="FF857363"/>
      </bottom>
      <diagonal/>
    </border>
    <border>
      <left style="thin">
        <color rgb="FF857363"/>
      </left>
      <right/>
      <top style="thick">
        <color rgb="FF857363"/>
      </top>
      <bottom style="thick">
        <color rgb="FF857363"/>
      </bottom>
      <diagonal/>
    </border>
    <border>
      <left/>
      <right style="thin">
        <color indexed="64"/>
      </right>
      <top style="thick">
        <color rgb="FF857363"/>
      </top>
      <bottom style="thick">
        <color rgb="FF857363"/>
      </bottom>
      <diagonal/>
    </border>
    <border>
      <left style="thin">
        <color rgb="FFB0B7BB"/>
      </left>
      <right/>
      <top style="thick">
        <color rgb="FF857363"/>
      </top>
      <bottom/>
      <diagonal/>
    </border>
    <border>
      <left style="thin">
        <color rgb="FFB0B7BB"/>
      </left>
      <right/>
      <top/>
      <bottom style="thin">
        <color rgb="FF857363"/>
      </bottom>
      <diagonal/>
    </border>
    <border>
      <left/>
      <right/>
      <top style="thin">
        <color rgb="FFB0B7BB"/>
      </top>
      <bottom style="thin">
        <color rgb="FF857363"/>
      </bottom>
      <diagonal/>
    </border>
    <border>
      <left/>
      <right style="thin">
        <color rgb="FF857363"/>
      </right>
      <top style="thin">
        <color rgb="FFB0B7BB"/>
      </top>
      <bottom style="thin">
        <color rgb="FF857363"/>
      </bottom>
      <diagonal/>
    </border>
    <border>
      <left style="thin">
        <color rgb="FFB0B7BB"/>
      </left>
      <right style="thin">
        <color rgb="FFB0B7BB"/>
      </right>
      <top/>
      <bottom style="thin">
        <color rgb="FFB0B7BB"/>
      </bottom>
      <diagonal/>
    </border>
    <border>
      <left style="thin">
        <color rgb="FFB0B7BB"/>
      </left>
      <right style="thin">
        <color rgb="FF857363"/>
      </right>
      <top style="thin">
        <color rgb="FFB0B7BB"/>
      </top>
      <bottom style="thin">
        <color rgb="FFB0B7BB"/>
      </bottom>
      <diagonal/>
    </border>
    <border>
      <left/>
      <right style="thin">
        <color rgb="FFC1C1C1"/>
      </right>
      <top style="thin">
        <color rgb="FFC1C1C1"/>
      </top>
      <bottom style="thin">
        <color rgb="FFC1C1C1"/>
      </bottom>
      <diagonal/>
    </border>
    <border>
      <left style="thin">
        <color rgb="FFC1C1C1"/>
      </left>
      <right style="thin">
        <color rgb="FF857363"/>
      </right>
      <top style="thin">
        <color rgb="FFC1C1C1"/>
      </top>
      <bottom style="thin">
        <color rgb="FFC1C1C1"/>
      </bottom>
      <diagonal/>
    </border>
    <border>
      <left style="thin">
        <color rgb="FFB0B7BB"/>
      </left>
      <right style="thin">
        <color rgb="FF857363"/>
      </right>
      <top/>
      <bottom style="thin">
        <color rgb="FFB0B7BB"/>
      </bottom>
      <diagonal/>
    </border>
    <border>
      <left style="thin">
        <color rgb="FFB0B7BB"/>
      </left>
      <right style="thin">
        <color rgb="FFB0B7BB"/>
      </right>
      <top style="thin">
        <color rgb="FFB0B7BB"/>
      </top>
      <bottom style="thin">
        <color rgb="FF857363"/>
      </bottom>
      <diagonal/>
    </border>
    <border>
      <left style="thin">
        <color rgb="FFB0B7BB"/>
      </left>
      <right style="thin">
        <color rgb="FF857363"/>
      </right>
      <top style="thin">
        <color rgb="FFB0B7BB"/>
      </top>
      <bottom style="thin">
        <color rgb="FF857363"/>
      </bottom>
      <diagonal/>
    </border>
    <border>
      <left/>
      <right style="thin">
        <color rgb="FFC1C1C1"/>
      </right>
      <top style="thin">
        <color rgb="FFC1C1C1"/>
      </top>
      <bottom style="thin">
        <color rgb="FF857363"/>
      </bottom>
      <diagonal/>
    </border>
    <border>
      <left style="thin">
        <color rgb="FFC1C1C1"/>
      </left>
      <right style="thin">
        <color rgb="FFC1C1C1"/>
      </right>
      <top style="thin">
        <color rgb="FFC1C1C1"/>
      </top>
      <bottom style="thin">
        <color rgb="FF857363"/>
      </bottom>
      <diagonal/>
    </border>
    <border>
      <left style="thin">
        <color rgb="FFC1C1C1"/>
      </left>
      <right style="thin">
        <color rgb="FF857363"/>
      </right>
      <top style="thin">
        <color rgb="FFC1C1C1"/>
      </top>
      <bottom style="thin">
        <color rgb="FF857363"/>
      </bottom>
      <diagonal/>
    </border>
    <border>
      <left style="thin">
        <color rgb="FF857363"/>
      </left>
      <right style="thin">
        <color rgb="FFB0B7BB"/>
      </right>
      <top style="thin">
        <color rgb="FF857363"/>
      </top>
      <bottom style="thin">
        <color rgb="FFB0B7BB"/>
      </bottom>
      <diagonal/>
    </border>
    <border>
      <left style="thin">
        <color rgb="FFB0B7BB"/>
      </left>
      <right style="thin">
        <color rgb="FFB0B7BB"/>
      </right>
      <top style="thin">
        <color rgb="FF857363"/>
      </top>
      <bottom style="thin">
        <color rgb="FFB0B7BB"/>
      </bottom>
      <diagonal/>
    </border>
    <border>
      <left style="thin">
        <color rgb="FFB0B7BB"/>
      </left>
      <right style="thin">
        <color rgb="FF857363"/>
      </right>
      <top style="thin">
        <color rgb="FF857363"/>
      </top>
      <bottom style="thin">
        <color rgb="FFB0B7BB"/>
      </bottom>
      <diagonal/>
    </border>
    <border>
      <left/>
      <right style="thin">
        <color rgb="FFC1C1C1"/>
      </right>
      <top style="thin">
        <color rgb="FF857363"/>
      </top>
      <bottom style="thin">
        <color rgb="FFC1C1C1"/>
      </bottom>
      <diagonal/>
    </border>
    <border>
      <left style="thin">
        <color rgb="FFC1C1C1"/>
      </left>
      <right style="thin">
        <color rgb="FFC1C1C1"/>
      </right>
      <top style="thin">
        <color rgb="FF857363"/>
      </top>
      <bottom style="thin">
        <color rgb="FFC1C1C1"/>
      </bottom>
      <diagonal/>
    </border>
    <border>
      <left style="thin">
        <color rgb="FFC1C1C1"/>
      </left>
      <right style="thin">
        <color rgb="FF857363"/>
      </right>
      <top style="thin">
        <color rgb="FF857363"/>
      </top>
      <bottom style="thin">
        <color rgb="FFC1C1C1"/>
      </bottom>
      <diagonal/>
    </border>
    <border>
      <left style="thin">
        <color rgb="FF857363"/>
      </left>
      <right style="thin">
        <color rgb="FFB0B7BB"/>
      </right>
      <top style="thin">
        <color rgb="FFB0B7BB"/>
      </top>
      <bottom style="thin">
        <color rgb="FFB0B7BB"/>
      </bottom>
      <diagonal/>
    </border>
    <border>
      <left style="thin">
        <color rgb="FF857363"/>
      </left>
      <right style="thin">
        <color rgb="FFB0B7BB"/>
      </right>
      <top style="thin">
        <color rgb="FFB0B7BB"/>
      </top>
      <bottom style="thin">
        <color rgb="FF857363"/>
      </bottom>
      <diagonal/>
    </border>
    <border>
      <left style="thin">
        <color rgb="FFC1C1C1"/>
      </left>
      <right style="thin">
        <color rgb="FFC1C1C1"/>
      </right>
      <top/>
      <bottom style="thin">
        <color rgb="FFC1C1C1"/>
      </bottom>
      <diagonal/>
    </border>
    <border>
      <left style="thin">
        <color rgb="FFC1C1C1"/>
      </left>
      <right style="thin">
        <color rgb="FF857363"/>
      </right>
      <top/>
      <bottom style="thin">
        <color rgb="FFC1C1C1"/>
      </bottom>
      <diagonal/>
    </border>
    <border>
      <left style="thin">
        <color rgb="FFB0B7BB"/>
      </left>
      <right style="thin">
        <color rgb="FFB0B7BB"/>
      </right>
      <top style="thin">
        <color rgb="FF857363"/>
      </top>
      <bottom/>
      <diagonal/>
    </border>
    <border>
      <left style="thin">
        <color rgb="FFB0B7BB"/>
      </left>
      <right style="thin">
        <color rgb="FFB0B7BB"/>
      </right>
      <top/>
      <bottom/>
      <diagonal/>
    </border>
    <border>
      <left style="thin">
        <color rgb="FFC1C1C1"/>
      </left>
      <right/>
      <top style="thin">
        <color rgb="FFC1C1C1"/>
      </top>
      <bottom style="thin">
        <color rgb="FFC1C1C1"/>
      </bottom>
      <diagonal/>
    </border>
    <border>
      <left style="thin">
        <color rgb="FF857363"/>
      </left>
      <right style="thin">
        <color rgb="FFC1C1C1"/>
      </right>
      <top style="thin">
        <color rgb="FFC1C1C1"/>
      </top>
      <bottom style="thin">
        <color rgb="FFC1C1C1"/>
      </bottom>
      <diagonal/>
    </border>
    <border>
      <left style="thin">
        <color rgb="FFB0B7BB"/>
      </left>
      <right style="thin">
        <color rgb="FFB0B7BB"/>
      </right>
      <top/>
      <bottom style="thick">
        <color rgb="FF857363"/>
      </bottom>
      <diagonal/>
    </border>
    <border>
      <left style="thin">
        <color rgb="FFB0B7BB"/>
      </left>
      <right style="thin">
        <color rgb="FF857363"/>
      </right>
      <top style="thin">
        <color rgb="FFB0B7BB"/>
      </top>
      <bottom style="thick">
        <color rgb="FF857363"/>
      </bottom>
      <diagonal/>
    </border>
    <border>
      <left style="thin">
        <color rgb="FFB0B7BB"/>
      </left>
      <right style="thin">
        <color rgb="FFB0B7BB"/>
      </right>
      <top style="thin">
        <color rgb="FFB0B7BB"/>
      </top>
      <bottom/>
      <diagonal/>
    </border>
    <border>
      <left style="thin">
        <color rgb="FFB0B7BB"/>
      </left>
      <right style="thin">
        <color rgb="FFB0B7BB"/>
      </right>
      <top/>
      <bottom style="thin">
        <color rgb="FF857363"/>
      </bottom>
      <diagonal/>
    </border>
    <border>
      <left style="thin">
        <color rgb="FFB0B7BB"/>
      </left>
      <right style="thin">
        <color rgb="FFB0B7BB"/>
      </right>
      <top/>
      <bottom style="thin">
        <color indexed="64"/>
      </bottom>
      <diagonal/>
    </border>
    <border>
      <left style="thin">
        <color rgb="FFB0B7BB"/>
      </left>
      <right style="thin">
        <color rgb="FF857363"/>
      </right>
      <top style="thin">
        <color rgb="FFB0B7BB"/>
      </top>
      <bottom style="thin">
        <color indexed="64"/>
      </bottom>
      <diagonal/>
    </border>
    <border>
      <left/>
      <right style="thin">
        <color rgb="FFC1C1C1"/>
      </right>
      <top style="thin">
        <color rgb="FFC1C1C1"/>
      </top>
      <bottom style="thin">
        <color indexed="64"/>
      </bottom>
      <diagonal/>
    </border>
    <border>
      <left style="thin">
        <color rgb="FFC1C1C1"/>
      </left>
      <right style="thin">
        <color rgb="FFC1C1C1"/>
      </right>
      <top style="thin">
        <color rgb="FFC1C1C1"/>
      </top>
      <bottom style="thin">
        <color indexed="64"/>
      </bottom>
      <diagonal/>
    </border>
    <border>
      <left style="thin">
        <color rgb="FFC1C1C1"/>
      </left>
      <right style="thin">
        <color rgb="FF857363"/>
      </right>
      <top style="thin">
        <color rgb="FFC1C1C1"/>
      </top>
      <bottom style="thin">
        <color indexed="64"/>
      </bottom>
      <diagonal/>
    </border>
    <border>
      <left/>
      <right/>
      <top style="thick">
        <color theme="0" tint="-0.499984740745262"/>
      </top>
      <bottom/>
      <diagonal/>
    </border>
    <border>
      <left style="thin">
        <color rgb="FF857363"/>
      </left>
      <right style="thin">
        <color rgb="FFC1C1C1"/>
      </right>
      <top style="thin">
        <color rgb="FFC1C1C1"/>
      </top>
      <bottom/>
      <diagonal/>
    </border>
    <border>
      <left/>
      <right style="thin">
        <color rgb="FFC1C1C1"/>
      </right>
      <top/>
      <bottom/>
      <diagonal/>
    </border>
    <border>
      <left style="thin">
        <color rgb="FFC1C1C1"/>
      </left>
      <right style="thin">
        <color rgb="FFC1C1C1"/>
      </right>
      <top style="thin">
        <color rgb="FFC1C1C1"/>
      </top>
      <bottom style="thick">
        <color theme="0" tint="-0.499984740745262"/>
      </bottom>
      <diagonal/>
    </border>
    <border>
      <left style="thin">
        <color rgb="FF857363"/>
      </left>
      <right/>
      <top style="thick">
        <color rgb="FF857363"/>
      </top>
      <bottom style="thin">
        <color rgb="FFB0B7BB"/>
      </bottom>
      <diagonal/>
    </border>
    <border>
      <left/>
      <right/>
      <top style="thick">
        <color rgb="FF857363"/>
      </top>
      <bottom style="thin">
        <color rgb="FFB0B7BB"/>
      </bottom>
      <diagonal/>
    </border>
    <border>
      <left/>
      <right style="thin">
        <color rgb="FF857363"/>
      </right>
      <top style="thick">
        <color rgb="FF857363"/>
      </top>
      <bottom style="thin">
        <color rgb="FFB0B7BB"/>
      </bottom>
      <diagonal/>
    </border>
  </borders>
  <cellStyleXfs count="15">
    <xf numFmtId="0" fontId="0" fillId="0" borderId="0"/>
    <xf numFmtId="0" fontId="23" fillId="0" borderId="0" applyNumberFormat="0" applyFill="0" applyBorder="0" applyAlignment="0" applyProtection="0"/>
    <xf numFmtId="0" fontId="22" fillId="0" borderId="0"/>
    <xf numFmtId="0" fontId="2" fillId="0" borderId="0"/>
    <xf numFmtId="0" fontId="3" fillId="0" borderId="0"/>
    <xf numFmtId="0" fontId="2" fillId="0" borderId="0"/>
    <xf numFmtId="0" fontId="3" fillId="0" borderId="0"/>
    <xf numFmtId="0" fontId="2" fillId="0" borderId="0"/>
    <xf numFmtId="0" fontId="3" fillId="0" borderId="0"/>
    <xf numFmtId="0" fontId="2" fillId="0" borderId="0"/>
    <xf numFmtId="0" fontId="3" fillId="0" borderId="0"/>
    <xf numFmtId="0" fontId="3" fillId="0" borderId="0"/>
    <xf numFmtId="0" fontId="22" fillId="0" borderId="0"/>
    <xf numFmtId="41" fontId="3" fillId="0" borderId="0" applyFont="0" applyFill="0" applyBorder="0" applyAlignment="0" applyProtection="0"/>
    <xf numFmtId="42" fontId="3" fillId="0" borderId="0" applyFont="0" applyFill="0" applyBorder="0" applyAlignment="0" applyProtection="0"/>
  </cellStyleXfs>
  <cellXfs count="480">
    <xf numFmtId="0" fontId="0" fillId="0" borderId="0" xfId="0"/>
    <xf numFmtId="0" fontId="26" fillId="0" borderId="0" xfId="0" applyFont="1"/>
    <xf numFmtId="0" fontId="27" fillId="0" borderId="0" xfId="0" applyFont="1"/>
    <xf numFmtId="0" fontId="1" fillId="0" borderId="0" xfId="0" applyFont="1"/>
    <xf numFmtId="0" fontId="28" fillId="0" borderId="0" xfId="0" applyFont="1" applyAlignment="1">
      <alignment vertical="center"/>
    </xf>
    <xf numFmtId="164" fontId="28" fillId="0" borderId="0" xfId="0" applyNumberFormat="1" applyFont="1" applyAlignment="1">
      <alignment vertical="center" wrapText="1"/>
    </xf>
    <xf numFmtId="164" fontId="29" fillId="0" borderId="0" xfId="0" applyNumberFormat="1" applyFont="1"/>
    <xf numFmtId="0" fontId="29" fillId="0" borderId="0" xfId="0" applyFont="1"/>
    <xf numFmtId="0" fontId="28" fillId="0" borderId="0" xfId="0" applyFont="1" applyAlignment="1">
      <alignment horizontal="left" vertical="center" wrapText="1"/>
    </xf>
    <xf numFmtId="0" fontId="28" fillId="0" borderId="6" xfId="0" applyFont="1" applyBorder="1" applyAlignment="1">
      <alignment horizontal="left" vertical="center" wrapText="1"/>
    </xf>
    <xf numFmtId="0" fontId="30" fillId="0" borderId="0" xfId="0" applyFont="1"/>
    <xf numFmtId="0" fontId="4" fillId="0" borderId="0" xfId="0" applyFont="1"/>
    <xf numFmtId="0" fontId="5" fillId="0" borderId="0" xfId="0" applyFont="1"/>
    <xf numFmtId="0" fontId="6" fillId="0" borderId="0" xfId="0" applyFont="1"/>
    <xf numFmtId="0" fontId="31" fillId="0" borderId="0" xfId="0" applyFont="1" applyAlignment="1">
      <alignment horizontal="left"/>
    </xf>
    <xf numFmtId="0" fontId="31" fillId="0" borderId="0" xfId="0" applyFont="1"/>
    <xf numFmtId="0" fontId="1" fillId="0" borderId="0" xfId="0" applyFont="1" applyAlignment="1"/>
    <xf numFmtId="0" fontId="9" fillId="0" borderId="0" xfId="0" applyFont="1" applyAlignment="1"/>
    <xf numFmtId="0" fontId="6" fillId="0" borderId="0" xfId="0" applyFont="1" applyAlignment="1">
      <alignment vertical="center"/>
    </xf>
    <xf numFmtId="0" fontId="1" fillId="0" borderId="0" xfId="0" applyFont="1" applyAlignment="1">
      <alignment horizontal="left"/>
    </xf>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applyFill="1"/>
    <xf numFmtId="0" fontId="37" fillId="0" borderId="0" xfId="1" applyFont="1"/>
    <xf numFmtId="0" fontId="38" fillId="0" borderId="0" xfId="0" applyFont="1"/>
    <xf numFmtId="0" fontId="39" fillId="0" borderId="0" xfId="0" applyFont="1" applyAlignment="1">
      <alignment vertical="top" wrapText="1"/>
    </xf>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26" fillId="0" borderId="0" xfId="0" applyFont="1" applyFill="1"/>
    <xf numFmtId="0" fontId="41" fillId="0" borderId="0" xfId="0" applyFont="1" applyFill="1"/>
    <xf numFmtId="0" fontId="34" fillId="0" borderId="0" xfId="0" applyFont="1" applyFill="1"/>
    <xf numFmtId="0" fontId="44" fillId="0" borderId="0" xfId="0" applyFont="1" applyFill="1"/>
    <xf numFmtId="0" fontId="41" fillId="0" borderId="0" xfId="0" applyFont="1" applyAlignment="1"/>
    <xf numFmtId="0" fontId="33" fillId="0" borderId="0" xfId="0" applyFont="1" applyFill="1"/>
    <xf numFmtId="0" fontId="45" fillId="0" borderId="0" xfId="0" applyFont="1" applyFill="1"/>
    <xf numFmtId="0" fontId="9" fillId="0" borderId="0" xfId="0" applyFont="1" applyFill="1"/>
    <xf numFmtId="0" fontId="10" fillId="0" borderId="0" xfId="0" applyFont="1" applyFill="1"/>
    <xf numFmtId="0" fontId="46" fillId="0" borderId="0" xfId="0" applyFont="1" applyFill="1"/>
    <xf numFmtId="0" fontId="31" fillId="0" borderId="0" xfId="0" applyFont="1" applyFill="1"/>
    <xf numFmtId="0" fontId="4" fillId="0" borderId="0" xfId="0" applyFont="1" applyFill="1"/>
    <xf numFmtId="0" fontId="11" fillId="0" borderId="0" xfId="0" applyFont="1" applyFill="1"/>
    <xf numFmtId="0" fontId="4" fillId="0" borderId="0" xfId="0" applyFont="1" applyFill="1" applyAlignment="1"/>
    <xf numFmtId="0" fontId="5" fillId="0" borderId="0" xfId="0" applyFont="1" applyFill="1"/>
    <xf numFmtId="0" fontId="1" fillId="0" borderId="0" xfId="0" applyFont="1" applyFill="1"/>
    <xf numFmtId="0" fontId="47" fillId="0" borderId="0" xfId="0" applyFont="1" applyFill="1" applyAlignment="1">
      <alignment horizontal="left" vertical="center"/>
    </xf>
    <xf numFmtId="0" fontId="48" fillId="0" borderId="0" xfId="0" applyFont="1"/>
    <xf numFmtId="0" fontId="48" fillId="0" borderId="0" xfId="0" applyFont="1" applyFill="1"/>
    <xf numFmtId="0" fontId="49" fillId="0" borderId="0" xfId="1" applyFont="1" applyFill="1"/>
    <xf numFmtId="0" fontId="30" fillId="2" borderId="7" xfId="0" applyFont="1" applyFill="1" applyBorder="1"/>
    <xf numFmtId="0" fontId="50" fillId="3" borderId="8" xfId="0" applyFont="1" applyFill="1" applyBorder="1" applyAlignment="1">
      <alignment horizontal="left" vertical="center" wrapText="1"/>
    </xf>
    <xf numFmtId="0" fontId="50" fillId="3" borderId="9" xfId="0" applyFont="1" applyFill="1" applyBorder="1" applyAlignment="1">
      <alignment horizontal="center" vertical="center" wrapText="1"/>
    </xf>
    <xf numFmtId="0" fontId="50" fillId="3" borderId="8" xfId="0" applyFont="1" applyFill="1" applyBorder="1" applyAlignment="1">
      <alignment horizontal="center" vertical="center" wrapText="1"/>
    </xf>
    <xf numFmtId="0" fontId="50" fillId="3" borderId="10" xfId="0" applyFont="1" applyFill="1" applyBorder="1" applyAlignment="1">
      <alignment horizontal="center" vertical="center" wrapText="1"/>
    </xf>
    <xf numFmtId="3" fontId="51" fillId="0" borderId="11" xfId="0" applyNumberFormat="1" applyFont="1" applyBorder="1" applyAlignment="1">
      <alignment horizontal="right"/>
    </xf>
    <xf numFmtId="3" fontId="51" fillId="0" borderId="0" xfId="0" applyNumberFormat="1" applyFont="1" applyBorder="1" applyAlignment="1">
      <alignment horizontal="right"/>
    </xf>
    <xf numFmtId="3" fontId="51" fillId="0" borderId="12" xfId="0" applyNumberFormat="1" applyFont="1" applyBorder="1" applyAlignment="1">
      <alignment horizontal="right"/>
    </xf>
    <xf numFmtId="3" fontId="51" fillId="0" borderId="13" xfId="0" applyNumberFormat="1" applyFont="1" applyBorder="1" applyAlignment="1">
      <alignment horizontal="right"/>
    </xf>
    <xf numFmtId="0" fontId="28" fillId="0" borderId="14" xfId="0" applyFont="1" applyBorder="1" applyAlignment="1">
      <alignment horizontal="left" vertical="center" wrapText="1"/>
    </xf>
    <xf numFmtId="3" fontId="51" fillId="0" borderId="15" xfId="0" applyNumberFormat="1" applyFont="1" applyBorder="1" applyAlignment="1">
      <alignment horizontal="right"/>
    </xf>
    <xf numFmtId="3" fontId="51" fillId="0" borderId="14" xfId="0" applyNumberFormat="1" applyFont="1" applyBorder="1" applyAlignment="1">
      <alignment horizontal="right"/>
    </xf>
    <xf numFmtId="3" fontId="51" fillId="0" borderId="16" xfId="0" applyNumberFormat="1" applyFont="1" applyBorder="1" applyAlignment="1">
      <alignment horizontal="right"/>
    </xf>
    <xf numFmtId="3" fontId="51" fillId="0" borderId="17" xfId="0" applyNumberFormat="1" applyFont="1" applyBorder="1" applyAlignment="1">
      <alignment horizontal="right"/>
    </xf>
    <xf numFmtId="0" fontId="6" fillId="0" borderId="0" xfId="0" applyFont="1" applyAlignment="1">
      <alignment horizontal="left" vertical="center"/>
    </xf>
    <xf numFmtId="165" fontId="51" fillId="0" borderId="11" xfId="0" applyNumberFormat="1" applyFont="1" applyBorder="1" applyAlignment="1">
      <alignment horizontal="right"/>
    </xf>
    <xf numFmtId="165" fontId="51" fillId="0" borderId="0" xfId="0" applyNumberFormat="1" applyFont="1" applyBorder="1" applyAlignment="1">
      <alignment horizontal="right"/>
    </xf>
    <xf numFmtId="165" fontId="51" fillId="0" borderId="12" xfId="0" applyNumberFormat="1" applyFont="1" applyBorder="1" applyAlignment="1">
      <alignment horizontal="right"/>
    </xf>
    <xf numFmtId="165" fontId="51" fillId="0" borderId="13" xfId="0" applyNumberFormat="1" applyFont="1" applyBorder="1" applyAlignment="1">
      <alignment horizontal="right"/>
    </xf>
    <xf numFmtId="165" fontId="51" fillId="0" borderId="15" xfId="0" applyNumberFormat="1" applyFont="1" applyBorder="1" applyAlignment="1">
      <alignment horizontal="right"/>
    </xf>
    <xf numFmtId="165" fontId="51" fillId="0" borderId="14" xfId="0" applyNumberFormat="1" applyFont="1" applyBorder="1" applyAlignment="1">
      <alignment horizontal="right"/>
    </xf>
    <xf numFmtId="165" fontId="51" fillId="0" borderId="16" xfId="0" applyNumberFormat="1" applyFont="1" applyBorder="1" applyAlignment="1">
      <alignment horizontal="right"/>
    </xf>
    <xf numFmtId="165" fontId="51" fillId="0" borderId="17" xfId="0" applyNumberFormat="1" applyFont="1" applyBorder="1" applyAlignment="1">
      <alignment horizontal="right"/>
    </xf>
    <xf numFmtId="164" fontId="52" fillId="0" borderId="18" xfId="0" applyNumberFormat="1" applyFont="1" applyBorder="1"/>
    <xf numFmtId="164" fontId="52" fillId="0" borderId="19" xfId="0" applyNumberFormat="1" applyFont="1" applyBorder="1"/>
    <xf numFmtId="164" fontId="52" fillId="0" borderId="11" xfId="0" applyNumberFormat="1" applyFont="1" applyBorder="1"/>
    <xf numFmtId="164" fontId="52" fillId="0" borderId="0" xfId="0" applyNumberFormat="1" applyFont="1" applyBorder="1"/>
    <xf numFmtId="164" fontId="52" fillId="0" borderId="20" xfId="0" applyNumberFormat="1" applyFont="1" applyBorder="1"/>
    <xf numFmtId="164" fontId="52" fillId="0" borderId="6" xfId="0" applyNumberFormat="1" applyFont="1" applyBorder="1"/>
    <xf numFmtId="0" fontId="30" fillId="2" borderId="21" xfId="0" applyFont="1" applyFill="1" applyBorder="1"/>
    <xf numFmtId="0" fontId="50" fillId="3" borderId="10" xfId="0" applyFont="1" applyFill="1" applyBorder="1" applyAlignment="1">
      <alignment horizontal="left" vertical="center" wrapText="1"/>
    </xf>
    <xf numFmtId="164" fontId="51" fillId="0" borderId="14" xfId="0" applyNumberFormat="1" applyFont="1" applyBorder="1" applyAlignment="1">
      <alignment horizontal="right"/>
    </xf>
    <xf numFmtId="164" fontId="51" fillId="0" borderId="16" xfId="0" applyNumberFormat="1" applyFont="1" applyBorder="1" applyAlignment="1">
      <alignment horizontal="right"/>
    </xf>
    <xf numFmtId="164" fontId="51" fillId="0" borderId="15" xfId="0" applyNumberFormat="1" applyFont="1" applyBorder="1" applyAlignment="1">
      <alignment horizontal="right"/>
    </xf>
    <xf numFmtId="0" fontId="28" fillId="0" borderId="12" xfId="0" applyFont="1" applyBorder="1" applyAlignment="1">
      <alignment horizontal="left" vertical="center" wrapText="1"/>
    </xf>
    <xf numFmtId="164" fontId="51" fillId="0" borderId="0" xfId="0" applyNumberFormat="1" applyFont="1" applyBorder="1" applyAlignment="1">
      <alignment horizontal="right"/>
    </xf>
    <xf numFmtId="164" fontId="51" fillId="0" borderId="12" xfId="0" applyNumberFormat="1" applyFont="1" applyBorder="1" applyAlignment="1">
      <alignment horizontal="right"/>
    </xf>
    <xf numFmtId="164" fontId="51" fillId="0" borderId="11" xfId="0" applyNumberFormat="1" applyFont="1" applyBorder="1" applyAlignment="1">
      <alignment horizontal="right"/>
    </xf>
    <xf numFmtId="0" fontId="28" fillId="0" borderId="16" xfId="0" applyFont="1" applyBorder="1" applyAlignment="1">
      <alignment horizontal="left" vertical="center" wrapText="1"/>
    </xf>
    <xf numFmtId="0" fontId="28" fillId="0" borderId="0" xfId="0" applyFont="1" applyFill="1" applyBorder="1" applyAlignment="1">
      <alignment horizontal="left" vertical="center"/>
    </xf>
    <xf numFmtId="0" fontId="12" fillId="0" borderId="0" xfId="0" applyFont="1" applyAlignment="1"/>
    <xf numFmtId="3" fontId="51" fillId="0" borderId="19" xfId="0" applyNumberFormat="1" applyFont="1" applyBorder="1" applyAlignment="1">
      <alignment horizontal="right"/>
    </xf>
    <xf numFmtId="165" fontId="51" fillId="0" borderId="19" xfId="0" applyNumberFormat="1" applyFont="1" applyBorder="1" applyAlignment="1">
      <alignment horizontal="right"/>
    </xf>
    <xf numFmtId="0" fontId="36" fillId="0" borderId="0" xfId="0" applyFont="1" applyAlignment="1">
      <alignment horizontal="left"/>
    </xf>
    <xf numFmtId="0" fontId="50" fillId="0" borderId="0" xfId="2" applyFont="1" applyAlignment="1">
      <alignment horizontal="left" vertical="center"/>
    </xf>
    <xf numFmtId="0" fontId="53" fillId="4" borderId="0" xfId="1" applyFont="1" applyFill="1" applyAlignment="1">
      <alignment horizontal="left" vertical="center"/>
    </xf>
    <xf numFmtId="0" fontId="53" fillId="5" borderId="0" xfId="1" applyFont="1" applyFill="1" applyAlignment="1">
      <alignment horizontal="left" vertical="center"/>
    </xf>
    <xf numFmtId="0" fontId="53" fillId="6" borderId="0" xfId="1" applyFont="1" applyFill="1" applyAlignment="1">
      <alignment horizontal="left" vertical="center"/>
    </xf>
    <xf numFmtId="0" fontId="53" fillId="7" borderId="0" xfId="1" applyFont="1" applyFill="1" applyAlignment="1">
      <alignment horizontal="left" vertical="center"/>
    </xf>
    <xf numFmtId="0" fontId="53" fillId="8" borderId="0" xfId="1" applyFont="1" applyFill="1" applyAlignment="1">
      <alignment horizontal="left" vertical="center"/>
    </xf>
    <xf numFmtId="0" fontId="53" fillId="9" borderId="0" xfId="1" applyFont="1" applyFill="1" applyAlignment="1">
      <alignment horizontal="left" vertical="center"/>
    </xf>
    <xf numFmtId="0" fontId="52" fillId="0" borderId="0" xfId="0" applyFont="1"/>
    <xf numFmtId="0" fontId="54" fillId="0" borderId="0" xfId="0" applyFont="1"/>
    <xf numFmtId="0" fontId="55" fillId="0" borderId="0" xfId="0" applyFont="1"/>
    <xf numFmtId="0" fontId="56" fillId="0" borderId="0" xfId="0" applyFont="1"/>
    <xf numFmtId="0" fontId="57" fillId="0" borderId="0" xfId="0" applyFont="1"/>
    <xf numFmtId="0" fontId="52" fillId="0" borderId="0" xfId="0" applyFont="1" applyAlignment="1">
      <alignment horizontal="left"/>
    </xf>
    <xf numFmtId="0" fontId="42" fillId="0" borderId="0" xfId="0" applyFont="1" applyAlignment="1"/>
    <xf numFmtId="0" fontId="52" fillId="0" borderId="0" xfId="0" applyFont="1" applyAlignment="1">
      <alignment horizontal="left" vertical="center"/>
    </xf>
    <xf numFmtId="0" fontId="42" fillId="0" borderId="0" xfId="0" applyFont="1" applyAlignment="1">
      <alignment vertical="center"/>
    </xf>
    <xf numFmtId="0" fontId="35" fillId="0" borderId="0" xfId="0" applyFont="1" applyAlignment="1">
      <alignment vertical="center"/>
    </xf>
    <xf numFmtId="0" fontId="52" fillId="0" borderId="0" xfId="0" applyFont="1" applyAlignment="1">
      <alignment vertical="center"/>
    </xf>
    <xf numFmtId="0" fontId="58" fillId="0" borderId="0" xfId="0" applyFont="1" applyAlignment="1"/>
    <xf numFmtId="0" fontId="59" fillId="0" borderId="0" xfId="0" applyFont="1" applyAlignment="1">
      <alignment vertical="top" wrapText="1"/>
    </xf>
    <xf numFmtId="0" fontId="60" fillId="0" borderId="0" xfId="0" applyFont="1" applyFill="1"/>
    <xf numFmtId="0" fontId="61" fillId="0" borderId="0" xfId="0" applyFont="1" applyFill="1"/>
    <xf numFmtId="0" fontId="59" fillId="0" borderId="0" xfId="0" applyFont="1" applyAlignment="1">
      <alignment vertical="center" wrapText="1"/>
    </xf>
    <xf numFmtId="164" fontId="51" fillId="0" borderId="6" xfId="0" applyNumberFormat="1" applyFont="1" applyBorder="1" applyAlignment="1">
      <alignment horizontal="right"/>
    </xf>
    <xf numFmtId="0" fontId="30" fillId="2" borderId="7" xfId="0" applyFont="1" applyFill="1" applyBorder="1" applyAlignment="1">
      <alignment vertical="top"/>
    </xf>
    <xf numFmtId="0" fontId="30" fillId="2" borderId="22" xfId="0" applyFont="1" applyFill="1" applyBorder="1" applyAlignment="1">
      <alignment horizontal="center" vertical="top" wrapText="1"/>
    </xf>
    <xf numFmtId="0" fontId="30" fillId="2" borderId="23" xfId="0" applyFont="1" applyFill="1" applyBorder="1" applyAlignment="1">
      <alignment horizontal="center" vertical="top" wrapText="1"/>
    </xf>
    <xf numFmtId="0" fontId="50" fillId="3" borderId="24" xfId="0" applyFont="1" applyFill="1" applyBorder="1" applyAlignment="1">
      <alignment horizontal="center" vertical="center" wrapText="1"/>
    </xf>
    <xf numFmtId="3" fontId="28" fillId="0" borderId="0" xfId="0" applyNumberFormat="1" applyFont="1" applyAlignment="1">
      <alignment horizontal="right" wrapText="1"/>
    </xf>
    <xf numFmtId="3" fontId="28" fillId="0" borderId="6" xfId="0" applyNumberFormat="1" applyFont="1" applyBorder="1" applyAlignment="1">
      <alignment horizontal="right" wrapText="1"/>
    </xf>
    <xf numFmtId="0" fontId="30" fillId="2" borderId="21" xfId="0" applyFont="1" applyFill="1" applyBorder="1" applyAlignment="1">
      <alignment vertical="top"/>
    </xf>
    <xf numFmtId="0" fontId="50" fillId="3" borderId="9" xfId="0" applyFont="1" applyFill="1" applyBorder="1" applyAlignment="1">
      <alignment horizontal="center" vertical="top" wrapText="1"/>
    </xf>
    <xf numFmtId="0" fontId="50" fillId="3" borderId="8" xfId="0" applyFont="1" applyFill="1" applyBorder="1" applyAlignment="1">
      <alignment horizontal="center" vertical="top" wrapText="1"/>
    </xf>
    <xf numFmtId="0" fontId="50" fillId="3" borderId="10" xfId="0" applyFont="1" applyFill="1" applyBorder="1" applyAlignment="1">
      <alignment horizontal="center" vertical="top" wrapText="1"/>
    </xf>
    <xf numFmtId="3" fontId="28" fillId="0" borderId="0" xfId="0" applyNumberFormat="1" applyFont="1" applyAlignment="1">
      <alignment horizontal="right" vertical="center" wrapText="1"/>
    </xf>
    <xf numFmtId="165" fontId="28" fillId="0" borderId="0" xfId="0" applyNumberFormat="1" applyFont="1" applyAlignment="1">
      <alignment horizontal="right" vertical="center" wrapText="1"/>
    </xf>
    <xf numFmtId="164" fontId="28" fillId="0" borderId="25" xfId="0" applyNumberFormat="1" applyFont="1" applyBorder="1" applyAlignment="1">
      <alignment horizontal="right" vertical="center" wrapText="1"/>
    </xf>
    <xf numFmtId="164" fontId="51" fillId="0" borderId="25" xfId="0" applyNumberFormat="1" applyFont="1" applyBorder="1" applyAlignment="1">
      <alignment horizontal="right"/>
    </xf>
    <xf numFmtId="0" fontId="28" fillId="0" borderId="0" xfId="0" applyFont="1" applyAlignment="1">
      <alignment horizontal="right" vertical="center" wrapText="1"/>
    </xf>
    <xf numFmtId="0" fontId="28" fillId="0" borderId="25" xfId="0" applyFont="1" applyBorder="1" applyAlignment="1">
      <alignment horizontal="right" vertical="center" wrapText="1"/>
    </xf>
    <xf numFmtId="3" fontId="51" fillId="0" borderId="18" xfId="0" applyNumberFormat="1" applyFont="1" applyBorder="1" applyAlignment="1">
      <alignment horizontal="right"/>
    </xf>
    <xf numFmtId="164" fontId="51" fillId="0" borderId="19" xfId="0" applyNumberFormat="1" applyFont="1" applyBorder="1" applyAlignment="1">
      <alignment horizontal="right"/>
    </xf>
    <xf numFmtId="0" fontId="28" fillId="0" borderId="12" xfId="0" applyFont="1" applyBorder="1" applyAlignment="1">
      <alignment horizontal="right" vertical="center" wrapText="1"/>
    </xf>
    <xf numFmtId="3" fontId="28" fillId="0" borderId="14" xfId="0" applyNumberFormat="1" applyFont="1" applyBorder="1" applyAlignment="1">
      <alignment horizontal="right" vertical="center" wrapText="1"/>
    </xf>
    <xf numFmtId="165" fontId="28" fillId="0" borderId="14" xfId="0" applyNumberFormat="1" applyFont="1" applyBorder="1" applyAlignment="1">
      <alignment horizontal="right" vertical="center" wrapText="1"/>
    </xf>
    <xf numFmtId="0" fontId="28" fillId="0" borderId="16" xfId="0" applyFont="1" applyBorder="1" applyAlignment="1">
      <alignment horizontal="right" vertical="center" wrapText="1"/>
    </xf>
    <xf numFmtId="0" fontId="28" fillId="0" borderId="14" xfId="0" applyFont="1" applyBorder="1" applyAlignment="1">
      <alignment horizontal="right" vertical="center" wrapText="1"/>
    </xf>
    <xf numFmtId="164" fontId="28" fillId="0" borderId="16" xfId="0" applyNumberFormat="1" applyFont="1" applyBorder="1" applyAlignment="1">
      <alignment horizontal="right" vertical="center" wrapText="1"/>
    </xf>
    <xf numFmtId="0" fontId="50" fillId="3" borderId="21" xfId="0" applyFont="1" applyFill="1" applyBorder="1" applyAlignment="1">
      <alignment horizontal="left" vertical="top" wrapText="1"/>
    </xf>
    <xf numFmtId="164" fontId="28" fillId="0" borderId="0" xfId="0" applyNumberFormat="1" applyFont="1" applyAlignment="1">
      <alignment horizontal="right" vertical="center" wrapText="1"/>
    </xf>
    <xf numFmtId="164" fontId="28" fillId="0" borderId="14" xfId="0" applyNumberFormat="1" applyFont="1" applyBorder="1" applyAlignment="1">
      <alignment horizontal="right" vertical="center" wrapText="1"/>
    </xf>
    <xf numFmtId="164" fontId="51" fillId="0" borderId="16" xfId="0" applyNumberFormat="1" applyFont="1" applyBorder="1" applyAlignment="1">
      <alignment horizontal="left"/>
    </xf>
    <xf numFmtId="3" fontId="28" fillId="0" borderId="12" xfId="0" applyNumberFormat="1" applyFont="1" applyBorder="1" applyAlignment="1">
      <alignment horizontal="right" vertical="center" wrapText="1"/>
    </xf>
    <xf numFmtId="3" fontId="28" fillId="0" borderId="16" xfId="0" applyNumberFormat="1" applyFont="1" applyBorder="1" applyAlignment="1">
      <alignment horizontal="right" vertical="center" wrapText="1"/>
    </xf>
    <xf numFmtId="4" fontId="28" fillId="0" borderId="0" xfId="0" applyNumberFormat="1" applyFont="1" applyAlignment="1">
      <alignment horizontal="right" vertical="center" wrapText="1"/>
    </xf>
    <xf numFmtId="4" fontId="28" fillId="0" borderId="14" xfId="0" applyNumberFormat="1" applyFont="1" applyBorder="1" applyAlignment="1">
      <alignment horizontal="right" vertical="center" wrapText="1"/>
    </xf>
    <xf numFmtId="4" fontId="51" fillId="0" borderId="18" xfId="0" applyNumberFormat="1" applyFont="1" applyBorder="1" applyAlignment="1">
      <alignment horizontal="right"/>
    </xf>
    <xf numFmtId="4" fontId="51" fillId="0" borderId="11" xfId="0" applyNumberFormat="1" applyFont="1" applyBorder="1" applyAlignment="1">
      <alignment horizontal="right"/>
    </xf>
    <xf numFmtId="4" fontId="51" fillId="0" borderId="15" xfId="0" applyNumberFormat="1" applyFont="1" applyBorder="1" applyAlignment="1">
      <alignment horizontal="right"/>
    </xf>
    <xf numFmtId="164" fontId="28" fillId="0" borderId="12" xfId="0" applyNumberFormat="1" applyFont="1" applyBorder="1" applyAlignment="1">
      <alignment horizontal="right" vertical="center" wrapText="1"/>
    </xf>
    <xf numFmtId="0" fontId="4" fillId="0" borderId="0" xfId="0" applyFont="1" applyAlignment="1">
      <alignment vertical="top"/>
    </xf>
    <xf numFmtId="0" fontId="34" fillId="0" borderId="0" xfId="0" applyFont="1" applyAlignment="1">
      <alignment wrapText="1"/>
    </xf>
    <xf numFmtId="0" fontId="6" fillId="0" borderId="0" xfId="0" applyFont="1" applyAlignment="1">
      <alignment vertical="top"/>
    </xf>
    <xf numFmtId="0" fontId="29" fillId="0" borderId="0" xfId="0" applyFont="1" applyAlignment="1">
      <alignment wrapText="1"/>
    </xf>
    <xf numFmtId="0" fontId="62" fillId="0" borderId="0" xfId="0" applyFont="1"/>
    <xf numFmtId="0" fontId="29" fillId="0" borderId="0" xfId="0" applyFont="1" applyAlignment="1">
      <alignment vertical="top" wrapText="1"/>
    </xf>
    <xf numFmtId="0" fontId="30" fillId="0" borderId="0" xfId="0" applyFont="1" applyAlignment="1">
      <alignment wrapText="1"/>
    </xf>
    <xf numFmtId="0" fontId="29" fillId="0" borderId="0" xfId="0" applyFont="1" applyAlignment="1">
      <alignment vertical="top"/>
    </xf>
    <xf numFmtId="0" fontId="30" fillId="0" borderId="0" xfId="0" applyFont="1" applyAlignment="1">
      <alignment horizontal="left" vertical="top" wrapText="1"/>
    </xf>
    <xf numFmtId="0" fontId="23" fillId="0" borderId="0" xfId="1" applyAlignment="1">
      <alignment horizontal="right" vertical="center" indent="11"/>
    </xf>
    <xf numFmtId="0" fontId="62" fillId="0" borderId="0" xfId="0" applyFont="1" applyAlignment="1">
      <alignment horizontal="left" vertical="center" indent="11"/>
    </xf>
    <xf numFmtId="165" fontId="0" fillId="0" borderId="0" xfId="0" applyNumberFormat="1"/>
    <xf numFmtId="0" fontId="63" fillId="0" borderId="0" xfId="0" applyFont="1" applyAlignment="1">
      <alignment horizontal="right"/>
    </xf>
    <xf numFmtId="0" fontId="53" fillId="10" borderId="0" xfId="1" applyFont="1" applyFill="1" applyAlignment="1">
      <alignment horizontal="left" vertical="center"/>
    </xf>
    <xf numFmtId="164" fontId="52" fillId="0" borderId="0" xfId="0" applyNumberFormat="1" applyFont="1" applyFill="1" applyBorder="1"/>
    <xf numFmtId="0" fontId="64" fillId="0" borderId="0" xfId="1" applyFont="1" applyFill="1"/>
    <xf numFmtId="0" fontId="30" fillId="0" borderId="0" xfId="0" applyFont="1" applyAlignment="1">
      <alignment vertical="top"/>
    </xf>
    <xf numFmtId="0" fontId="29" fillId="0" borderId="0" xfId="0" applyFont="1" applyAlignment="1">
      <alignment horizontal="left"/>
    </xf>
    <xf numFmtId="0" fontId="4" fillId="0" borderId="0" xfId="0" applyFont="1" applyFill="1" applyAlignment="1">
      <alignment vertical="top"/>
    </xf>
    <xf numFmtId="0" fontId="0" fillId="0" borderId="0" xfId="0" applyAlignment="1"/>
    <xf numFmtId="0" fontId="65" fillId="0" borderId="0" xfId="0" applyFont="1"/>
    <xf numFmtId="0" fontId="66" fillId="0" borderId="0" xfId="0" applyFont="1" applyAlignment="1">
      <alignment vertical="center"/>
    </xf>
    <xf numFmtId="164" fontId="51" fillId="0" borderId="0" xfId="0" applyNumberFormat="1" applyFont="1" applyBorder="1" applyAlignment="1">
      <alignment horizontal="left" vertical="center"/>
    </xf>
    <xf numFmtId="164" fontId="51" fillId="0" borderId="14" xfId="0" applyNumberFormat="1" applyFont="1" applyBorder="1" applyAlignment="1">
      <alignment horizontal="left" vertical="center"/>
    </xf>
    <xf numFmtId="0" fontId="30" fillId="2" borderId="7" xfId="0" applyFont="1" applyFill="1" applyBorder="1" applyAlignment="1">
      <alignment horizontal="center"/>
    </xf>
    <xf numFmtId="0" fontId="50" fillId="3" borderId="26" xfId="0" applyFont="1" applyFill="1" applyBorder="1" applyAlignment="1">
      <alignment horizontal="center" vertical="center" wrapText="1"/>
    </xf>
    <xf numFmtId="0" fontId="50" fillId="3" borderId="27" xfId="0" applyFont="1" applyFill="1" applyBorder="1" applyAlignment="1">
      <alignment horizontal="center" vertical="center" wrapText="1"/>
    </xf>
    <xf numFmtId="0" fontId="50" fillId="3" borderId="8" xfId="0" applyFont="1" applyFill="1" applyBorder="1" applyAlignment="1">
      <alignment horizontal="center" vertical="center" wrapText="1"/>
    </xf>
    <xf numFmtId="0" fontId="50" fillId="3" borderId="10" xfId="0" applyFont="1" applyFill="1" applyBorder="1" applyAlignment="1">
      <alignment horizontal="center" vertical="center" wrapText="1"/>
    </xf>
    <xf numFmtId="0" fontId="50" fillId="0" borderId="0" xfId="0" applyFont="1" applyAlignment="1">
      <alignment horizontal="left" vertical="center" wrapText="1"/>
    </xf>
    <xf numFmtId="1" fontId="51" fillId="0" borderId="0" xfId="0" applyNumberFormat="1" applyFont="1" applyBorder="1" applyAlignment="1">
      <alignment horizontal="right"/>
    </xf>
    <xf numFmtId="1" fontId="51" fillId="0" borderId="12" xfId="0" applyNumberFormat="1" applyFont="1" applyBorder="1" applyAlignment="1">
      <alignment horizontal="right"/>
    </xf>
    <xf numFmtId="1" fontId="51" fillId="0" borderId="11" xfId="0" applyNumberFormat="1" applyFont="1" applyBorder="1" applyAlignment="1">
      <alignment horizontal="right"/>
    </xf>
    <xf numFmtId="1" fontId="51" fillId="0" borderId="14" xfId="0" applyNumberFormat="1" applyFont="1" applyBorder="1" applyAlignment="1">
      <alignment horizontal="right"/>
    </xf>
    <xf numFmtId="1" fontId="51" fillId="0" borderId="16" xfId="0" applyNumberFormat="1" applyFont="1" applyBorder="1" applyAlignment="1">
      <alignment horizontal="right"/>
    </xf>
    <xf numFmtId="1" fontId="51" fillId="0" borderId="15" xfId="0" applyNumberFormat="1" applyFont="1" applyBorder="1" applyAlignment="1">
      <alignment horizontal="right"/>
    </xf>
    <xf numFmtId="0" fontId="50" fillId="3" borderId="8" xfId="0" applyFont="1" applyFill="1" applyBorder="1" applyAlignment="1">
      <alignment horizontal="center" vertical="center" wrapText="1"/>
    </xf>
    <xf numFmtId="0" fontId="50" fillId="3" borderId="10" xfId="0" applyFont="1" applyFill="1" applyBorder="1" applyAlignment="1">
      <alignment horizontal="center" vertical="center" wrapText="1"/>
    </xf>
    <xf numFmtId="0" fontId="30" fillId="2" borderId="21" xfId="0" applyFont="1" applyFill="1" applyBorder="1" applyAlignment="1">
      <alignment horizontal="center" vertical="top"/>
    </xf>
    <xf numFmtId="164" fontId="67" fillId="0" borderId="0" xfId="0" applyNumberFormat="1" applyFont="1" applyBorder="1" applyAlignment="1">
      <alignment horizontal="left" vertical="center"/>
    </xf>
    <xf numFmtId="164" fontId="67" fillId="0" borderId="14" xfId="0" applyNumberFormat="1" applyFont="1" applyBorder="1" applyAlignment="1">
      <alignment horizontal="left" vertical="center"/>
    </xf>
    <xf numFmtId="0" fontId="50" fillId="3" borderId="28" xfId="0" applyFont="1" applyFill="1" applyBorder="1" applyAlignment="1">
      <alignment horizontal="center" vertical="center" wrapText="1"/>
    </xf>
    <xf numFmtId="0" fontId="50" fillId="3" borderId="29" xfId="0" applyFont="1" applyFill="1" applyBorder="1" applyAlignment="1">
      <alignment horizontal="center" vertical="center" wrapText="1"/>
    </xf>
    <xf numFmtId="0" fontId="28" fillId="0" borderId="1" xfId="0" applyFont="1" applyBorder="1" applyAlignment="1">
      <alignment horizontal="left" vertical="center" wrapText="1"/>
    </xf>
    <xf numFmtId="164" fontId="51" fillId="0" borderId="1" xfId="0" applyNumberFormat="1" applyFont="1" applyBorder="1" applyAlignment="1">
      <alignment horizontal="left" vertical="center"/>
    </xf>
    <xf numFmtId="164" fontId="51" fillId="0" borderId="30" xfId="0" applyNumberFormat="1" applyFont="1" applyBorder="1" applyAlignment="1">
      <alignment horizontal="left" vertical="center"/>
    </xf>
    <xf numFmtId="164" fontId="51" fillId="0" borderId="1" xfId="0" applyNumberFormat="1" applyFont="1" applyBorder="1" applyAlignment="1">
      <alignment horizontal="right"/>
    </xf>
    <xf numFmtId="164" fontId="51" fillId="0" borderId="30" xfId="0" applyNumberFormat="1" applyFont="1" applyBorder="1" applyAlignment="1">
      <alignment horizontal="right"/>
    </xf>
    <xf numFmtId="164" fontId="28" fillId="0" borderId="0" xfId="0" applyNumberFormat="1" applyFont="1" applyBorder="1" applyAlignment="1">
      <alignment horizontal="right" vertical="center" wrapText="1"/>
    </xf>
    <xf numFmtId="164" fontId="28" fillId="0" borderId="1" xfId="0" applyNumberFormat="1" applyFont="1" applyBorder="1" applyAlignment="1">
      <alignment horizontal="right" vertical="center" wrapText="1"/>
    </xf>
    <xf numFmtId="164" fontId="51" fillId="0" borderId="0" xfId="0" applyNumberFormat="1" applyFont="1" applyBorder="1" applyAlignment="1">
      <alignment horizontal="right" vertical="center"/>
    </xf>
    <xf numFmtId="164" fontId="51" fillId="0" borderId="1" xfId="0" applyNumberFormat="1" applyFont="1" applyBorder="1" applyAlignment="1">
      <alignment horizontal="right" vertical="center"/>
    </xf>
    <xf numFmtId="164" fontId="51" fillId="0" borderId="14" xfId="0" applyNumberFormat="1" applyFont="1" applyBorder="1" applyAlignment="1">
      <alignment horizontal="right" vertical="center"/>
    </xf>
    <xf numFmtId="164" fontId="51" fillId="0" borderId="30" xfId="0" applyNumberFormat="1" applyFont="1" applyBorder="1" applyAlignment="1">
      <alignment horizontal="right" vertical="center"/>
    </xf>
    <xf numFmtId="164" fontId="28" fillId="0" borderId="2" xfId="0" applyNumberFormat="1" applyFont="1" applyBorder="1" applyAlignment="1">
      <alignment horizontal="right" vertical="center" wrapText="1"/>
    </xf>
    <xf numFmtId="164" fontId="51" fillId="0" borderId="2" xfId="0" applyNumberFormat="1" applyFont="1" applyBorder="1" applyAlignment="1">
      <alignment horizontal="right" vertical="center"/>
    </xf>
    <xf numFmtId="164" fontId="51" fillId="0" borderId="31" xfId="0" applyNumberFormat="1" applyFont="1" applyBorder="1" applyAlignment="1">
      <alignment horizontal="right" vertical="center"/>
    </xf>
    <xf numFmtId="0" fontId="50" fillId="0" borderId="12" xfId="0" applyFont="1" applyBorder="1" applyAlignment="1">
      <alignment horizontal="left" vertical="center" wrapText="1"/>
    </xf>
    <xf numFmtId="1" fontId="67" fillId="0" borderId="30" xfId="0" applyNumberFormat="1" applyFont="1" applyBorder="1" applyAlignment="1">
      <alignment horizontal="left"/>
    </xf>
    <xf numFmtId="0" fontId="50" fillId="0" borderId="32" xfId="0" applyFont="1" applyBorder="1" applyAlignment="1">
      <alignment horizontal="left" vertical="center" wrapText="1"/>
    </xf>
    <xf numFmtId="0" fontId="50" fillId="0" borderId="1" xfId="0" applyFont="1" applyBorder="1" applyAlignment="1">
      <alignment horizontal="left" vertical="center" wrapText="1"/>
    </xf>
    <xf numFmtId="164" fontId="51" fillId="0" borderId="32" xfId="0" applyNumberFormat="1" applyFont="1" applyBorder="1" applyAlignment="1">
      <alignment horizontal="right"/>
    </xf>
    <xf numFmtId="164" fontId="28" fillId="0" borderId="12" xfId="0" applyNumberFormat="1" applyFont="1" applyBorder="1" applyAlignment="1">
      <alignment horizontal="right" wrapText="1"/>
    </xf>
    <xf numFmtId="164" fontId="28" fillId="0" borderId="16" xfId="0" applyNumberFormat="1" applyFont="1" applyBorder="1" applyAlignment="1">
      <alignment horizontal="right" wrapText="1"/>
    </xf>
    <xf numFmtId="0" fontId="3" fillId="11" borderId="33" xfId="0" applyNumberFormat="1" applyFont="1" applyFill="1" applyBorder="1" applyAlignment="1" applyProtection="1">
      <alignment horizontal="right" wrapText="1"/>
    </xf>
    <xf numFmtId="0" fontId="37" fillId="4" borderId="3" xfId="1" applyFont="1" applyFill="1" applyBorder="1" applyAlignment="1">
      <alignment vertical="top"/>
    </xf>
    <xf numFmtId="0" fontId="30" fillId="4" borderId="3" xfId="0" applyFont="1" applyFill="1" applyBorder="1" applyAlignment="1">
      <alignment vertical="top" wrapText="1"/>
    </xf>
    <xf numFmtId="0" fontId="52" fillId="4" borderId="3" xfId="0" applyFont="1" applyFill="1" applyBorder="1" applyAlignment="1">
      <alignment vertical="top" wrapText="1"/>
    </xf>
    <xf numFmtId="0" fontId="37" fillId="4" borderId="4" xfId="1" applyFont="1" applyFill="1" applyBorder="1" applyAlignment="1">
      <alignment vertical="top"/>
    </xf>
    <xf numFmtId="0" fontId="30" fillId="4" borderId="4" xfId="0" applyFont="1" applyFill="1" applyBorder="1" applyAlignment="1">
      <alignment vertical="top" wrapText="1"/>
    </xf>
    <xf numFmtId="0" fontId="52" fillId="4" borderId="4" xfId="0" applyFont="1" applyFill="1" applyBorder="1" applyAlignment="1">
      <alignment vertical="top" wrapText="1"/>
    </xf>
    <xf numFmtId="0" fontId="59" fillId="4" borderId="4" xfId="0" applyFont="1" applyFill="1" applyBorder="1" applyAlignment="1">
      <alignment vertical="top" wrapText="1"/>
    </xf>
    <xf numFmtId="0" fontId="37" fillId="12" borderId="4" xfId="1" applyFont="1" applyFill="1" applyBorder="1" applyAlignment="1">
      <alignment vertical="top"/>
    </xf>
    <xf numFmtId="0" fontId="30" fillId="10" borderId="4" xfId="0" applyFont="1" applyFill="1" applyBorder="1" applyAlignment="1">
      <alignment vertical="top" wrapText="1"/>
    </xf>
    <xf numFmtId="0" fontId="59" fillId="10" borderId="4" xfId="0" applyFont="1" applyFill="1" applyBorder="1" applyAlignment="1">
      <alignment vertical="top" wrapText="1"/>
    </xf>
    <xf numFmtId="0" fontId="37" fillId="10" borderId="4" xfId="1" applyFont="1" applyFill="1" applyBorder="1" applyAlignment="1">
      <alignment vertical="top"/>
    </xf>
    <xf numFmtId="0" fontId="39" fillId="10" borderId="4" xfId="0" applyFont="1" applyFill="1" applyBorder="1" applyAlignment="1">
      <alignment vertical="top" wrapText="1"/>
    </xf>
    <xf numFmtId="0" fontId="37" fillId="13" borderId="4" xfId="1" applyFont="1" applyFill="1" applyBorder="1" applyAlignment="1">
      <alignment vertical="top"/>
    </xf>
    <xf numFmtId="0" fontId="30" fillId="8" borderId="4" xfId="0" applyFont="1" applyFill="1" applyBorder="1" applyAlignment="1">
      <alignment vertical="top" wrapText="1"/>
    </xf>
    <xf numFmtId="0" fontId="52" fillId="8" borderId="4" xfId="0" applyFont="1" applyFill="1" applyBorder="1" applyAlignment="1">
      <alignment vertical="top" wrapText="1"/>
    </xf>
    <xf numFmtId="0" fontId="37" fillId="8" borderId="4" xfId="1" applyFont="1" applyFill="1" applyBorder="1" applyAlignment="1">
      <alignment vertical="top"/>
    </xf>
    <xf numFmtId="0" fontId="37" fillId="14" borderId="4" xfId="1" applyFont="1" applyFill="1" applyBorder="1" applyAlignment="1">
      <alignment vertical="top"/>
    </xf>
    <xf numFmtId="0" fontId="30" fillId="14" borderId="4" xfId="0" applyFont="1" applyFill="1" applyBorder="1" applyAlignment="1">
      <alignment vertical="top" wrapText="1"/>
    </xf>
    <xf numFmtId="0" fontId="52" fillId="14" borderId="4" xfId="0" applyFont="1" applyFill="1" applyBorder="1" applyAlignment="1">
      <alignment vertical="top" wrapText="1"/>
    </xf>
    <xf numFmtId="0" fontId="37" fillId="15" borderId="4" xfId="1" applyFont="1" applyFill="1" applyBorder="1" applyAlignment="1">
      <alignment vertical="top"/>
    </xf>
    <xf numFmtId="0" fontId="30" fillId="6" borderId="4" xfId="0" applyFont="1" applyFill="1" applyBorder="1" applyAlignment="1">
      <alignment vertical="top" wrapText="1"/>
    </xf>
    <xf numFmtId="0" fontId="52" fillId="6" borderId="4" xfId="0" applyFont="1" applyFill="1" applyBorder="1" applyAlignment="1">
      <alignment vertical="top" wrapText="1"/>
    </xf>
    <xf numFmtId="0" fontId="37" fillId="16" borderId="4" xfId="1" applyFont="1" applyFill="1" applyBorder="1" applyAlignment="1">
      <alignment vertical="top"/>
    </xf>
    <xf numFmtId="0" fontId="30" fillId="16" borderId="4" xfId="0" applyFont="1" applyFill="1" applyBorder="1" applyAlignment="1">
      <alignment vertical="top" wrapText="1"/>
    </xf>
    <xf numFmtId="0" fontId="52" fillId="16" borderId="4" xfId="0" applyFont="1" applyFill="1" applyBorder="1" applyAlignment="1">
      <alignment vertical="top" wrapText="1"/>
    </xf>
    <xf numFmtId="0" fontId="37" fillId="17" borderId="4" xfId="1" applyFont="1" applyFill="1" applyBorder="1" applyAlignment="1">
      <alignment vertical="top"/>
    </xf>
    <xf numFmtId="0" fontId="4" fillId="5" borderId="4" xfId="0" applyFont="1" applyFill="1" applyBorder="1" applyAlignment="1">
      <alignment vertical="top" wrapText="1"/>
    </xf>
    <xf numFmtId="0" fontId="52" fillId="5" borderId="4" xfId="0" applyFont="1" applyFill="1" applyBorder="1" applyAlignment="1">
      <alignment vertical="top" wrapText="1"/>
    </xf>
    <xf numFmtId="0" fontId="37" fillId="18" borderId="4" xfId="1" applyFont="1" applyFill="1" applyBorder="1" applyAlignment="1">
      <alignment vertical="top"/>
    </xf>
    <xf numFmtId="0" fontId="30" fillId="9" borderId="4" xfId="0" applyFont="1" applyFill="1" applyBorder="1" applyAlignment="1">
      <alignment vertical="top" wrapText="1"/>
    </xf>
    <xf numFmtId="0" fontId="52" fillId="9" borderId="4" xfId="0" applyFont="1" applyFill="1" applyBorder="1" applyAlignment="1">
      <alignment vertical="top" wrapText="1"/>
    </xf>
    <xf numFmtId="0" fontId="4" fillId="9" borderId="4" xfId="0" applyFont="1" applyFill="1" applyBorder="1" applyAlignment="1">
      <alignment vertical="top" wrapText="1"/>
    </xf>
    <xf numFmtId="0" fontId="37" fillId="7" borderId="4" xfId="1" applyFont="1" applyFill="1" applyBorder="1" applyAlignment="1">
      <alignment vertical="top"/>
    </xf>
    <xf numFmtId="0" fontId="4" fillId="7" borderId="4" xfId="0" applyFont="1" applyFill="1" applyBorder="1" applyAlignment="1">
      <alignment vertical="top" wrapText="1"/>
    </xf>
    <xf numFmtId="0" fontId="52" fillId="19" borderId="4" xfId="0" applyFont="1" applyFill="1" applyBorder="1" applyAlignment="1">
      <alignment vertical="top" wrapText="1"/>
    </xf>
    <xf numFmtId="3" fontId="51" fillId="0" borderId="32" xfId="0" applyNumberFormat="1" applyFont="1" applyBorder="1" applyAlignment="1">
      <alignment horizontal="right"/>
    </xf>
    <xf numFmtId="3" fontId="51" fillId="0" borderId="1" xfId="0" applyNumberFormat="1" applyFont="1" applyBorder="1" applyAlignment="1">
      <alignment horizontal="right"/>
    </xf>
    <xf numFmtId="3" fontId="51" fillId="0" borderId="30" xfId="0" applyNumberFormat="1" applyFont="1" applyBorder="1" applyAlignment="1">
      <alignment horizontal="right"/>
    </xf>
    <xf numFmtId="3" fontId="0" fillId="0" borderId="0" xfId="0" applyNumberFormat="1"/>
    <xf numFmtId="164" fontId="51" fillId="0" borderId="34" xfId="0" applyNumberFormat="1" applyFont="1" applyBorder="1" applyAlignment="1">
      <alignment horizontal="left" vertical="center"/>
    </xf>
    <xf numFmtId="3" fontId="51" fillId="0" borderId="34" xfId="0" applyNumberFormat="1" applyFont="1" applyBorder="1" applyAlignment="1">
      <alignment horizontal="right"/>
    </xf>
    <xf numFmtId="3" fontId="51" fillId="0" borderId="35" xfId="0" applyNumberFormat="1" applyFont="1" applyBorder="1" applyAlignment="1">
      <alignment horizontal="right"/>
    </xf>
    <xf numFmtId="3" fontId="51" fillId="0" borderId="36" xfId="0" applyNumberFormat="1" applyFont="1" applyBorder="1" applyAlignment="1">
      <alignment horizontal="right"/>
    </xf>
    <xf numFmtId="164" fontId="51" fillId="0" borderId="34" xfId="0" applyNumberFormat="1" applyFont="1" applyBorder="1" applyAlignment="1">
      <alignment horizontal="right"/>
    </xf>
    <xf numFmtId="164" fontId="51" fillId="0" borderId="35" xfId="0" applyNumberFormat="1" applyFont="1" applyBorder="1" applyAlignment="1">
      <alignment horizontal="right"/>
    </xf>
    <xf numFmtId="164" fontId="51" fillId="0" borderId="36" xfId="0" applyNumberFormat="1" applyFont="1" applyBorder="1" applyAlignment="1">
      <alignment horizontal="right"/>
    </xf>
    <xf numFmtId="164" fontId="67" fillId="0" borderId="34" xfId="0" applyNumberFormat="1" applyFont="1" applyBorder="1" applyAlignment="1">
      <alignment horizontal="left" vertical="center"/>
    </xf>
    <xf numFmtId="1" fontId="51" fillId="0" borderId="34" xfId="0" applyNumberFormat="1" applyFont="1" applyBorder="1" applyAlignment="1">
      <alignment horizontal="right"/>
    </xf>
    <xf numFmtId="1" fontId="51" fillId="0" borderId="35" xfId="0" applyNumberFormat="1" applyFont="1" applyBorder="1" applyAlignment="1">
      <alignment horizontal="right"/>
    </xf>
    <xf numFmtId="1" fontId="51" fillId="0" borderId="36" xfId="0" applyNumberFormat="1" applyFont="1" applyBorder="1" applyAlignment="1">
      <alignment horizontal="right"/>
    </xf>
    <xf numFmtId="3" fontId="28" fillId="0" borderId="0" xfId="0" applyNumberFormat="1" applyFont="1" applyBorder="1" applyAlignment="1">
      <alignment horizontal="right" vertical="center" wrapText="1"/>
    </xf>
    <xf numFmtId="3" fontId="28" fillId="0" borderId="1" xfId="0" applyNumberFormat="1" applyFont="1" applyBorder="1" applyAlignment="1">
      <alignment horizontal="right" vertical="center" wrapText="1"/>
    </xf>
    <xf numFmtId="3" fontId="51" fillId="0" borderId="0" xfId="0" applyNumberFormat="1" applyFont="1" applyBorder="1" applyAlignment="1">
      <alignment horizontal="right" vertical="center"/>
    </xf>
    <xf numFmtId="3" fontId="51" fillId="0" borderId="1" xfId="0" applyNumberFormat="1" applyFont="1" applyBorder="1" applyAlignment="1">
      <alignment horizontal="right" vertical="center"/>
    </xf>
    <xf numFmtId="3" fontId="51" fillId="0" borderId="34" xfId="0" applyNumberFormat="1" applyFont="1" applyBorder="1" applyAlignment="1">
      <alignment horizontal="right" vertical="center"/>
    </xf>
    <xf numFmtId="3" fontId="51" fillId="0" borderId="37" xfId="0" applyNumberFormat="1" applyFont="1" applyBorder="1" applyAlignment="1">
      <alignment horizontal="right" vertical="center"/>
    </xf>
    <xf numFmtId="3" fontId="28" fillId="0" borderId="2" xfId="0" applyNumberFormat="1" applyFont="1" applyBorder="1" applyAlignment="1">
      <alignment horizontal="right" vertical="center" wrapText="1"/>
    </xf>
    <xf numFmtId="3" fontId="51" fillId="0" borderId="2" xfId="0" applyNumberFormat="1" applyFont="1" applyBorder="1" applyAlignment="1">
      <alignment horizontal="right" vertical="center"/>
    </xf>
    <xf numFmtId="3" fontId="51" fillId="0" borderId="14" xfId="0" applyNumberFormat="1" applyFont="1" applyBorder="1" applyAlignment="1">
      <alignment horizontal="right" vertical="center"/>
    </xf>
    <xf numFmtId="3" fontId="51" fillId="0" borderId="30" xfId="0" applyNumberFormat="1" applyFont="1" applyBorder="1" applyAlignment="1">
      <alignment horizontal="right" vertical="center"/>
    </xf>
    <xf numFmtId="3" fontId="51" fillId="0" borderId="31" xfId="0" applyNumberFormat="1" applyFont="1" applyBorder="1" applyAlignment="1">
      <alignment horizontal="right" vertical="center"/>
    </xf>
    <xf numFmtId="164" fontId="51" fillId="0" borderId="34" xfId="0" applyNumberFormat="1" applyFont="1" applyBorder="1" applyAlignment="1">
      <alignment horizontal="right" vertical="center"/>
    </xf>
    <xf numFmtId="164" fontId="51" fillId="0" borderId="37" xfId="0" applyNumberFormat="1" applyFont="1" applyBorder="1" applyAlignment="1">
      <alignment horizontal="right" vertical="center"/>
    </xf>
    <xf numFmtId="164" fontId="51" fillId="0" borderId="37" xfId="0" applyNumberFormat="1" applyFont="1" applyBorder="1" applyAlignment="1">
      <alignment horizontal="left" vertical="center"/>
    </xf>
    <xf numFmtId="1" fontId="67" fillId="0" borderId="37" xfId="0" applyNumberFormat="1" applyFont="1" applyBorder="1" applyAlignment="1">
      <alignment horizontal="left"/>
    </xf>
    <xf numFmtId="3" fontId="51" fillId="0" borderId="37" xfId="0" applyNumberFormat="1" applyFont="1" applyBorder="1" applyAlignment="1">
      <alignment horizontal="right"/>
    </xf>
    <xf numFmtId="164" fontId="51" fillId="0" borderId="37" xfId="0" applyNumberFormat="1" applyFont="1" applyBorder="1" applyAlignment="1">
      <alignment horizontal="right"/>
    </xf>
    <xf numFmtId="0" fontId="50" fillId="3" borderId="8" xfId="0" applyFont="1" applyFill="1" applyBorder="1" applyAlignment="1">
      <alignment horizontal="center" vertical="center" wrapText="1"/>
    </xf>
    <xf numFmtId="0" fontId="50" fillId="3" borderId="10" xfId="0" applyFont="1" applyFill="1" applyBorder="1" applyAlignment="1">
      <alignment horizontal="center" vertical="center" wrapText="1"/>
    </xf>
    <xf numFmtId="0" fontId="30" fillId="2" borderId="38" xfId="0" applyFont="1" applyFill="1" applyBorder="1"/>
    <xf numFmtId="0" fontId="50" fillId="3" borderId="28" xfId="0" applyFont="1" applyFill="1" applyBorder="1" applyAlignment="1">
      <alignment horizontal="left" vertical="center" wrapText="1"/>
    </xf>
    <xf numFmtId="3" fontId="50" fillId="0" borderId="12" xfId="0" applyNumberFormat="1" applyFont="1" applyBorder="1" applyAlignment="1">
      <alignment horizontal="left" vertical="center" wrapText="1"/>
    </xf>
    <xf numFmtId="3" fontId="50" fillId="0" borderId="16" xfId="0" applyNumberFormat="1" applyFont="1" applyBorder="1" applyAlignment="1">
      <alignment horizontal="left" vertical="center" wrapText="1"/>
    </xf>
    <xf numFmtId="0" fontId="50" fillId="3" borderId="10" xfId="0" applyFont="1" applyFill="1" applyBorder="1" applyAlignment="1">
      <alignment horizontal="center" vertical="center" wrapText="1"/>
    </xf>
    <xf numFmtId="0" fontId="28" fillId="0" borderId="0" xfId="0" applyFont="1" applyBorder="1" applyAlignment="1">
      <alignment horizontal="left" vertical="center" wrapText="1"/>
    </xf>
    <xf numFmtId="164" fontId="0" fillId="0" borderId="0" xfId="0" applyNumberFormat="1"/>
    <xf numFmtId="0" fontId="50" fillId="3" borderId="8" xfId="0" applyFont="1" applyFill="1" applyBorder="1" applyAlignment="1">
      <alignment horizontal="center" vertical="center" wrapText="1"/>
    </xf>
    <xf numFmtId="0" fontId="53" fillId="14" borderId="0" xfId="1" applyFont="1" applyFill="1" applyAlignment="1">
      <alignment vertical="top" wrapText="1"/>
    </xf>
    <xf numFmtId="0" fontId="53" fillId="16" borderId="0" xfId="1" applyFont="1" applyFill="1" applyBorder="1" applyAlignment="1">
      <alignment vertical="top" wrapText="1"/>
    </xf>
    <xf numFmtId="0" fontId="50" fillId="3" borderId="8" xfId="0" applyFont="1" applyFill="1" applyBorder="1" applyAlignment="1">
      <alignment horizontal="center" vertical="center" wrapText="1"/>
    </xf>
    <xf numFmtId="0" fontId="50" fillId="3" borderId="10" xfId="0" applyFont="1" applyFill="1" applyBorder="1" applyAlignment="1">
      <alignment horizontal="center" vertical="center" wrapText="1"/>
    </xf>
    <xf numFmtId="165" fontId="25" fillId="0" borderId="0" xfId="0" applyNumberFormat="1" applyFont="1"/>
    <xf numFmtId="0" fontId="50" fillId="3" borderId="8" xfId="0" applyFont="1" applyFill="1" applyBorder="1" applyAlignment="1">
      <alignment horizontal="center" vertical="center" wrapText="1"/>
    </xf>
    <xf numFmtId="0" fontId="50" fillId="3" borderId="10" xfId="0" applyFont="1" applyFill="1" applyBorder="1" applyAlignment="1">
      <alignment horizontal="center" vertical="center" wrapText="1"/>
    </xf>
    <xf numFmtId="164" fontId="28" fillId="0" borderId="0" xfId="0" applyNumberFormat="1" applyFont="1" applyAlignment="1">
      <alignment horizontal="left" vertical="center" wrapText="1"/>
    </xf>
    <xf numFmtId="166" fontId="0" fillId="11" borderId="39" xfId="0" applyNumberFormat="1" applyFont="1" applyFill="1" applyBorder="1" applyAlignment="1">
      <alignment horizontal="right"/>
    </xf>
    <xf numFmtId="0" fontId="0" fillId="0" borderId="0" xfId="0" applyFill="1"/>
    <xf numFmtId="166" fontId="0" fillId="0" borderId="39" xfId="0" applyNumberFormat="1" applyFont="1" applyFill="1" applyBorder="1" applyAlignment="1">
      <alignment horizontal="right"/>
    </xf>
    <xf numFmtId="0" fontId="68" fillId="0" borderId="0" xfId="0" applyFont="1" applyAlignment="1">
      <alignment horizontal="left" vertical="center"/>
    </xf>
    <xf numFmtId="0" fontId="9" fillId="0" borderId="0" xfId="0" applyFont="1" applyAlignment="1"/>
    <xf numFmtId="0" fontId="30" fillId="2" borderId="7" xfId="0" applyFont="1" applyFill="1" applyBorder="1" applyAlignment="1">
      <alignment horizontal="center"/>
    </xf>
    <xf numFmtId="0" fontId="50" fillId="3" borderId="8" xfId="0" applyFont="1" applyFill="1" applyBorder="1" applyAlignment="1">
      <alignment horizontal="center" vertical="center" wrapText="1"/>
    </xf>
    <xf numFmtId="0" fontId="50" fillId="3" borderId="10" xfId="0" applyFont="1" applyFill="1" applyBorder="1" applyAlignment="1">
      <alignment horizontal="center" vertical="center" wrapText="1"/>
    </xf>
    <xf numFmtId="0" fontId="70" fillId="18" borderId="4" xfId="1" applyFont="1" applyFill="1" applyBorder="1" applyAlignment="1">
      <alignment vertical="top"/>
    </xf>
    <xf numFmtId="0" fontId="50" fillId="3" borderId="8" xfId="0" applyFont="1" applyFill="1" applyBorder="1" applyAlignment="1">
      <alignment horizontal="center" vertical="center" wrapText="1"/>
    </xf>
    <xf numFmtId="0" fontId="50" fillId="3" borderId="10" xfId="0" applyFont="1" applyFill="1" applyBorder="1" applyAlignment="1">
      <alignment horizontal="center" vertical="center" wrapText="1"/>
    </xf>
    <xf numFmtId="0" fontId="50" fillId="3" borderId="8" xfId="0" applyFont="1" applyFill="1" applyBorder="1" applyAlignment="1">
      <alignment horizontal="center" vertical="center" wrapText="1"/>
    </xf>
    <xf numFmtId="0" fontId="0" fillId="0" borderId="0" xfId="0" applyFont="1"/>
    <xf numFmtId="4" fontId="28" fillId="0" borderId="0" xfId="0" applyNumberFormat="1" applyFont="1" applyAlignment="1">
      <alignment horizontal="right" wrapText="1"/>
    </xf>
    <xf numFmtId="4" fontId="28" fillId="0" borderId="14" xfId="0" applyNumberFormat="1" applyFont="1" applyBorder="1" applyAlignment="1">
      <alignment horizontal="right" wrapText="1"/>
    </xf>
    <xf numFmtId="2" fontId="28" fillId="0" borderId="25" xfId="0" applyNumberFormat="1" applyFont="1" applyBorder="1" applyAlignment="1">
      <alignment horizontal="right" wrapText="1"/>
    </xf>
    <xf numFmtId="0" fontId="28" fillId="0" borderId="12" xfId="0" applyFont="1" applyBorder="1" applyAlignment="1">
      <alignment horizontal="right" wrapText="1"/>
    </xf>
    <xf numFmtId="0" fontId="28" fillId="0" borderId="16" xfId="0" applyFont="1" applyBorder="1" applyAlignment="1">
      <alignment horizontal="right" wrapText="1"/>
    </xf>
    <xf numFmtId="164" fontId="28" fillId="0" borderId="25" xfId="0" applyNumberFormat="1" applyFont="1" applyBorder="1" applyAlignment="1">
      <alignment horizontal="right" wrapText="1"/>
    </xf>
    <xf numFmtId="0" fontId="28" fillId="0" borderId="25" xfId="0" applyFont="1" applyBorder="1" applyAlignment="1">
      <alignment horizontal="right" wrapText="1"/>
    </xf>
    <xf numFmtId="0" fontId="50" fillId="3" borderId="66" xfId="0" applyFont="1" applyFill="1" applyBorder="1" applyAlignment="1">
      <alignment horizontal="center" vertical="center" wrapText="1"/>
    </xf>
    <xf numFmtId="0" fontId="50" fillId="3" borderId="67" xfId="0" applyFont="1" applyFill="1" applyBorder="1" applyAlignment="1">
      <alignment horizontal="center" vertical="center" wrapText="1"/>
    </xf>
    <xf numFmtId="168" fontId="4" fillId="0" borderId="69" xfId="0" applyNumberFormat="1" applyFont="1" applyFill="1" applyBorder="1" applyAlignment="1">
      <alignment horizontal="left" vertical="top"/>
    </xf>
    <xf numFmtId="169" fontId="28" fillId="11" borderId="70" xfId="0" applyNumberFormat="1" applyFont="1" applyFill="1" applyBorder="1" applyAlignment="1">
      <alignment horizontal="right"/>
    </xf>
    <xf numFmtId="169" fontId="28" fillId="11" borderId="39" xfId="0" applyNumberFormat="1" applyFont="1" applyFill="1" applyBorder="1" applyAlignment="1">
      <alignment horizontal="right"/>
    </xf>
    <xf numFmtId="169" fontId="28" fillId="11" borderId="71" xfId="0" applyNumberFormat="1" applyFont="1" applyFill="1" applyBorder="1" applyAlignment="1">
      <alignment horizontal="right"/>
    </xf>
    <xf numFmtId="168" fontId="4" fillId="0" borderId="72" xfId="0" applyNumberFormat="1" applyFont="1" applyFill="1" applyBorder="1" applyAlignment="1">
      <alignment horizontal="left" vertical="top"/>
    </xf>
    <xf numFmtId="168" fontId="4" fillId="0" borderId="74" xfId="0" applyNumberFormat="1" applyFont="1" applyFill="1" applyBorder="1" applyAlignment="1">
      <alignment horizontal="left" vertical="top"/>
    </xf>
    <xf numFmtId="169" fontId="28" fillId="11" borderId="75" xfId="0" applyNumberFormat="1" applyFont="1" applyFill="1" applyBorder="1" applyAlignment="1">
      <alignment horizontal="right"/>
    </xf>
    <xf numFmtId="169" fontId="28" fillId="11" borderId="76" xfId="0" applyNumberFormat="1" applyFont="1" applyFill="1" applyBorder="1" applyAlignment="1">
      <alignment horizontal="right"/>
    </xf>
    <xf numFmtId="169" fontId="28" fillId="11" borderId="77" xfId="0" applyNumberFormat="1" applyFont="1" applyFill="1" applyBorder="1" applyAlignment="1">
      <alignment horizontal="right"/>
    </xf>
    <xf numFmtId="168" fontId="4" fillId="0" borderId="80" xfId="0" applyNumberFormat="1" applyFont="1" applyFill="1" applyBorder="1" applyAlignment="1">
      <alignment horizontal="left" vertical="top"/>
    </xf>
    <xf numFmtId="169" fontId="28" fillId="11" borderId="81" xfId="0" applyNumberFormat="1" applyFont="1" applyFill="1" applyBorder="1" applyAlignment="1">
      <alignment horizontal="right"/>
    </xf>
    <xf numFmtId="169" fontId="28" fillId="11" borderId="82" xfId="0" applyNumberFormat="1" applyFont="1" applyFill="1" applyBorder="1" applyAlignment="1">
      <alignment horizontal="right"/>
    </xf>
    <xf numFmtId="169" fontId="28" fillId="11" borderId="83" xfId="0" applyNumberFormat="1" applyFont="1" applyFill="1" applyBorder="1" applyAlignment="1">
      <alignment horizontal="right"/>
    </xf>
    <xf numFmtId="169" fontId="28" fillId="11" borderId="33" xfId="0" applyNumberFormat="1" applyFont="1" applyFill="1" applyBorder="1" applyAlignment="1">
      <alignment horizontal="right"/>
    </xf>
    <xf numFmtId="169" fontId="28" fillId="11" borderId="86" xfId="0" applyNumberFormat="1" applyFont="1" applyFill="1" applyBorder="1" applyAlignment="1">
      <alignment horizontal="right"/>
    </xf>
    <xf numFmtId="169" fontId="28" fillId="11" borderId="87" xfId="0" applyNumberFormat="1" applyFont="1" applyFill="1" applyBorder="1" applyAlignment="1">
      <alignment horizontal="right"/>
    </xf>
    <xf numFmtId="169" fontId="28" fillId="11" borderId="90" xfId="0" applyNumberFormat="1" applyFont="1" applyFill="1" applyBorder="1" applyAlignment="1">
      <alignment horizontal="right"/>
    </xf>
    <xf numFmtId="169" fontId="28" fillId="11" borderId="91" xfId="0" applyNumberFormat="1" applyFont="1" applyFill="1" applyBorder="1" applyAlignment="1">
      <alignment horizontal="right"/>
    </xf>
    <xf numFmtId="168" fontId="4" fillId="0" borderId="93" xfId="0" applyNumberFormat="1" applyFont="1" applyFill="1" applyBorder="1" applyAlignment="1">
      <alignment horizontal="left" vertical="top"/>
    </xf>
    <xf numFmtId="49" fontId="41" fillId="0" borderId="0" xfId="0" applyNumberFormat="1" applyFont="1" applyFill="1"/>
    <xf numFmtId="14" fontId="41" fillId="0" borderId="0" xfId="0" applyNumberFormat="1" applyFont="1" applyFill="1" applyAlignment="1">
      <alignment horizontal="left"/>
    </xf>
    <xf numFmtId="0" fontId="50" fillId="3" borderId="8" xfId="0" applyFont="1" applyFill="1" applyBorder="1" applyAlignment="1">
      <alignment horizontal="center" vertical="center" wrapText="1"/>
    </xf>
    <xf numFmtId="0" fontId="50" fillId="3" borderId="10" xfId="0" applyFont="1" applyFill="1" applyBorder="1" applyAlignment="1">
      <alignment horizontal="center" vertical="center" wrapText="1"/>
    </xf>
    <xf numFmtId="0" fontId="50" fillId="3" borderId="8" xfId="0" applyFont="1" applyFill="1" applyBorder="1" applyAlignment="1">
      <alignment horizontal="center" vertical="center" wrapText="1"/>
    </xf>
    <xf numFmtId="0" fontId="50" fillId="3" borderId="10" xfId="0" applyFont="1" applyFill="1" applyBorder="1" applyAlignment="1">
      <alignment horizontal="center" vertical="center" wrapText="1"/>
    </xf>
    <xf numFmtId="0" fontId="50" fillId="3" borderId="8" xfId="0" applyFont="1" applyFill="1" applyBorder="1" applyAlignment="1">
      <alignment horizontal="center" vertical="center" wrapText="1"/>
    </xf>
    <xf numFmtId="0" fontId="9" fillId="0" borderId="0" xfId="0" applyFont="1" applyAlignment="1"/>
    <xf numFmtId="0" fontId="47" fillId="0" borderId="7" xfId="0" applyFont="1" applyFill="1" applyBorder="1" applyAlignment="1">
      <alignment horizontal="left" vertical="center"/>
    </xf>
    <xf numFmtId="168" fontId="4" fillId="0" borderId="97" xfId="0" applyNumberFormat="1" applyFont="1" applyFill="1" applyBorder="1" applyAlignment="1">
      <alignment horizontal="left" vertical="top"/>
    </xf>
    <xf numFmtId="169" fontId="28" fillId="11" borderId="98" xfId="0" applyNumberFormat="1" applyFont="1" applyFill="1" applyBorder="1" applyAlignment="1">
      <alignment horizontal="right"/>
    </xf>
    <xf numFmtId="169" fontId="28" fillId="11" borderId="99" xfId="0" applyNumberFormat="1" applyFont="1" applyFill="1" applyBorder="1" applyAlignment="1">
      <alignment horizontal="right"/>
    </xf>
    <xf numFmtId="169" fontId="28" fillId="11" borderId="100" xfId="0" applyNumberFormat="1" applyFont="1" applyFill="1" applyBorder="1" applyAlignment="1">
      <alignment horizontal="right"/>
    </xf>
    <xf numFmtId="169" fontId="28" fillId="11" borderId="102" xfId="0" applyNumberFormat="1" applyFont="1" applyFill="1" applyBorder="1" applyAlignment="1">
      <alignment horizontal="right"/>
    </xf>
    <xf numFmtId="0" fontId="0" fillId="0" borderId="101" xfId="0" applyBorder="1"/>
    <xf numFmtId="169" fontId="28" fillId="11" borderId="103" xfId="0" applyNumberFormat="1" applyFont="1" applyFill="1" applyBorder="1" applyAlignment="1">
      <alignment horizontal="right"/>
    </xf>
    <xf numFmtId="169" fontId="28" fillId="11" borderId="104" xfId="0" applyNumberFormat="1" applyFont="1" applyFill="1" applyBorder="1" applyAlignment="1">
      <alignment horizontal="right"/>
    </xf>
    <xf numFmtId="0" fontId="71" fillId="0" borderId="0" xfId="0" applyFont="1"/>
    <xf numFmtId="0" fontId="51" fillId="0" borderId="0" xfId="0" applyFont="1" applyAlignment="1">
      <alignment horizontal="left" vertical="center" wrapText="1"/>
    </xf>
    <xf numFmtId="0" fontId="51" fillId="0" borderId="0" xfId="0" applyFont="1" applyBorder="1" applyAlignment="1">
      <alignment horizontal="left" vertical="center" wrapText="1"/>
    </xf>
    <xf numFmtId="0" fontId="51" fillId="0" borderId="14" xfId="0" applyFont="1" applyBorder="1" applyAlignment="1">
      <alignment horizontal="left" vertical="center" wrapText="1"/>
    </xf>
    <xf numFmtId="165" fontId="41" fillId="0" borderId="0" xfId="0" applyNumberFormat="1" applyFont="1"/>
    <xf numFmtId="165" fontId="52" fillId="0" borderId="0" xfId="0" applyNumberFormat="1" applyFont="1"/>
    <xf numFmtId="0" fontId="50" fillId="3" borderId="8" xfId="0" applyFont="1" applyFill="1" applyBorder="1" applyAlignment="1">
      <alignment horizontal="center" vertical="center" wrapText="1"/>
    </xf>
    <xf numFmtId="0" fontId="50" fillId="3" borderId="10" xfId="0" applyFont="1" applyFill="1" applyBorder="1" applyAlignment="1">
      <alignment horizontal="center" vertical="center" wrapText="1"/>
    </xf>
    <xf numFmtId="0" fontId="50" fillId="3" borderId="8" xfId="0" applyFont="1" applyFill="1" applyBorder="1" applyAlignment="1">
      <alignment horizontal="center" vertical="center" wrapText="1"/>
    </xf>
    <xf numFmtId="0" fontId="50" fillId="3" borderId="10" xfId="0" applyFont="1" applyFill="1" applyBorder="1" applyAlignment="1">
      <alignment horizontal="center" vertical="center" wrapText="1"/>
    </xf>
    <xf numFmtId="0" fontId="23" fillId="0" borderId="0" xfId="1" applyFill="1"/>
    <xf numFmtId="0" fontId="23" fillId="0" borderId="0" xfId="1"/>
    <xf numFmtId="0" fontId="35" fillId="0" borderId="0" xfId="0" applyFont="1" applyFill="1"/>
    <xf numFmtId="0" fontId="49" fillId="0" borderId="0" xfId="1" applyFont="1" applyFill="1" applyAlignment="1"/>
    <xf numFmtId="0" fontId="72" fillId="0" borderId="0" xfId="0" applyFont="1" applyFill="1"/>
    <xf numFmtId="0" fontId="61" fillId="0" borderId="0" xfId="0" applyFont="1"/>
    <xf numFmtId="0" fontId="49" fillId="0" borderId="0" xfId="1" applyFont="1" applyAlignment="1">
      <alignment vertical="center"/>
    </xf>
    <xf numFmtId="0" fontId="9" fillId="0" borderId="0" xfId="0" applyFont="1" applyAlignment="1"/>
    <xf numFmtId="0" fontId="0" fillId="0" borderId="0" xfId="0" applyAlignment="1"/>
    <xf numFmtId="0" fontId="69" fillId="0" borderId="0" xfId="0" applyFont="1" applyAlignment="1"/>
    <xf numFmtId="0" fontId="6" fillId="0" borderId="0" xfId="0" applyFont="1" applyFill="1" applyAlignment="1">
      <alignment horizontal="left" vertical="top" wrapText="1"/>
    </xf>
    <xf numFmtId="0" fontId="6" fillId="0" borderId="0" xfId="0" applyFont="1" applyAlignment="1">
      <alignment vertical="top" wrapText="1"/>
    </xf>
    <xf numFmtId="0" fontId="61" fillId="0" borderId="0" xfId="0" applyFont="1" applyAlignment="1">
      <alignment horizontal="left" vertical="top" wrapText="1"/>
    </xf>
    <xf numFmtId="0" fontId="6" fillId="0" borderId="0" xfId="0" applyFont="1" applyFill="1" applyAlignment="1">
      <alignment vertical="top" wrapText="1"/>
    </xf>
    <xf numFmtId="0" fontId="39" fillId="0" borderId="0" xfId="0" applyFont="1" applyAlignment="1">
      <alignment vertical="top" wrapText="1"/>
    </xf>
    <xf numFmtId="0" fontId="10" fillId="0" borderId="0" xfId="0" applyFont="1" applyAlignment="1"/>
    <xf numFmtId="0" fontId="6" fillId="0" borderId="0" xfId="0" applyFont="1" applyFill="1" applyAlignment="1">
      <alignment horizontal="left" wrapText="1"/>
    </xf>
    <xf numFmtId="0" fontId="0" fillId="0" borderId="0" xfId="0" applyAlignment="1">
      <alignment horizontal="left" wrapText="1"/>
    </xf>
    <xf numFmtId="0" fontId="8" fillId="0" borderId="0" xfId="0" applyFont="1" applyAlignment="1"/>
    <xf numFmtId="0" fontId="1" fillId="0" borderId="0" xfId="0" applyFont="1" applyAlignment="1"/>
    <xf numFmtId="0" fontId="7" fillId="0" borderId="0" xfId="0" applyFont="1" applyAlignment="1"/>
    <xf numFmtId="0" fontId="30" fillId="2" borderId="22" xfId="0" applyFont="1" applyFill="1" applyBorder="1" applyAlignment="1">
      <alignment horizontal="center"/>
    </xf>
    <xf numFmtId="0" fontId="30" fillId="2" borderId="7" xfId="0" applyFont="1" applyFill="1" applyBorder="1" applyAlignment="1">
      <alignment horizontal="center"/>
    </xf>
    <xf numFmtId="0" fontId="30" fillId="2" borderId="21" xfId="0" applyFont="1" applyFill="1" applyBorder="1" applyAlignment="1">
      <alignment horizontal="center"/>
    </xf>
    <xf numFmtId="0" fontId="24" fillId="0" borderId="7" xfId="0" applyFont="1" applyBorder="1" applyAlignment="1">
      <alignment horizontal="center"/>
    </xf>
    <xf numFmtId="0" fontId="24" fillId="0" borderId="21" xfId="0" applyFont="1" applyBorder="1" applyAlignment="1">
      <alignment horizontal="center"/>
    </xf>
    <xf numFmtId="0" fontId="30" fillId="2" borderId="41" xfId="0" applyFont="1" applyFill="1" applyBorder="1" applyAlignment="1">
      <alignment horizontal="center"/>
    </xf>
    <xf numFmtId="0" fontId="24" fillId="0" borderId="41" xfId="0" applyFont="1" applyBorder="1" applyAlignment="1">
      <alignment horizontal="center"/>
    </xf>
    <xf numFmtId="0" fontId="24" fillId="0" borderId="42" xfId="0" applyFont="1" applyBorder="1" applyAlignment="1">
      <alignment horizontal="center"/>
    </xf>
    <xf numFmtId="0" fontId="30" fillId="2" borderId="43" xfId="0" applyFont="1" applyFill="1" applyBorder="1" applyAlignment="1">
      <alignment horizontal="center"/>
    </xf>
    <xf numFmtId="0" fontId="30" fillId="2" borderId="44" xfId="0" applyFont="1" applyFill="1" applyBorder="1" applyAlignment="1">
      <alignment horizontal="center"/>
    </xf>
    <xf numFmtId="0" fontId="30" fillId="2" borderId="45" xfId="0" applyFont="1" applyFill="1" applyBorder="1" applyAlignment="1">
      <alignment horizontal="center"/>
    </xf>
    <xf numFmtId="0" fontId="30" fillId="2" borderId="38" xfId="0" applyFont="1" applyFill="1" applyBorder="1" applyAlignment="1">
      <alignment horizontal="center"/>
    </xf>
    <xf numFmtId="0" fontId="0" fillId="0" borderId="7" xfId="0" applyBorder="1" applyAlignment="1">
      <alignment horizontal="center"/>
    </xf>
    <xf numFmtId="0" fontId="0" fillId="0" borderId="21" xfId="0" applyBorder="1" applyAlignment="1">
      <alignment horizontal="center"/>
    </xf>
    <xf numFmtId="0" fontId="30" fillId="2" borderId="46" xfId="0" applyFont="1" applyFill="1" applyBorder="1" applyAlignment="1">
      <alignment horizontal="center"/>
    </xf>
    <xf numFmtId="0" fontId="24" fillId="0" borderId="47" xfId="0" applyFont="1" applyBorder="1" applyAlignment="1">
      <alignment horizontal="center"/>
    </xf>
    <xf numFmtId="0" fontId="30" fillId="2" borderId="48" xfId="0" applyFont="1" applyFill="1" applyBorder="1" applyAlignment="1">
      <alignment horizontal="center"/>
    </xf>
    <xf numFmtId="0" fontId="24" fillId="0" borderId="49" xfId="0" applyFont="1" applyBorder="1" applyAlignment="1">
      <alignment horizontal="center"/>
    </xf>
    <xf numFmtId="0" fontId="30" fillId="2" borderId="50" xfId="0" applyFont="1" applyFill="1" applyBorder="1" applyAlignment="1">
      <alignment horizontal="center"/>
    </xf>
    <xf numFmtId="0" fontId="24" fillId="0" borderId="44" xfId="0" applyFont="1" applyBorder="1" applyAlignment="1">
      <alignment horizontal="center"/>
    </xf>
    <xf numFmtId="0" fontId="24" fillId="0" borderId="45" xfId="0" applyFont="1" applyBorder="1" applyAlignment="1">
      <alignment horizontal="center"/>
    </xf>
    <xf numFmtId="0" fontId="30" fillId="2" borderId="51" xfId="0" applyFont="1" applyFill="1" applyBorder="1" applyAlignment="1">
      <alignment horizontal="center"/>
    </xf>
    <xf numFmtId="0" fontId="30" fillId="2" borderId="52" xfId="0" applyFont="1" applyFill="1" applyBorder="1" applyAlignment="1">
      <alignment horizontal="center"/>
    </xf>
    <xf numFmtId="0" fontId="24" fillId="0" borderId="52" xfId="0" applyFont="1" applyBorder="1" applyAlignment="1">
      <alignment horizontal="center"/>
    </xf>
    <xf numFmtId="0" fontId="24" fillId="0" borderId="53" xfId="0" applyFont="1" applyBorder="1" applyAlignment="1">
      <alignment horizontal="center"/>
    </xf>
    <xf numFmtId="0" fontId="50" fillId="3" borderId="8" xfId="0" applyFont="1" applyFill="1" applyBorder="1" applyAlignment="1">
      <alignment horizontal="center" vertical="center" wrapText="1"/>
    </xf>
    <xf numFmtId="0" fontId="50" fillId="3" borderId="10" xfId="0" applyFont="1" applyFill="1" applyBorder="1" applyAlignment="1">
      <alignment horizontal="center" vertical="center" wrapText="1"/>
    </xf>
    <xf numFmtId="0" fontId="30" fillId="2" borderId="54" xfId="0" applyFont="1" applyFill="1" applyBorder="1" applyAlignment="1">
      <alignment horizontal="center"/>
    </xf>
    <xf numFmtId="0" fontId="30" fillId="2" borderId="55" xfId="0" applyFont="1" applyFill="1" applyBorder="1" applyAlignment="1">
      <alignment horizontal="center"/>
    </xf>
    <xf numFmtId="0" fontId="30" fillId="2" borderId="56" xfId="0" applyFont="1" applyFill="1" applyBorder="1" applyAlignment="1">
      <alignment horizontal="center"/>
    </xf>
    <xf numFmtId="0" fontId="30" fillId="2" borderId="57" xfId="0" applyFont="1" applyFill="1" applyBorder="1" applyAlignment="1">
      <alignment horizontal="center"/>
    </xf>
    <xf numFmtId="0" fontId="30" fillId="2" borderId="3" xfId="0" applyFont="1" applyFill="1" applyBorder="1" applyAlignment="1">
      <alignment horizontal="center"/>
    </xf>
    <xf numFmtId="0" fontId="30" fillId="2" borderId="5" xfId="0" applyFont="1" applyFill="1" applyBorder="1" applyAlignment="1">
      <alignment horizontal="center"/>
    </xf>
    <xf numFmtId="0" fontId="30" fillId="2" borderId="58" xfId="0" applyFont="1" applyFill="1" applyBorder="1" applyAlignment="1">
      <alignment horizontal="center"/>
    </xf>
    <xf numFmtId="0" fontId="30" fillId="2" borderId="59" xfId="0" applyFont="1" applyFill="1" applyBorder="1" applyAlignment="1">
      <alignment horizontal="center"/>
    </xf>
    <xf numFmtId="0" fontId="30" fillId="2" borderId="60" xfId="0" applyFont="1" applyFill="1" applyBorder="1" applyAlignment="1">
      <alignment horizontal="center"/>
    </xf>
    <xf numFmtId="0" fontId="30" fillId="2" borderId="61" xfId="0" applyFont="1" applyFill="1" applyBorder="1" applyAlignment="1">
      <alignment horizontal="center"/>
    </xf>
    <xf numFmtId="0" fontId="30" fillId="2" borderId="62" xfId="0" applyFont="1" applyFill="1" applyBorder="1" applyAlignment="1">
      <alignment horizontal="center"/>
    </xf>
    <xf numFmtId="0" fontId="30" fillId="2" borderId="63" xfId="0" applyFont="1" applyFill="1" applyBorder="1" applyAlignment="1">
      <alignment horizontal="center"/>
    </xf>
    <xf numFmtId="0" fontId="24" fillId="0" borderId="38" xfId="0" applyFont="1" applyBorder="1" applyAlignment="1">
      <alignment horizontal="center"/>
    </xf>
    <xf numFmtId="0" fontId="30" fillId="2" borderId="44" xfId="0" applyFont="1" applyFill="1" applyBorder="1" applyAlignment="1">
      <alignment horizontal="center" vertical="top"/>
    </xf>
    <xf numFmtId="0" fontId="30" fillId="2" borderId="45" xfId="0" applyFont="1" applyFill="1" applyBorder="1" applyAlignment="1">
      <alignment horizontal="center" vertical="top"/>
    </xf>
    <xf numFmtId="0" fontId="30" fillId="2" borderId="43" xfId="0" applyFont="1" applyFill="1" applyBorder="1" applyAlignment="1">
      <alignment horizontal="center" vertical="top"/>
    </xf>
    <xf numFmtId="0" fontId="30" fillId="2" borderId="38" xfId="0" applyFont="1" applyFill="1" applyBorder="1" applyAlignment="1">
      <alignment horizontal="center" vertical="top"/>
    </xf>
    <xf numFmtId="0" fontId="30" fillId="2" borderId="50" xfId="0" applyFont="1" applyFill="1" applyBorder="1" applyAlignment="1">
      <alignment horizontal="center" vertical="top"/>
    </xf>
    <xf numFmtId="0" fontId="30" fillId="2" borderId="50" xfId="0" applyFont="1" applyFill="1" applyBorder="1" applyAlignment="1">
      <alignment horizontal="center" wrapText="1"/>
    </xf>
    <xf numFmtId="0" fontId="30" fillId="2" borderId="44" xfId="0" applyFont="1" applyFill="1" applyBorder="1" applyAlignment="1">
      <alignment horizontal="center" wrapText="1"/>
    </xf>
    <xf numFmtId="0" fontId="24" fillId="0" borderId="38" xfId="0" applyFont="1" applyBorder="1" applyAlignment="1">
      <alignment horizontal="center" wrapText="1"/>
    </xf>
    <xf numFmtId="0" fontId="30" fillId="2" borderId="22" xfId="0" applyFont="1" applyFill="1" applyBorder="1" applyAlignment="1">
      <alignment horizontal="center" vertical="top"/>
    </xf>
    <xf numFmtId="0" fontId="30" fillId="2" borderId="7" xfId="0" applyFont="1" applyFill="1" applyBorder="1" applyAlignment="1">
      <alignment horizontal="center" vertical="top"/>
    </xf>
    <xf numFmtId="0" fontId="30" fillId="2" borderId="21" xfId="0" applyFont="1" applyFill="1" applyBorder="1" applyAlignment="1">
      <alignment horizontal="center" vertical="top"/>
    </xf>
    <xf numFmtId="0" fontId="30" fillId="2" borderId="22" xfId="0" applyFont="1" applyFill="1" applyBorder="1" applyAlignment="1">
      <alignment horizontal="center" wrapText="1"/>
    </xf>
    <xf numFmtId="0" fontId="30" fillId="2" borderId="7" xfId="0" applyFont="1" applyFill="1" applyBorder="1" applyAlignment="1">
      <alignment horizontal="center" wrapText="1"/>
    </xf>
    <xf numFmtId="0" fontId="24" fillId="0" borderId="21" xfId="0" applyFont="1" applyBorder="1" applyAlignment="1">
      <alignment horizontal="center" wrapText="1"/>
    </xf>
    <xf numFmtId="0" fontId="30" fillId="2" borderId="43" xfId="0" applyFont="1" applyFill="1" applyBorder="1" applyAlignment="1">
      <alignment horizontal="center" wrapText="1"/>
    </xf>
    <xf numFmtId="0" fontId="24" fillId="0" borderId="45" xfId="0" applyFont="1" applyBorder="1" applyAlignment="1">
      <alignment horizontal="center" wrapText="1"/>
    </xf>
    <xf numFmtId="0" fontId="4" fillId="0" borderId="89" xfId="0" applyFont="1" applyFill="1" applyBorder="1" applyAlignment="1">
      <alignment horizontal="left" vertical="top" wrapText="1"/>
    </xf>
    <xf numFmtId="0" fontId="4" fillId="0" borderId="92" xfId="0" applyFont="1" applyFill="1" applyBorder="1" applyAlignment="1">
      <alignment horizontal="left" vertical="top" wrapText="1"/>
    </xf>
    <xf numFmtId="167" fontId="4" fillId="0" borderId="78" xfId="0" applyNumberFormat="1" applyFont="1" applyFill="1" applyBorder="1" applyAlignment="1">
      <alignment horizontal="left" vertical="top"/>
    </xf>
    <xf numFmtId="0" fontId="4" fillId="0" borderId="84" xfId="0" applyFont="1" applyFill="1" applyBorder="1" applyAlignment="1">
      <alignment horizontal="left" vertical="top"/>
    </xf>
    <xf numFmtId="0" fontId="4" fillId="0" borderId="85" xfId="0" applyFont="1" applyFill="1" applyBorder="1" applyAlignment="1">
      <alignment horizontal="left" vertical="top"/>
    </xf>
    <xf numFmtId="0" fontId="4" fillId="0" borderId="79" xfId="0" applyFont="1" applyFill="1" applyBorder="1" applyAlignment="1">
      <alignment horizontal="left" vertical="top" wrapText="1"/>
    </xf>
    <xf numFmtId="0" fontId="4" fillId="0" borderId="40" xfId="0" applyFont="1" applyFill="1" applyBorder="1" applyAlignment="1">
      <alignment horizontal="left" vertical="top" wrapText="1"/>
    </xf>
    <xf numFmtId="0" fontId="4" fillId="0" borderId="73" xfId="0" applyFont="1" applyFill="1" applyBorder="1" applyAlignment="1">
      <alignment horizontal="left" vertical="top" wrapText="1"/>
    </xf>
    <xf numFmtId="167" fontId="4" fillId="0" borderId="88" xfId="0" applyNumberFormat="1" applyFont="1" applyFill="1" applyBorder="1" applyAlignment="1">
      <alignment horizontal="left" vertical="top"/>
    </xf>
    <xf numFmtId="167" fontId="4" fillId="0" borderId="89" xfId="0" applyNumberFormat="1" applyFont="1" applyFill="1" applyBorder="1" applyAlignment="1">
      <alignment horizontal="left" vertical="top"/>
    </xf>
    <xf numFmtId="167" fontId="4" fillId="0" borderId="92" xfId="0" applyNumberFormat="1" applyFont="1" applyFill="1" applyBorder="1" applyAlignment="1">
      <alignment horizontal="left" vertical="top"/>
    </xf>
    <xf numFmtId="0" fontId="4" fillId="0" borderId="88" xfId="0" applyFont="1" applyFill="1" applyBorder="1" applyAlignment="1">
      <alignment horizontal="left" vertical="top" wrapText="1"/>
    </xf>
    <xf numFmtId="0" fontId="4" fillId="0" borderId="96" xfId="0" applyFont="1" applyFill="1" applyBorder="1" applyAlignment="1">
      <alignment horizontal="left" vertical="top" wrapText="1"/>
    </xf>
    <xf numFmtId="167" fontId="4" fillId="0" borderId="68" xfId="0" applyNumberFormat="1" applyFont="1" applyFill="1" applyBorder="1" applyAlignment="1">
      <alignment horizontal="left" vertical="top"/>
    </xf>
    <xf numFmtId="0" fontId="4" fillId="0" borderId="40" xfId="0" applyFont="1" applyFill="1" applyBorder="1" applyAlignment="1">
      <alignment horizontal="left" vertical="top"/>
    </xf>
    <xf numFmtId="0" fontId="4" fillId="0" borderId="73" xfId="0" applyFont="1" applyFill="1" applyBorder="1" applyAlignment="1">
      <alignment horizontal="left" vertical="top"/>
    </xf>
    <xf numFmtId="0" fontId="4" fillId="0" borderId="68" xfId="0" applyFont="1" applyFill="1" applyBorder="1" applyAlignment="1">
      <alignment horizontal="left" vertical="top" wrapText="1"/>
    </xf>
    <xf numFmtId="0" fontId="4" fillId="0" borderId="94" xfId="0" applyFont="1" applyFill="1" applyBorder="1" applyAlignment="1">
      <alignment horizontal="left" vertical="top" wrapText="1"/>
    </xf>
    <xf numFmtId="0" fontId="4" fillId="0" borderId="95" xfId="0" applyFont="1" applyFill="1" applyBorder="1" applyAlignment="1">
      <alignment horizontal="left" vertical="top" wrapText="1"/>
    </xf>
    <xf numFmtId="0" fontId="50" fillId="3" borderId="105" xfId="0" applyFont="1" applyFill="1" applyBorder="1" applyAlignment="1">
      <alignment horizontal="center" vertical="center" wrapText="1"/>
    </xf>
    <xf numFmtId="0" fontId="50" fillId="3" borderId="106" xfId="0" applyFont="1" applyFill="1" applyBorder="1" applyAlignment="1">
      <alignment horizontal="center" vertical="center" wrapText="1"/>
    </xf>
    <xf numFmtId="0" fontId="50" fillId="3" borderId="107" xfId="0" applyFont="1" applyFill="1" applyBorder="1" applyAlignment="1">
      <alignment horizontal="center" vertical="center" wrapText="1"/>
    </xf>
    <xf numFmtId="0" fontId="50" fillId="3" borderId="64" xfId="0" applyFont="1" applyFill="1" applyBorder="1" applyAlignment="1">
      <alignment horizontal="left" wrapText="1"/>
    </xf>
    <xf numFmtId="0" fontId="50" fillId="3" borderId="65" xfId="0" applyFont="1" applyFill="1" applyBorder="1" applyAlignment="1">
      <alignment horizontal="left" wrapText="1"/>
    </xf>
    <xf numFmtId="0" fontId="50" fillId="3" borderId="7" xfId="0" applyFont="1" applyFill="1" applyBorder="1" applyAlignment="1">
      <alignment horizontal="left" wrapText="1"/>
    </xf>
    <xf numFmtId="0" fontId="50" fillId="3" borderId="8" xfId="0" applyFont="1" applyFill="1" applyBorder="1" applyAlignment="1">
      <alignment horizontal="left" wrapText="1"/>
    </xf>
    <xf numFmtId="0" fontId="50" fillId="3" borderId="21" xfId="0" applyFont="1" applyFill="1" applyBorder="1" applyAlignment="1">
      <alignment horizontal="left" wrapText="1"/>
    </xf>
    <xf numFmtId="0" fontId="50" fillId="3" borderId="10" xfId="0" applyFont="1" applyFill="1" applyBorder="1" applyAlignment="1">
      <alignment horizontal="left" wrapText="1"/>
    </xf>
  </cellXfs>
  <cellStyles count="15">
    <cellStyle name="Hyperlänk" xfId="1" builtinId="8"/>
    <cellStyle name="Normal" xfId="0" builtinId="0"/>
    <cellStyle name="Normal 12" xfId="2" xr:uid="{00000000-0005-0000-0000-000002000000}"/>
    <cellStyle name="Normal 2" xfId="3" xr:uid="{00000000-0005-0000-0000-000003000000}"/>
    <cellStyle name="Normal 2 2" xfId="4" xr:uid="{00000000-0005-0000-0000-000004000000}"/>
    <cellStyle name="Normal 2 3" xfId="5" xr:uid="{00000000-0005-0000-0000-000005000000}"/>
    <cellStyle name="Normal 2_Tab 8 _alt i större format_9p" xfId="6" xr:uid="{00000000-0005-0000-0000-000006000000}"/>
    <cellStyle name="Normal 3" xfId="7" xr:uid="{00000000-0005-0000-0000-000007000000}"/>
    <cellStyle name="Normal 3 2" xfId="8" xr:uid="{00000000-0005-0000-0000-000008000000}"/>
    <cellStyle name="Normal 3 3" xfId="9" xr:uid="{00000000-0005-0000-0000-000009000000}"/>
    <cellStyle name="Normal 4" xfId="10" xr:uid="{00000000-0005-0000-0000-00000A000000}"/>
    <cellStyle name="Normal 4 2" xfId="11" xr:uid="{00000000-0005-0000-0000-00000B000000}"/>
    <cellStyle name="Normal 5" xfId="12" xr:uid="{00000000-0005-0000-0000-00000C000000}"/>
    <cellStyle name="Tusental (0)_Blad1" xfId="13" xr:uid="{00000000-0005-0000-0000-00000D000000}"/>
    <cellStyle name="Valuta (0)_Blad1" xfId="14"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50"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8.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14.xml.rels><?xml version="1.0" encoding="UTF-8" standalone="yes"?>
<Relationships xmlns="http://schemas.openxmlformats.org/package/2006/relationships"><Relationship Id="rId2" Type="http://schemas.openxmlformats.org/officeDocument/2006/relationships/chartUserShapes" Target="../drawings/drawing27.xml"/><Relationship Id="rId1" Type="http://schemas.openxmlformats.org/officeDocument/2006/relationships/themeOverride" Target="../theme/themeOverride5.xml"/></Relationships>
</file>

<file path=xl/charts/_rels/chart15.xml.rels><?xml version="1.0" encoding="UTF-8" standalone="yes"?>
<Relationships xmlns="http://schemas.openxmlformats.org/package/2006/relationships"><Relationship Id="rId2" Type="http://schemas.openxmlformats.org/officeDocument/2006/relationships/chartUserShapes" Target="../drawings/drawing28.xml"/><Relationship Id="rId1" Type="http://schemas.openxmlformats.org/officeDocument/2006/relationships/themeOverride" Target="../theme/themeOverride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19.xml.rels><?xml version="1.0" encoding="UTF-8" standalone="yes"?>
<Relationships xmlns="http://schemas.openxmlformats.org/package/2006/relationships"><Relationship Id="rId2" Type="http://schemas.openxmlformats.org/officeDocument/2006/relationships/chartUserShapes" Target="../drawings/drawing37.xml"/><Relationship Id="rId1" Type="http://schemas.openxmlformats.org/officeDocument/2006/relationships/themeOverride" Target="../theme/themeOverride7.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9.xml"/><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2" Type="http://schemas.openxmlformats.org/officeDocument/2006/relationships/chartUserShapes" Target="../drawings/drawing60.xml"/><Relationship Id="rId1" Type="http://schemas.openxmlformats.org/officeDocument/2006/relationships/themeOverride" Target="../theme/themeOverride8.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4.xml.rels><?xml version="1.0" encoding="UTF-8" standalone="yes"?>
<Relationships xmlns="http://schemas.openxmlformats.org/package/2006/relationships"><Relationship Id="rId2" Type="http://schemas.openxmlformats.org/officeDocument/2006/relationships/chartUserShapes" Target="../drawings/drawing12.xml"/><Relationship Id="rId1" Type="http://schemas.openxmlformats.org/officeDocument/2006/relationships/themeOverride" Target="../theme/themeOverride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7.xml.rels><?xml version="1.0" encoding="UTF-8" standalone="yes"?>
<Relationships xmlns="http://schemas.openxmlformats.org/package/2006/relationships"><Relationship Id="rId2" Type="http://schemas.openxmlformats.org/officeDocument/2006/relationships/chartUserShapes" Target="../drawings/drawing16.xml"/><Relationship Id="rId1" Type="http://schemas.openxmlformats.org/officeDocument/2006/relationships/themeOverride" Target="../theme/themeOverride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8.3835822525266016E-2"/>
          <c:y val="0.21808669035104122"/>
          <c:w val="0.88420410374554881"/>
          <c:h val="0.5765279325128132"/>
        </c:manualLayout>
      </c:layout>
      <c:barChart>
        <c:barDir val="col"/>
        <c:grouping val="stacked"/>
        <c:varyColors val="0"/>
        <c:ser>
          <c:idx val="0"/>
          <c:order val="0"/>
          <c:tx>
            <c:strRef>
              <c:f>'Tabell 1 A–D'!$O$28</c:f>
              <c:strCache>
                <c:ptCount val="1"/>
                <c:pt idx="0">
                  <c:v>2023</c:v>
                </c:pt>
              </c:strCache>
            </c:strRef>
          </c:tx>
          <c:spPr>
            <a:solidFill>
              <a:srgbClr val="B4DB97"/>
            </a:solidFill>
            <a:ln w="25400">
              <a:noFill/>
            </a:ln>
          </c:spPr>
          <c:invertIfNegative val="0"/>
          <c:cat>
            <c:strRef>
              <c:f>'Tabell 1 A–D'!$N$29:$N$42</c:f>
              <c:strCache>
                <c:ptCount val="14"/>
                <c:pt idx="0">
                  <c:v>24–29</c:v>
                </c:pt>
                <c:pt idx="1">
                  <c:v>30–34</c:v>
                </c:pt>
                <c:pt idx="2">
                  <c:v>35–39</c:v>
                </c:pt>
                <c:pt idx="3">
                  <c:v>40–44</c:v>
                </c:pt>
                <c:pt idx="4">
                  <c:v>45–49</c:v>
                </c:pt>
                <c:pt idx="5">
                  <c:v>50–54</c:v>
                </c:pt>
                <c:pt idx="6">
                  <c:v>55–59</c:v>
                </c:pt>
                <c:pt idx="7">
                  <c:v>60–64</c:v>
                </c:pt>
                <c:pt idx="8">
                  <c:v>65–69</c:v>
                </c:pt>
                <c:pt idx="9">
                  <c:v>70–74</c:v>
                </c:pt>
                <c:pt idx="10">
                  <c:v>75–79</c:v>
                </c:pt>
                <c:pt idx="11">
                  <c:v>80–84</c:v>
                </c:pt>
                <c:pt idx="12">
                  <c:v>85–89</c:v>
                </c:pt>
                <c:pt idx="13">
                  <c:v>90+</c:v>
                </c:pt>
              </c:strCache>
            </c:strRef>
          </c:cat>
          <c:val>
            <c:numRef>
              <c:f>'Tabell 1 A–D'!$O$29:$O$42</c:f>
              <c:numCache>
                <c:formatCode>#\ ##0.0</c:formatCode>
                <c:ptCount val="14"/>
                <c:pt idx="0">
                  <c:v>29.5</c:v>
                </c:pt>
                <c:pt idx="1">
                  <c:v>33.9</c:v>
                </c:pt>
                <c:pt idx="2">
                  <c:v>35.299999999999997</c:v>
                </c:pt>
                <c:pt idx="3">
                  <c:v>38.4</c:v>
                </c:pt>
                <c:pt idx="4">
                  <c:v>42.7</c:v>
                </c:pt>
                <c:pt idx="5">
                  <c:v>47.3</c:v>
                </c:pt>
                <c:pt idx="6">
                  <c:v>52.3</c:v>
                </c:pt>
                <c:pt idx="7">
                  <c:v>57.4</c:v>
                </c:pt>
                <c:pt idx="8">
                  <c:v>63.3</c:v>
                </c:pt>
                <c:pt idx="9">
                  <c:v>67.099999999999994</c:v>
                </c:pt>
                <c:pt idx="10">
                  <c:v>69.7</c:v>
                </c:pt>
                <c:pt idx="11">
                  <c:v>69.7</c:v>
                </c:pt>
                <c:pt idx="12">
                  <c:v>62.8</c:v>
                </c:pt>
                <c:pt idx="13">
                  <c:v>50</c:v>
                </c:pt>
              </c:numCache>
            </c:numRef>
          </c:val>
          <c:extLst>
            <c:ext xmlns:c16="http://schemas.microsoft.com/office/drawing/2014/chart" uri="{C3380CC4-5D6E-409C-BE32-E72D297353CC}">
              <c16:uniqueId val="{00000000-112E-4602-A637-927A4E2E1B0D}"/>
            </c:ext>
          </c:extLst>
        </c:ser>
        <c:ser>
          <c:idx val="1"/>
          <c:order val="1"/>
          <c:tx>
            <c:strRef>
              <c:f>'Tabell 1 A–D'!$P$28</c:f>
              <c:strCache>
                <c:ptCount val="1"/>
                <c:pt idx="0">
                  <c:v>2022</c:v>
                </c:pt>
              </c:strCache>
            </c:strRef>
          </c:tx>
          <c:spPr>
            <a:solidFill>
              <a:srgbClr val="4A7729"/>
            </a:solidFill>
            <a:ln w="25400">
              <a:noFill/>
            </a:ln>
          </c:spPr>
          <c:invertIfNegative val="0"/>
          <c:cat>
            <c:strRef>
              <c:f>'Tabell 1 A–D'!$N$29:$N$42</c:f>
              <c:strCache>
                <c:ptCount val="14"/>
                <c:pt idx="0">
                  <c:v>24–29</c:v>
                </c:pt>
                <c:pt idx="1">
                  <c:v>30–34</c:v>
                </c:pt>
                <c:pt idx="2">
                  <c:v>35–39</c:v>
                </c:pt>
                <c:pt idx="3">
                  <c:v>40–44</c:v>
                </c:pt>
                <c:pt idx="4">
                  <c:v>45–49</c:v>
                </c:pt>
                <c:pt idx="5">
                  <c:v>50–54</c:v>
                </c:pt>
                <c:pt idx="6">
                  <c:v>55–59</c:v>
                </c:pt>
                <c:pt idx="7">
                  <c:v>60–64</c:v>
                </c:pt>
                <c:pt idx="8">
                  <c:v>65–69</c:v>
                </c:pt>
                <c:pt idx="9">
                  <c:v>70–74</c:v>
                </c:pt>
                <c:pt idx="10">
                  <c:v>75–79</c:v>
                </c:pt>
                <c:pt idx="11">
                  <c:v>80–84</c:v>
                </c:pt>
                <c:pt idx="12">
                  <c:v>85–89</c:v>
                </c:pt>
                <c:pt idx="13">
                  <c:v>90+</c:v>
                </c:pt>
              </c:strCache>
            </c:strRef>
          </c:cat>
          <c:val>
            <c:numRef>
              <c:f>'Tabell 1 A–D'!$P$29:$P$42</c:f>
              <c:numCache>
                <c:formatCode>#\ ##0.0</c:formatCode>
                <c:ptCount val="14"/>
                <c:pt idx="0">
                  <c:v>12.5</c:v>
                </c:pt>
                <c:pt idx="1">
                  <c:v>16.700000000000003</c:v>
                </c:pt>
                <c:pt idx="2">
                  <c:v>16.100000000000001</c:v>
                </c:pt>
                <c:pt idx="3">
                  <c:v>15.399999999999999</c:v>
                </c:pt>
                <c:pt idx="4">
                  <c:v>15</c:v>
                </c:pt>
                <c:pt idx="5">
                  <c:v>15</c:v>
                </c:pt>
                <c:pt idx="6">
                  <c:v>14.299999999999997</c:v>
                </c:pt>
                <c:pt idx="7">
                  <c:v>13.399999999999999</c:v>
                </c:pt>
                <c:pt idx="8">
                  <c:v>11.799999999999997</c:v>
                </c:pt>
                <c:pt idx="9">
                  <c:v>10.900000000000006</c:v>
                </c:pt>
                <c:pt idx="10">
                  <c:v>11.299999999999997</c:v>
                </c:pt>
                <c:pt idx="11">
                  <c:v>12.899999999999991</c:v>
                </c:pt>
                <c:pt idx="12">
                  <c:v>15.600000000000009</c:v>
                </c:pt>
                <c:pt idx="13">
                  <c:v>20.400000000000006</c:v>
                </c:pt>
              </c:numCache>
            </c:numRef>
          </c:val>
          <c:extLst>
            <c:ext xmlns:c16="http://schemas.microsoft.com/office/drawing/2014/chart" uri="{C3380CC4-5D6E-409C-BE32-E72D297353CC}">
              <c16:uniqueId val="{00000001-112E-4602-A637-927A4E2E1B0D}"/>
            </c:ext>
          </c:extLst>
        </c:ser>
        <c:ser>
          <c:idx val="2"/>
          <c:order val="2"/>
          <c:tx>
            <c:strRef>
              <c:f>'Tabell 1 A–D'!$Q$28</c:f>
              <c:strCache>
                <c:ptCount val="1"/>
                <c:pt idx="0">
                  <c:v>2021</c:v>
                </c:pt>
              </c:strCache>
            </c:strRef>
          </c:tx>
          <c:spPr>
            <a:solidFill>
              <a:srgbClr val="243A14"/>
            </a:solidFill>
            <a:ln w="25400">
              <a:noFill/>
            </a:ln>
          </c:spPr>
          <c:invertIfNegative val="0"/>
          <c:cat>
            <c:strRef>
              <c:f>'Tabell 1 A–D'!$N$29:$N$42</c:f>
              <c:strCache>
                <c:ptCount val="14"/>
                <c:pt idx="0">
                  <c:v>24–29</c:v>
                </c:pt>
                <c:pt idx="1">
                  <c:v>30–34</c:v>
                </c:pt>
                <c:pt idx="2">
                  <c:v>35–39</c:v>
                </c:pt>
                <c:pt idx="3">
                  <c:v>40–44</c:v>
                </c:pt>
                <c:pt idx="4">
                  <c:v>45–49</c:v>
                </c:pt>
                <c:pt idx="5">
                  <c:v>50–54</c:v>
                </c:pt>
                <c:pt idx="6">
                  <c:v>55–59</c:v>
                </c:pt>
                <c:pt idx="7">
                  <c:v>60–64</c:v>
                </c:pt>
                <c:pt idx="8">
                  <c:v>65–69</c:v>
                </c:pt>
                <c:pt idx="9">
                  <c:v>70–74</c:v>
                </c:pt>
                <c:pt idx="10">
                  <c:v>75–79</c:v>
                </c:pt>
                <c:pt idx="11">
                  <c:v>80–84</c:v>
                </c:pt>
                <c:pt idx="12">
                  <c:v>85–89</c:v>
                </c:pt>
                <c:pt idx="13">
                  <c:v>90+</c:v>
                </c:pt>
              </c:strCache>
            </c:strRef>
          </c:cat>
          <c:val>
            <c:numRef>
              <c:f>'Tabell 1 A–D'!$Q$29:$Q$42</c:f>
              <c:numCache>
                <c:formatCode>#\ ##0.0</c:formatCode>
                <c:ptCount val="14"/>
                <c:pt idx="0">
                  <c:v>5.7999999999999972</c:v>
                </c:pt>
                <c:pt idx="1">
                  <c:v>9</c:v>
                </c:pt>
                <c:pt idx="2">
                  <c:v>8.7000000000000028</c:v>
                </c:pt>
                <c:pt idx="3">
                  <c:v>8.1000000000000014</c:v>
                </c:pt>
                <c:pt idx="4">
                  <c:v>7.5999999999999943</c:v>
                </c:pt>
                <c:pt idx="5">
                  <c:v>6.9000000000000057</c:v>
                </c:pt>
                <c:pt idx="6">
                  <c:v>6.2000000000000028</c:v>
                </c:pt>
                <c:pt idx="7">
                  <c:v>5.6000000000000085</c:v>
                </c:pt>
                <c:pt idx="8">
                  <c:v>4.6000000000000085</c:v>
                </c:pt>
                <c:pt idx="9">
                  <c:v>4</c:v>
                </c:pt>
                <c:pt idx="10">
                  <c:v>4.2000000000000028</c:v>
                </c:pt>
                <c:pt idx="11">
                  <c:v>5.4000000000000057</c:v>
                </c:pt>
                <c:pt idx="12">
                  <c:v>8.0999999999999943</c:v>
                </c:pt>
                <c:pt idx="13">
                  <c:v>13.799999999999997</c:v>
                </c:pt>
              </c:numCache>
            </c:numRef>
          </c:val>
          <c:extLst>
            <c:ext xmlns:c16="http://schemas.microsoft.com/office/drawing/2014/chart" uri="{C3380CC4-5D6E-409C-BE32-E72D297353CC}">
              <c16:uniqueId val="{00000002-112E-4602-A637-927A4E2E1B0D}"/>
            </c:ext>
          </c:extLst>
        </c:ser>
        <c:dLbls>
          <c:showLegendKey val="0"/>
          <c:showVal val="0"/>
          <c:showCatName val="0"/>
          <c:showSerName val="0"/>
          <c:showPercent val="0"/>
          <c:showBubbleSize val="0"/>
        </c:dLbls>
        <c:gapWidth val="150"/>
        <c:overlap val="100"/>
        <c:axId val="561714328"/>
        <c:axId val="1"/>
      </c:barChart>
      <c:catAx>
        <c:axId val="561714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50000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ln w="9525">
            <a:no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61714328"/>
        <c:crosses val="autoZero"/>
        <c:crossBetween val="between"/>
      </c:valAx>
      <c:spPr>
        <a:solidFill>
          <a:srgbClr val="FFFFFF"/>
        </a:solidFill>
        <a:ln w="25400">
          <a:noFill/>
        </a:ln>
      </c:spPr>
    </c:plotArea>
    <c:legend>
      <c:legendPos val="b"/>
      <c:layout>
        <c:manualLayout>
          <c:xMode val="edge"/>
          <c:yMode val="edge"/>
          <c:x val="0.18541386101775797"/>
          <c:y val="0.86807664873025436"/>
          <c:w val="0.66255902740812833"/>
          <c:h val="6.3324742218234073E-2"/>
        </c:manualLayout>
      </c:layout>
      <c:overlay val="0"/>
      <c:spPr>
        <a:noFill/>
        <a:ln w="25400">
          <a:noFill/>
        </a:ln>
      </c:spPr>
      <c:txPr>
        <a:bodyPr/>
        <a:lstStyle/>
        <a:p>
          <a:pPr>
            <a:defRPr sz="675"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799892200402594E-2"/>
          <c:y val="0.1850721973874303"/>
          <c:w val="0.89073974421144075"/>
          <c:h val="0.58780548685016676"/>
        </c:manualLayout>
      </c:layout>
      <c:barChart>
        <c:barDir val="col"/>
        <c:grouping val="stacked"/>
        <c:varyColors val="0"/>
        <c:ser>
          <c:idx val="0"/>
          <c:order val="0"/>
          <c:tx>
            <c:strRef>
              <c:f>'Tabell 5 A–C'!$AB$27</c:f>
              <c:strCache>
                <c:ptCount val="1"/>
                <c:pt idx="0">
                  <c:v>2023</c:v>
                </c:pt>
              </c:strCache>
            </c:strRef>
          </c:tx>
          <c:spPr>
            <a:solidFill>
              <a:srgbClr val="F2B566"/>
            </a:solidFill>
            <a:ln w="25400">
              <a:noFill/>
            </a:ln>
          </c:spPr>
          <c:invertIfNegative val="0"/>
          <c:cat>
            <c:strRef>
              <c:f>'Tabell 5 A–C'!$AA$28:$AA$41</c:f>
              <c:strCache>
                <c:ptCount val="14"/>
                <c:pt idx="0">
                  <c:v>24–29</c:v>
                </c:pt>
                <c:pt idx="1">
                  <c:v>30–34</c:v>
                </c:pt>
                <c:pt idx="2">
                  <c:v>35–39</c:v>
                </c:pt>
                <c:pt idx="3">
                  <c:v>40–44</c:v>
                </c:pt>
                <c:pt idx="4">
                  <c:v>45–49</c:v>
                </c:pt>
                <c:pt idx="5">
                  <c:v>50–54</c:v>
                </c:pt>
                <c:pt idx="6">
                  <c:v>55–59</c:v>
                </c:pt>
                <c:pt idx="7">
                  <c:v>60–64</c:v>
                </c:pt>
                <c:pt idx="8">
                  <c:v>65–69</c:v>
                </c:pt>
                <c:pt idx="9">
                  <c:v>70–74</c:v>
                </c:pt>
                <c:pt idx="10">
                  <c:v>75–79</c:v>
                </c:pt>
                <c:pt idx="11">
                  <c:v>80–84</c:v>
                </c:pt>
                <c:pt idx="12">
                  <c:v>85–89</c:v>
                </c:pt>
                <c:pt idx="13">
                  <c:v>90+</c:v>
                </c:pt>
              </c:strCache>
            </c:strRef>
          </c:cat>
          <c:val>
            <c:numRef>
              <c:f>'Tabell 5 A–C'!$AB$28:$AB$41</c:f>
              <c:numCache>
                <c:formatCode>#\ ##0.0</c:formatCode>
                <c:ptCount val="14"/>
                <c:pt idx="0">
                  <c:v>24</c:v>
                </c:pt>
                <c:pt idx="1">
                  <c:v>27.1</c:v>
                </c:pt>
                <c:pt idx="2">
                  <c:v>28.2</c:v>
                </c:pt>
                <c:pt idx="3">
                  <c:v>30.4</c:v>
                </c:pt>
                <c:pt idx="4">
                  <c:v>33.700000000000003</c:v>
                </c:pt>
                <c:pt idx="5">
                  <c:v>37</c:v>
                </c:pt>
                <c:pt idx="6">
                  <c:v>40.6</c:v>
                </c:pt>
                <c:pt idx="7">
                  <c:v>44.4</c:v>
                </c:pt>
                <c:pt idx="8">
                  <c:v>50.1</c:v>
                </c:pt>
                <c:pt idx="9">
                  <c:v>53.7</c:v>
                </c:pt>
                <c:pt idx="10">
                  <c:v>55.6</c:v>
                </c:pt>
                <c:pt idx="11">
                  <c:v>54.5</c:v>
                </c:pt>
                <c:pt idx="12">
                  <c:v>46.6</c:v>
                </c:pt>
                <c:pt idx="13">
                  <c:v>31.5</c:v>
                </c:pt>
              </c:numCache>
            </c:numRef>
          </c:val>
          <c:extLst>
            <c:ext xmlns:c16="http://schemas.microsoft.com/office/drawing/2014/chart" uri="{C3380CC4-5D6E-409C-BE32-E72D297353CC}">
              <c16:uniqueId val="{00000000-8699-44CE-B212-CF9F1A796EB3}"/>
            </c:ext>
          </c:extLst>
        </c:ser>
        <c:ser>
          <c:idx val="1"/>
          <c:order val="1"/>
          <c:tx>
            <c:strRef>
              <c:f>'Tabell 5 A–C'!$AC$27</c:f>
              <c:strCache>
                <c:ptCount val="1"/>
                <c:pt idx="0">
                  <c:v>2022</c:v>
                </c:pt>
              </c:strCache>
            </c:strRef>
          </c:tx>
          <c:spPr>
            <a:solidFill>
              <a:srgbClr val="AF620A"/>
            </a:solidFill>
            <a:ln w="25400">
              <a:noFill/>
            </a:ln>
          </c:spPr>
          <c:invertIfNegative val="0"/>
          <c:cat>
            <c:strRef>
              <c:f>'Tabell 5 A–C'!$AA$28:$AA$41</c:f>
              <c:strCache>
                <c:ptCount val="14"/>
                <c:pt idx="0">
                  <c:v>24–29</c:v>
                </c:pt>
                <c:pt idx="1">
                  <c:v>30–34</c:v>
                </c:pt>
                <c:pt idx="2">
                  <c:v>35–39</c:v>
                </c:pt>
                <c:pt idx="3">
                  <c:v>40–44</c:v>
                </c:pt>
                <c:pt idx="4">
                  <c:v>45–49</c:v>
                </c:pt>
                <c:pt idx="5">
                  <c:v>50–54</c:v>
                </c:pt>
                <c:pt idx="6">
                  <c:v>55–59</c:v>
                </c:pt>
                <c:pt idx="7">
                  <c:v>60–64</c:v>
                </c:pt>
                <c:pt idx="8">
                  <c:v>65–69</c:v>
                </c:pt>
                <c:pt idx="9">
                  <c:v>70–74</c:v>
                </c:pt>
                <c:pt idx="10">
                  <c:v>75–79</c:v>
                </c:pt>
                <c:pt idx="11">
                  <c:v>80–84</c:v>
                </c:pt>
                <c:pt idx="12">
                  <c:v>85–89</c:v>
                </c:pt>
                <c:pt idx="13">
                  <c:v>90+</c:v>
                </c:pt>
              </c:strCache>
            </c:strRef>
          </c:cat>
          <c:val>
            <c:numRef>
              <c:f>'Tabell 5 A–C'!$AC$28:$AC$41</c:f>
              <c:numCache>
                <c:formatCode>#\ ##0.0</c:formatCode>
                <c:ptCount val="14"/>
                <c:pt idx="0">
                  <c:v>13.399999999999999</c:v>
                </c:pt>
                <c:pt idx="1">
                  <c:v>18.699999999999996</c:v>
                </c:pt>
                <c:pt idx="2">
                  <c:v>17.900000000000002</c:v>
                </c:pt>
                <c:pt idx="3">
                  <c:v>17.800000000000004</c:v>
                </c:pt>
                <c:pt idx="4">
                  <c:v>18</c:v>
                </c:pt>
                <c:pt idx="5">
                  <c:v>18.600000000000001</c:v>
                </c:pt>
                <c:pt idx="6">
                  <c:v>18.899999999999999</c:v>
                </c:pt>
                <c:pt idx="7">
                  <c:v>18.800000000000004</c:v>
                </c:pt>
                <c:pt idx="8">
                  <c:v>17.899999999999999</c:v>
                </c:pt>
                <c:pt idx="9">
                  <c:v>17.399999999999991</c:v>
                </c:pt>
                <c:pt idx="10">
                  <c:v>17.600000000000001</c:v>
                </c:pt>
                <c:pt idx="11">
                  <c:v>18</c:v>
                </c:pt>
                <c:pt idx="12">
                  <c:v>18.399999999999999</c:v>
                </c:pt>
                <c:pt idx="13">
                  <c:v>17.799999999999997</c:v>
                </c:pt>
              </c:numCache>
            </c:numRef>
          </c:val>
          <c:extLst>
            <c:ext xmlns:c16="http://schemas.microsoft.com/office/drawing/2014/chart" uri="{C3380CC4-5D6E-409C-BE32-E72D297353CC}">
              <c16:uniqueId val="{00000001-8699-44CE-B212-CF9F1A796EB3}"/>
            </c:ext>
          </c:extLst>
        </c:ser>
        <c:ser>
          <c:idx val="2"/>
          <c:order val="2"/>
          <c:tx>
            <c:strRef>
              <c:f>'Tabell 5 A–C'!$AD$27</c:f>
              <c:strCache>
                <c:ptCount val="1"/>
                <c:pt idx="0">
                  <c:v>2021</c:v>
                </c:pt>
              </c:strCache>
            </c:strRef>
          </c:tx>
          <c:spPr>
            <a:solidFill>
              <a:srgbClr val="754200"/>
            </a:solidFill>
            <a:ln w="25400">
              <a:noFill/>
            </a:ln>
          </c:spPr>
          <c:invertIfNegative val="0"/>
          <c:cat>
            <c:strRef>
              <c:f>'Tabell 5 A–C'!$AA$28:$AA$41</c:f>
              <c:strCache>
                <c:ptCount val="14"/>
                <c:pt idx="0">
                  <c:v>24–29</c:v>
                </c:pt>
                <c:pt idx="1">
                  <c:v>30–34</c:v>
                </c:pt>
                <c:pt idx="2">
                  <c:v>35–39</c:v>
                </c:pt>
                <c:pt idx="3">
                  <c:v>40–44</c:v>
                </c:pt>
                <c:pt idx="4">
                  <c:v>45–49</c:v>
                </c:pt>
                <c:pt idx="5">
                  <c:v>50–54</c:v>
                </c:pt>
                <c:pt idx="6">
                  <c:v>55–59</c:v>
                </c:pt>
                <c:pt idx="7">
                  <c:v>60–64</c:v>
                </c:pt>
                <c:pt idx="8">
                  <c:v>65–69</c:v>
                </c:pt>
                <c:pt idx="9">
                  <c:v>70–74</c:v>
                </c:pt>
                <c:pt idx="10">
                  <c:v>75–79</c:v>
                </c:pt>
                <c:pt idx="11">
                  <c:v>80–84</c:v>
                </c:pt>
                <c:pt idx="12">
                  <c:v>85–89</c:v>
                </c:pt>
                <c:pt idx="13">
                  <c:v>90+</c:v>
                </c:pt>
              </c:strCache>
            </c:strRef>
          </c:cat>
          <c:val>
            <c:numRef>
              <c:f>'Tabell 5 A–C'!$AD$28:$AD$41</c:f>
              <c:numCache>
                <c:formatCode>#\ ##0.0</c:formatCode>
                <c:ptCount val="14"/>
                <c:pt idx="0">
                  <c:v>5.8999999999999986</c:v>
                </c:pt>
                <c:pt idx="1">
                  <c:v>9.8000000000000043</c:v>
                </c:pt>
                <c:pt idx="2">
                  <c:v>9.5</c:v>
                </c:pt>
                <c:pt idx="3">
                  <c:v>9</c:v>
                </c:pt>
                <c:pt idx="4">
                  <c:v>8.6999999999999957</c:v>
                </c:pt>
                <c:pt idx="5">
                  <c:v>8.4999999999999929</c:v>
                </c:pt>
                <c:pt idx="6">
                  <c:v>8</c:v>
                </c:pt>
                <c:pt idx="7">
                  <c:v>7.5</c:v>
                </c:pt>
                <c:pt idx="8">
                  <c:v>6.7000000000000028</c:v>
                </c:pt>
                <c:pt idx="9">
                  <c:v>6.2000000000000028</c:v>
                </c:pt>
                <c:pt idx="10">
                  <c:v>6.7000000000000028</c:v>
                </c:pt>
                <c:pt idx="11">
                  <c:v>7.7000000000000028</c:v>
                </c:pt>
                <c:pt idx="12">
                  <c:v>9.7000000000000028</c:v>
                </c:pt>
                <c:pt idx="13">
                  <c:v>13.300000000000004</c:v>
                </c:pt>
              </c:numCache>
            </c:numRef>
          </c:val>
          <c:extLst>
            <c:ext xmlns:c16="http://schemas.microsoft.com/office/drawing/2014/chart" uri="{C3380CC4-5D6E-409C-BE32-E72D297353CC}">
              <c16:uniqueId val="{00000002-8699-44CE-B212-CF9F1A796EB3}"/>
            </c:ext>
          </c:extLst>
        </c:ser>
        <c:dLbls>
          <c:showLegendKey val="0"/>
          <c:showVal val="0"/>
          <c:showCatName val="0"/>
          <c:showSerName val="0"/>
          <c:showPercent val="0"/>
          <c:showBubbleSize val="0"/>
        </c:dLbls>
        <c:gapWidth val="150"/>
        <c:overlap val="100"/>
        <c:axId val="608439584"/>
        <c:axId val="1"/>
      </c:barChart>
      <c:catAx>
        <c:axId val="60843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50000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ln w="9525">
            <a:no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608439584"/>
        <c:crosses val="autoZero"/>
        <c:crossBetween val="between"/>
      </c:valAx>
      <c:spPr>
        <a:solidFill>
          <a:srgbClr val="FFFFFF"/>
        </a:solidFill>
        <a:ln w="25400">
          <a:noFill/>
        </a:ln>
      </c:spPr>
    </c:plotArea>
    <c:legend>
      <c:legendPos val="b"/>
      <c:layout>
        <c:manualLayout>
          <c:xMode val="edge"/>
          <c:yMode val="edge"/>
          <c:x val="5.3333333333333337E-2"/>
          <c:y val="0.88052118485189335"/>
          <c:w val="0.87833369072822709"/>
          <c:h val="5.9740392331684482E-2"/>
        </c:manualLayout>
      </c:layout>
      <c:overlay val="1"/>
      <c:spPr>
        <a:noFill/>
        <a:ln w="25400">
          <a:noFill/>
        </a:ln>
      </c:spPr>
      <c:txPr>
        <a:bodyPr/>
        <a:lstStyle/>
        <a:p>
          <a:pPr>
            <a:defRPr sz="585"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745406824146978"/>
          <c:y val="0.13078143641135767"/>
          <c:w val="0.69817104111986006"/>
          <c:h val="0.73507739019974949"/>
        </c:manualLayout>
      </c:layout>
      <c:barChart>
        <c:barDir val="bar"/>
        <c:grouping val="stacked"/>
        <c:varyColors val="0"/>
        <c:ser>
          <c:idx val="0"/>
          <c:order val="0"/>
          <c:tx>
            <c:strRef>
              <c:f>'Tabell 6 A–B'!$B$61</c:f>
              <c:strCache>
                <c:ptCount val="1"/>
                <c:pt idx="0">
                  <c:v>2023</c:v>
                </c:pt>
              </c:strCache>
            </c:strRef>
          </c:tx>
          <c:spPr>
            <a:solidFill>
              <a:srgbClr val="B4DB97"/>
            </a:solidFill>
            <a:ln w="25400">
              <a:noFill/>
            </a:ln>
          </c:spPr>
          <c:invertIfNegative val="0"/>
          <c:cat>
            <c:strRef>
              <c:f>'Tabell 6 A–B'!$A$62:$A$83</c:f>
              <c:strCache>
                <c:ptCount val="22"/>
                <c:pt idx="0">
                  <c:v>Norrbotten</c:v>
                </c:pt>
                <c:pt idx="1">
                  <c:v>Dalarna</c:v>
                </c:pt>
                <c:pt idx="2">
                  <c:v>Stockholm</c:v>
                </c:pt>
                <c:pt idx="3">
                  <c:v>Jämtland</c:v>
                </c:pt>
                <c:pt idx="4">
                  <c:v>Östergötland</c:v>
                </c:pt>
                <c:pt idx="5">
                  <c:v>Västernorrland</c:v>
                </c:pt>
                <c:pt idx="6">
                  <c:v>Värmland</c:v>
                </c:pt>
                <c:pt idx="7">
                  <c:v>Södermanland</c:v>
                </c:pt>
                <c:pt idx="8">
                  <c:v>Kalmar</c:v>
                </c:pt>
                <c:pt idx="9">
                  <c:v>Gävleborg</c:v>
                </c:pt>
                <c:pt idx="10">
                  <c:v>Riket</c:v>
                </c:pt>
                <c:pt idx="11">
                  <c:v>Västmanland</c:v>
                </c:pt>
                <c:pt idx="12">
                  <c:v>Skåne</c:v>
                </c:pt>
                <c:pt idx="13">
                  <c:v>Gotland</c:v>
                </c:pt>
                <c:pt idx="14">
                  <c:v>Uppsala</c:v>
                </c:pt>
                <c:pt idx="15">
                  <c:v>Örebro</c:v>
                </c:pt>
                <c:pt idx="16">
                  <c:v>Kronoberg</c:v>
                </c:pt>
                <c:pt idx="17">
                  <c:v>Västerbotten</c:v>
                </c:pt>
                <c:pt idx="18">
                  <c:v>Blekinge</c:v>
                </c:pt>
                <c:pt idx="19">
                  <c:v>Jönköping</c:v>
                </c:pt>
                <c:pt idx="20">
                  <c:v>Västra Götaland</c:v>
                </c:pt>
                <c:pt idx="21">
                  <c:v>Halland</c:v>
                </c:pt>
              </c:strCache>
            </c:strRef>
          </c:cat>
          <c:val>
            <c:numRef>
              <c:f>'Tabell 6 A–B'!$B$62:$B$83</c:f>
              <c:numCache>
                <c:formatCode>#\ ##0.0</c:formatCode>
                <c:ptCount val="22"/>
                <c:pt idx="0">
                  <c:v>22.7</c:v>
                </c:pt>
                <c:pt idx="1">
                  <c:v>30.8</c:v>
                </c:pt>
                <c:pt idx="2">
                  <c:v>35.6</c:v>
                </c:pt>
                <c:pt idx="3">
                  <c:v>32.9</c:v>
                </c:pt>
                <c:pt idx="4">
                  <c:v>32.5</c:v>
                </c:pt>
                <c:pt idx="5">
                  <c:v>31.5</c:v>
                </c:pt>
                <c:pt idx="6">
                  <c:v>33.4</c:v>
                </c:pt>
                <c:pt idx="7">
                  <c:v>37.700000000000003</c:v>
                </c:pt>
                <c:pt idx="8">
                  <c:v>31.6</c:v>
                </c:pt>
                <c:pt idx="9">
                  <c:v>25.5</c:v>
                </c:pt>
                <c:pt idx="10">
                  <c:v>35.700000000000003</c:v>
                </c:pt>
                <c:pt idx="11">
                  <c:v>36</c:v>
                </c:pt>
                <c:pt idx="12">
                  <c:v>39.5</c:v>
                </c:pt>
                <c:pt idx="13">
                  <c:v>22.7</c:v>
                </c:pt>
                <c:pt idx="14">
                  <c:v>36.6</c:v>
                </c:pt>
                <c:pt idx="15">
                  <c:v>32.200000000000003</c:v>
                </c:pt>
                <c:pt idx="16">
                  <c:v>38.299999999999997</c:v>
                </c:pt>
                <c:pt idx="17">
                  <c:v>27.5</c:v>
                </c:pt>
                <c:pt idx="18">
                  <c:v>39.6</c:v>
                </c:pt>
                <c:pt idx="19">
                  <c:v>40.9</c:v>
                </c:pt>
                <c:pt idx="20">
                  <c:v>39</c:v>
                </c:pt>
                <c:pt idx="21">
                  <c:v>43</c:v>
                </c:pt>
              </c:numCache>
            </c:numRef>
          </c:val>
          <c:extLst>
            <c:ext xmlns:c16="http://schemas.microsoft.com/office/drawing/2014/chart" uri="{C3380CC4-5D6E-409C-BE32-E72D297353CC}">
              <c16:uniqueId val="{00000000-FA3D-446F-8AFD-1C93B1BBDD41}"/>
            </c:ext>
          </c:extLst>
        </c:ser>
        <c:ser>
          <c:idx val="1"/>
          <c:order val="1"/>
          <c:tx>
            <c:strRef>
              <c:f>'Tabell 6 A–B'!$C$61</c:f>
              <c:strCache>
                <c:ptCount val="1"/>
                <c:pt idx="0">
                  <c:v>2022</c:v>
                </c:pt>
              </c:strCache>
            </c:strRef>
          </c:tx>
          <c:spPr>
            <a:solidFill>
              <a:srgbClr val="4A7729"/>
            </a:solidFill>
            <a:ln w="25400">
              <a:noFill/>
            </a:ln>
          </c:spPr>
          <c:invertIfNegative val="0"/>
          <c:cat>
            <c:strRef>
              <c:f>'Tabell 6 A–B'!$A$62:$A$83</c:f>
              <c:strCache>
                <c:ptCount val="22"/>
                <c:pt idx="0">
                  <c:v>Norrbotten</c:v>
                </c:pt>
                <c:pt idx="1">
                  <c:v>Dalarna</c:v>
                </c:pt>
                <c:pt idx="2">
                  <c:v>Stockholm</c:v>
                </c:pt>
                <c:pt idx="3">
                  <c:v>Jämtland</c:v>
                </c:pt>
                <c:pt idx="4">
                  <c:v>Östergötland</c:v>
                </c:pt>
                <c:pt idx="5">
                  <c:v>Västernorrland</c:v>
                </c:pt>
                <c:pt idx="6">
                  <c:v>Värmland</c:v>
                </c:pt>
                <c:pt idx="7">
                  <c:v>Södermanland</c:v>
                </c:pt>
                <c:pt idx="8">
                  <c:v>Kalmar</c:v>
                </c:pt>
                <c:pt idx="9">
                  <c:v>Gävleborg</c:v>
                </c:pt>
                <c:pt idx="10">
                  <c:v>Riket</c:v>
                </c:pt>
                <c:pt idx="11">
                  <c:v>Västmanland</c:v>
                </c:pt>
                <c:pt idx="12">
                  <c:v>Skåne</c:v>
                </c:pt>
                <c:pt idx="13">
                  <c:v>Gotland</c:v>
                </c:pt>
                <c:pt idx="14">
                  <c:v>Uppsala</c:v>
                </c:pt>
                <c:pt idx="15">
                  <c:v>Örebro</c:v>
                </c:pt>
                <c:pt idx="16">
                  <c:v>Kronoberg</c:v>
                </c:pt>
                <c:pt idx="17">
                  <c:v>Västerbotten</c:v>
                </c:pt>
                <c:pt idx="18">
                  <c:v>Blekinge</c:v>
                </c:pt>
                <c:pt idx="19">
                  <c:v>Jönköping</c:v>
                </c:pt>
                <c:pt idx="20">
                  <c:v>Västra Götaland</c:v>
                </c:pt>
                <c:pt idx="21">
                  <c:v>Halland</c:v>
                </c:pt>
              </c:strCache>
            </c:strRef>
          </c:cat>
          <c:val>
            <c:numRef>
              <c:f>'Tabell 6 A–B'!$C$62:$C$83</c:f>
              <c:numCache>
                <c:formatCode>#\ ##0.0</c:formatCode>
                <c:ptCount val="22"/>
                <c:pt idx="0">
                  <c:v>11.8</c:v>
                </c:pt>
                <c:pt idx="1">
                  <c:v>15.499999999999996</c:v>
                </c:pt>
                <c:pt idx="2">
                  <c:v>15.299999999999997</c:v>
                </c:pt>
                <c:pt idx="3">
                  <c:v>12.899999999999999</c:v>
                </c:pt>
                <c:pt idx="4">
                  <c:v>15.100000000000001</c:v>
                </c:pt>
                <c:pt idx="5">
                  <c:v>14.200000000000003</c:v>
                </c:pt>
                <c:pt idx="6">
                  <c:v>18.700000000000003</c:v>
                </c:pt>
                <c:pt idx="7">
                  <c:v>17.5</c:v>
                </c:pt>
                <c:pt idx="8">
                  <c:v>17</c:v>
                </c:pt>
                <c:pt idx="9">
                  <c:v>13.600000000000001</c:v>
                </c:pt>
                <c:pt idx="10">
                  <c:v>16.399999999999999</c:v>
                </c:pt>
                <c:pt idx="11">
                  <c:v>16.700000000000003</c:v>
                </c:pt>
                <c:pt idx="12">
                  <c:v>15.200000000000003</c:v>
                </c:pt>
                <c:pt idx="13">
                  <c:v>15.400000000000002</c:v>
                </c:pt>
                <c:pt idx="14">
                  <c:v>17.399999999999999</c:v>
                </c:pt>
                <c:pt idx="15">
                  <c:v>15.299999999999997</c:v>
                </c:pt>
                <c:pt idx="16">
                  <c:v>16.600000000000001</c:v>
                </c:pt>
                <c:pt idx="17">
                  <c:v>13.899999999999999</c:v>
                </c:pt>
                <c:pt idx="18">
                  <c:v>17.699999999999996</c:v>
                </c:pt>
                <c:pt idx="19">
                  <c:v>16.200000000000003</c:v>
                </c:pt>
                <c:pt idx="20">
                  <c:v>19.899999999999999</c:v>
                </c:pt>
                <c:pt idx="21">
                  <c:v>17</c:v>
                </c:pt>
              </c:numCache>
            </c:numRef>
          </c:val>
          <c:extLst>
            <c:ext xmlns:c16="http://schemas.microsoft.com/office/drawing/2014/chart" uri="{C3380CC4-5D6E-409C-BE32-E72D297353CC}">
              <c16:uniqueId val="{00000001-FA3D-446F-8AFD-1C93B1BBDD41}"/>
            </c:ext>
          </c:extLst>
        </c:ser>
        <c:ser>
          <c:idx val="2"/>
          <c:order val="2"/>
          <c:tx>
            <c:strRef>
              <c:f>'Tabell 6 A–B'!$D$61</c:f>
              <c:strCache>
                <c:ptCount val="1"/>
                <c:pt idx="0">
                  <c:v>2021</c:v>
                </c:pt>
              </c:strCache>
            </c:strRef>
          </c:tx>
          <c:spPr>
            <a:solidFill>
              <a:srgbClr val="243A14"/>
            </a:solidFill>
            <a:ln w="25400">
              <a:noFill/>
            </a:ln>
          </c:spPr>
          <c:invertIfNegative val="0"/>
          <c:cat>
            <c:strRef>
              <c:f>'Tabell 6 A–B'!$A$62:$A$83</c:f>
              <c:strCache>
                <c:ptCount val="22"/>
                <c:pt idx="0">
                  <c:v>Norrbotten</c:v>
                </c:pt>
                <c:pt idx="1">
                  <c:v>Dalarna</c:v>
                </c:pt>
                <c:pt idx="2">
                  <c:v>Stockholm</c:v>
                </c:pt>
                <c:pt idx="3">
                  <c:v>Jämtland</c:v>
                </c:pt>
                <c:pt idx="4">
                  <c:v>Östergötland</c:v>
                </c:pt>
                <c:pt idx="5">
                  <c:v>Västernorrland</c:v>
                </c:pt>
                <c:pt idx="6">
                  <c:v>Värmland</c:v>
                </c:pt>
                <c:pt idx="7">
                  <c:v>Södermanland</c:v>
                </c:pt>
                <c:pt idx="8">
                  <c:v>Kalmar</c:v>
                </c:pt>
                <c:pt idx="9">
                  <c:v>Gävleborg</c:v>
                </c:pt>
                <c:pt idx="10">
                  <c:v>Riket</c:v>
                </c:pt>
                <c:pt idx="11">
                  <c:v>Västmanland</c:v>
                </c:pt>
                <c:pt idx="12">
                  <c:v>Skåne</c:v>
                </c:pt>
                <c:pt idx="13">
                  <c:v>Gotland</c:v>
                </c:pt>
                <c:pt idx="14">
                  <c:v>Uppsala</c:v>
                </c:pt>
                <c:pt idx="15">
                  <c:v>Örebro</c:v>
                </c:pt>
                <c:pt idx="16">
                  <c:v>Kronoberg</c:v>
                </c:pt>
                <c:pt idx="17">
                  <c:v>Västerbotten</c:v>
                </c:pt>
                <c:pt idx="18">
                  <c:v>Blekinge</c:v>
                </c:pt>
                <c:pt idx="19">
                  <c:v>Jönköping</c:v>
                </c:pt>
                <c:pt idx="20">
                  <c:v>Västra Götaland</c:v>
                </c:pt>
                <c:pt idx="21">
                  <c:v>Halland</c:v>
                </c:pt>
              </c:strCache>
            </c:strRef>
          </c:cat>
          <c:val>
            <c:numRef>
              <c:f>'Tabell 6 A–B'!$D$62:$D$83</c:f>
              <c:numCache>
                <c:formatCode>#\ ##0.0</c:formatCode>
                <c:ptCount val="22"/>
                <c:pt idx="0">
                  <c:v>6.6000000000000014</c:v>
                </c:pt>
                <c:pt idx="1">
                  <c:v>6.1000000000000014</c:v>
                </c:pt>
                <c:pt idx="2">
                  <c:v>7.6000000000000014</c:v>
                </c:pt>
                <c:pt idx="3">
                  <c:v>7.8000000000000043</c:v>
                </c:pt>
                <c:pt idx="4">
                  <c:v>7.2999999999999972</c:v>
                </c:pt>
                <c:pt idx="5">
                  <c:v>8.1999999999999957</c:v>
                </c:pt>
                <c:pt idx="6">
                  <c:v>9.7999999999999972</c:v>
                </c:pt>
                <c:pt idx="7">
                  <c:v>6.2999999999999972</c:v>
                </c:pt>
                <c:pt idx="8">
                  <c:v>9.1000000000000014</c:v>
                </c:pt>
                <c:pt idx="9">
                  <c:v>10.299999999999997</c:v>
                </c:pt>
                <c:pt idx="10">
                  <c:v>7.6000000000000014</c:v>
                </c:pt>
                <c:pt idx="11">
                  <c:v>7.5999999999999943</c:v>
                </c:pt>
                <c:pt idx="12">
                  <c:v>6.7999999999999972</c:v>
                </c:pt>
                <c:pt idx="13">
                  <c:v>11.5</c:v>
                </c:pt>
                <c:pt idx="14">
                  <c:v>8.2999999999999972</c:v>
                </c:pt>
                <c:pt idx="15">
                  <c:v>9.2000000000000028</c:v>
                </c:pt>
                <c:pt idx="16">
                  <c:v>7.1000000000000014</c:v>
                </c:pt>
                <c:pt idx="17">
                  <c:v>10.300000000000004</c:v>
                </c:pt>
                <c:pt idx="18">
                  <c:v>7.2999999999999972</c:v>
                </c:pt>
                <c:pt idx="19">
                  <c:v>7.9999999999999929</c:v>
                </c:pt>
                <c:pt idx="20">
                  <c:v>7.1999999999999957</c:v>
                </c:pt>
                <c:pt idx="21">
                  <c:v>6.9000000000000057</c:v>
                </c:pt>
              </c:numCache>
            </c:numRef>
          </c:val>
          <c:extLst>
            <c:ext xmlns:c16="http://schemas.microsoft.com/office/drawing/2014/chart" uri="{C3380CC4-5D6E-409C-BE32-E72D297353CC}">
              <c16:uniqueId val="{00000002-FA3D-446F-8AFD-1C93B1BBDD41}"/>
            </c:ext>
          </c:extLst>
        </c:ser>
        <c:dLbls>
          <c:showLegendKey val="0"/>
          <c:showVal val="0"/>
          <c:showCatName val="0"/>
          <c:showSerName val="0"/>
          <c:showPercent val="0"/>
          <c:showBubbleSize val="0"/>
        </c:dLbls>
        <c:gapWidth val="150"/>
        <c:overlap val="100"/>
        <c:axId val="608441552"/>
        <c:axId val="1"/>
      </c:barChart>
      <c:catAx>
        <c:axId val="608441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8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ln w="9525">
            <a:noFill/>
          </a:ln>
        </c:spPr>
        <c:txPr>
          <a:bodyPr rot="0" vert="horz"/>
          <a:lstStyle/>
          <a:p>
            <a:pPr>
              <a:defRPr sz="800" b="0" i="0" u="none" strike="noStrike" baseline="0">
                <a:solidFill>
                  <a:srgbClr val="000000"/>
                </a:solidFill>
                <a:latin typeface="Century Gothic"/>
                <a:ea typeface="Century Gothic"/>
                <a:cs typeface="Century Gothic"/>
              </a:defRPr>
            </a:pPr>
            <a:endParaRPr lang="sv-SE"/>
          </a:p>
        </c:txPr>
        <c:crossAx val="608441552"/>
        <c:crosses val="autoZero"/>
        <c:crossBetween val="between"/>
        <c:majorUnit val="10"/>
      </c:valAx>
      <c:spPr>
        <a:solidFill>
          <a:srgbClr val="FFFFFF"/>
        </a:solidFill>
        <a:ln w="25400">
          <a:noFill/>
        </a:ln>
      </c:spPr>
    </c:plotArea>
    <c:legend>
      <c:legendPos val="r"/>
      <c:layout>
        <c:manualLayout>
          <c:xMode val="edge"/>
          <c:yMode val="edge"/>
          <c:x val="0.10101020480090292"/>
          <c:y val="0.91614030221708531"/>
          <c:w val="0.76936105990021053"/>
          <c:h val="4.9050689756009756E-2"/>
        </c:manualLayout>
      </c:layout>
      <c:overlay val="0"/>
      <c:spPr>
        <a:noFill/>
        <a:ln w="25400">
          <a:noFill/>
        </a:ln>
      </c:spPr>
      <c:txPr>
        <a:bodyPr/>
        <a:lstStyle/>
        <a:p>
          <a:pPr>
            <a:defRPr sz="675"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273746187132013"/>
          <c:y val="0.12595598309645256"/>
          <c:w val="0.72633945756780405"/>
          <c:h val="0.7387517339800207"/>
        </c:manualLayout>
      </c:layout>
      <c:barChart>
        <c:barDir val="bar"/>
        <c:grouping val="stacked"/>
        <c:varyColors val="0"/>
        <c:ser>
          <c:idx val="0"/>
          <c:order val="0"/>
          <c:tx>
            <c:strRef>
              <c:f>'Tabell 6 A–B'!$J$61</c:f>
              <c:strCache>
                <c:ptCount val="1"/>
                <c:pt idx="0">
                  <c:v>2023</c:v>
                </c:pt>
              </c:strCache>
            </c:strRef>
          </c:tx>
          <c:spPr>
            <a:solidFill>
              <a:srgbClr val="D1C5D6"/>
            </a:solidFill>
            <a:ln w="25400">
              <a:noFill/>
            </a:ln>
          </c:spPr>
          <c:invertIfNegative val="0"/>
          <c:cat>
            <c:strRef>
              <c:f>'Tabell 6 A–B'!$I$62:$I$83</c:f>
              <c:strCache>
                <c:ptCount val="22"/>
                <c:pt idx="0">
                  <c:v>Norrbotten</c:v>
                </c:pt>
                <c:pt idx="1">
                  <c:v>Dalarna</c:v>
                </c:pt>
                <c:pt idx="2">
                  <c:v>Stockholm</c:v>
                </c:pt>
                <c:pt idx="3">
                  <c:v>Jämtland</c:v>
                </c:pt>
                <c:pt idx="4">
                  <c:v>Värmland</c:v>
                </c:pt>
                <c:pt idx="5">
                  <c:v>Östergötland</c:v>
                </c:pt>
                <c:pt idx="6">
                  <c:v>Västernorrland</c:v>
                </c:pt>
                <c:pt idx="7">
                  <c:v>Södermanland</c:v>
                </c:pt>
                <c:pt idx="8">
                  <c:v>Gävleborg</c:v>
                </c:pt>
                <c:pt idx="9">
                  <c:v>Västmanland</c:v>
                </c:pt>
                <c:pt idx="10">
                  <c:v>Kalmar</c:v>
                </c:pt>
                <c:pt idx="11">
                  <c:v>Riket</c:v>
                </c:pt>
                <c:pt idx="12">
                  <c:v>Gotland</c:v>
                </c:pt>
                <c:pt idx="13">
                  <c:v>Skåne</c:v>
                </c:pt>
                <c:pt idx="14">
                  <c:v>Kronoberg</c:v>
                </c:pt>
                <c:pt idx="15">
                  <c:v>Örebro</c:v>
                </c:pt>
                <c:pt idx="16">
                  <c:v>Uppsala</c:v>
                </c:pt>
                <c:pt idx="17">
                  <c:v>Västerbotten</c:v>
                </c:pt>
                <c:pt idx="18">
                  <c:v>Blekinge</c:v>
                </c:pt>
                <c:pt idx="19">
                  <c:v>Jönköping</c:v>
                </c:pt>
                <c:pt idx="20">
                  <c:v>Halland</c:v>
                </c:pt>
                <c:pt idx="21">
                  <c:v>Västra Götaland</c:v>
                </c:pt>
              </c:strCache>
            </c:strRef>
          </c:cat>
          <c:val>
            <c:numRef>
              <c:f>'Tabell 6 A–B'!$J$62:$J$83</c:f>
              <c:numCache>
                <c:formatCode>#\ ##0.0</c:formatCode>
                <c:ptCount val="22"/>
                <c:pt idx="0">
                  <c:v>26.9</c:v>
                </c:pt>
                <c:pt idx="1">
                  <c:v>36.1</c:v>
                </c:pt>
                <c:pt idx="2">
                  <c:v>40.700000000000003</c:v>
                </c:pt>
                <c:pt idx="3">
                  <c:v>38.799999999999997</c:v>
                </c:pt>
                <c:pt idx="4">
                  <c:v>37.200000000000003</c:v>
                </c:pt>
                <c:pt idx="5">
                  <c:v>37.299999999999997</c:v>
                </c:pt>
                <c:pt idx="6">
                  <c:v>36.299999999999997</c:v>
                </c:pt>
                <c:pt idx="7">
                  <c:v>42.5</c:v>
                </c:pt>
                <c:pt idx="8">
                  <c:v>29.6</c:v>
                </c:pt>
                <c:pt idx="9">
                  <c:v>40.1</c:v>
                </c:pt>
                <c:pt idx="10">
                  <c:v>35.799999999999997</c:v>
                </c:pt>
                <c:pt idx="11">
                  <c:v>40.5</c:v>
                </c:pt>
                <c:pt idx="12">
                  <c:v>26.4</c:v>
                </c:pt>
                <c:pt idx="13">
                  <c:v>44.9</c:v>
                </c:pt>
                <c:pt idx="14">
                  <c:v>42.5</c:v>
                </c:pt>
                <c:pt idx="15">
                  <c:v>37.1</c:v>
                </c:pt>
                <c:pt idx="16">
                  <c:v>41.4</c:v>
                </c:pt>
                <c:pt idx="17">
                  <c:v>31.8</c:v>
                </c:pt>
                <c:pt idx="18">
                  <c:v>43.8</c:v>
                </c:pt>
                <c:pt idx="19">
                  <c:v>44.6</c:v>
                </c:pt>
                <c:pt idx="20">
                  <c:v>47.7</c:v>
                </c:pt>
                <c:pt idx="21">
                  <c:v>43.1</c:v>
                </c:pt>
              </c:numCache>
            </c:numRef>
          </c:val>
          <c:extLst>
            <c:ext xmlns:c16="http://schemas.microsoft.com/office/drawing/2014/chart" uri="{C3380CC4-5D6E-409C-BE32-E72D297353CC}">
              <c16:uniqueId val="{00000000-5BAC-4436-95C7-4CBF2625482D}"/>
            </c:ext>
          </c:extLst>
        </c:ser>
        <c:ser>
          <c:idx val="1"/>
          <c:order val="1"/>
          <c:tx>
            <c:strRef>
              <c:f>'Tabell 6 A–B'!$K$61</c:f>
              <c:strCache>
                <c:ptCount val="1"/>
                <c:pt idx="0">
                  <c:v>2022</c:v>
                </c:pt>
              </c:strCache>
            </c:strRef>
          </c:tx>
          <c:spPr>
            <a:solidFill>
              <a:srgbClr val="8D6E97"/>
            </a:solidFill>
            <a:ln w="25400">
              <a:noFill/>
            </a:ln>
          </c:spPr>
          <c:invertIfNegative val="0"/>
          <c:cat>
            <c:strRef>
              <c:f>'Tabell 6 A–B'!$I$62:$I$83</c:f>
              <c:strCache>
                <c:ptCount val="22"/>
                <c:pt idx="0">
                  <c:v>Norrbotten</c:v>
                </c:pt>
                <c:pt idx="1">
                  <c:v>Dalarna</c:v>
                </c:pt>
                <c:pt idx="2">
                  <c:v>Stockholm</c:v>
                </c:pt>
                <c:pt idx="3">
                  <c:v>Jämtland</c:v>
                </c:pt>
                <c:pt idx="4">
                  <c:v>Värmland</c:v>
                </c:pt>
                <c:pt idx="5">
                  <c:v>Östergötland</c:v>
                </c:pt>
                <c:pt idx="6">
                  <c:v>Västernorrland</c:v>
                </c:pt>
                <c:pt idx="7">
                  <c:v>Södermanland</c:v>
                </c:pt>
                <c:pt idx="8">
                  <c:v>Gävleborg</c:v>
                </c:pt>
                <c:pt idx="9">
                  <c:v>Västmanland</c:v>
                </c:pt>
                <c:pt idx="10">
                  <c:v>Kalmar</c:v>
                </c:pt>
                <c:pt idx="11">
                  <c:v>Riket</c:v>
                </c:pt>
                <c:pt idx="12">
                  <c:v>Gotland</c:v>
                </c:pt>
                <c:pt idx="13">
                  <c:v>Skåne</c:v>
                </c:pt>
                <c:pt idx="14">
                  <c:v>Kronoberg</c:v>
                </c:pt>
                <c:pt idx="15">
                  <c:v>Örebro</c:v>
                </c:pt>
                <c:pt idx="16">
                  <c:v>Uppsala</c:v>
                </c:pt>
                <c:pt idx="17">
                  <c:v>Västerbotten</c:v>
                </c:pt>
                <c:pt idx="18">
                  <c:v>Blekinge</c:v>
                </c:pt>
                <c:pt idx="19">
                  <c:v>Jönköping</c:v>
                </c:pt>
                <c:pt idx="20">
                  <c:v>Halland</c:v>
                </c:pt>
                <c:pt idx="21">
                  <c:v>Västra Götaland</c:v>
                </c:pt>
              </c:strCache>
            </c:strRef>
          </c:cat>
          <c:val>
            <c:numRef>
              <c:f>'Tabell 6 A–B'!$K$62:$K$83</c:f>
              <c:numCache>
                <c:formatCode>#\ ##0.0</c:formatCode>
                <c:ptCount val="22"/>
                <c:pt idx="0">
                  <c:v>14.700000000000003</c:v>
                </c:pt>
                <c:pt idx="1">
                  <c:v>18.299999999999997</c:v>
                </c:pt>
                <c:pt idx="2">
                  <c:v>18.099999999999994</c:v>
                </c:pt>
                <c:pt idx="3">
                  <c:v>16.200000000000003</c:v>
                </c:pt>
                <c:pt idx="4">
                  <c:v>21</c:v>
                </c:pt>
                <c:pt idx="5">
                  <c:v>17.700000000000003</c:v>
                </c:pt>
                <c:pt idx="6">
                  <c:v>17.200000000000003</c:v>
                </c:pt>
                <c:pt idx="7">
                  <c:v>20.200000000000003</c:v>
                </c:pt>
                <c:pt idx="8">
                  <c:v>16.299999999999997</c:v>
                </c:pt>
                <c:pt idx="9">
                  <c:v>19.100000000000001</c:v>
                </c:pt>
                <c:pt idx="10">
                  <c:v>19.700000000000003</c:v>
                </c:pt>
                <c:pt idx="11">
                  <c:v>19.100000000000001</c:v>
                </c:pt>
                <c:pt idx="12">
                  <c:v>17.899999999999999</c:v>
                </c:pt>
                <c:pt idx="13">
                  <c:v>17.600000000000001</c:v>
                </c:pt>
                <c:pt idx="14">
                  <c:v>19.100000000000001</c:v>
                </c:pt>
                <c:pt idx="15">
                  <c:v>18</c:v>
                </c:pt>
                <c:pt idx="16">
                  <c:v>20.5</c:v>
                </c:pt>
                <c:pt idx="17">
                  <c:v>16.499999999999996</c:v>
                </c:pt>
                <c:pt idx="18">
                  <c:v>20.299999999999997</c:v>
                </c:pt>
                <c:pt idx="19">
                  <c:v>18.699999999999996</c:v>
                </c:pt>
                <c:pt idx="20">
                  <c:v>19.200000000000003</c:v>
                </c:pt>
                <c:pt idx="21">
                  <c:v>23.4</c:v>
                </c:pt>
              </c:numCache>
            </c:numRef>
          </c:val>
          <c:extLst>
            <c:ext xmlns:c16="http://schemas.microsoft.com/office/drawing/2014/chart" uri="{C3380CC4-5D6E-409C-BE32-E72D297353CC}">
              <c16:uniqueId val="{00000001-5BAC-4436-95C7-4CBF2625482D}"/>
            </c:ext>
          </c:extLst>
        </c:ser>
        <c:ser>
          <c:idx val="2"/>
          <c:order val="2"/>
          <c:tx>
            <c:strRef>
              <c:f>'Tabell 6 A–B'!$L$61</c:f>
              <c:strCache>
                <c:ptCount val="1"/>
                <c:pt idx="0">
                  <c:v>2021</c:v>
                </c:pt>
              </c:strCache>
            </c:strRef>
          </c:tx>
          <c:spPr>
            <a:solidFill>
              <a:srgbClr val="46364B"/>
            </a:solidFill>
            <a:ln w="25400">
              <a:noFill/>
            </a:ln>
          </c:spPr>
          <c:invertIfNegative val="0"/>
          <c:cat>
            <c:strRef>
              <c:f>'Tabell 6 A–B'!$I$62:$I$83</c:f>
              <c:strCache>
                <c:ptCount val="22"/>
                <c:pt idx="0">
                  <c:v>Norrbotten</c:v>
                </c:pt>
                <c:pt idx="1">
                  <c:v>Dalarna</c:v>
                </c:pt>
                <c:pt idx="2">
                  <c:v>Stockholm</c:v>
                </c:pt>
                <c:pt idx="3">
                  <c:v>Jämtland</c:v>
                </c:pt>
                <c:pt idx="4">
                  <c:v>Värmland</c:v>
                </c:pt>
                <c:pt idx="5">
                  <c:v>Östergötland</c:v>
                </c:pt>
                <c:pt idx="6">
                  <c:v>Västernorrland</c:v>
                </c:pt>
                <c:pt idx="7">
                  <c:v>Södermanland</c:v>
                </c:pt>
                <c:pt idx="8">
                  <c:v>Gävleborg</c:v>
                </c:pt>
                <c:pt idx="9">
                  <c:v>Västmanland</c:v>
                </c:pt>
                <c:pt idx="10">
                  <c:v>Kalmar</c:v>
                </c:pt>
                <c:pt idx="11">
                  <c:v>Riket</c:v>
                </c:pt>
                <c:pt idx="12">
                  <c:v>Gotland</c:v>
                </c:pt>
                <c:pt idx="13">
                  <c:v>Skåne</c:v>
                </c:pt>
                <c:pt idx="14">
                  <c:v>Kronoberg</c:v>
                </c:pt>
                <c:pt idx="15">
                  <c:v>Örebro</c:v>
                </c:pt>
                <c:pt idx="16">
                  <c:v>Uppsala</c:v>
                </c:pt>
                <c:pt idx="17">
                  <c:v>Västerbotten</c:v>
                </c:pt>
                <c:pt idx="18">
                  <c:v>Blekinge</c:v>
                </c:pt>
                <c:pt idx="19">
                  <c:v>Jönköping</c:v>
                </c:pt>
                <c:pt idx="20">
                  <c:v>Halland</c:v>
                </c:pt>
                <c:pt idx="21">
                  <c:v>Västra Götaland</c:v>
                </c:pt>
              </c:strCache>
            </c:strRef>
          </c:cat>
          <c:val>
            <c:numRef>
              <c:f>'Tabell 6 A–B'!$L$62:$L$83</c:f>
              <c:numCache>
                <c:formatCode>#\ ##0.0</c:formatCode>
                <c:ptCount val="22"/>
                <c:pt idx="0">
                  <c:v>8.1999999999999957</c:v>
                </c:pt>
                <c:pt idx="1">
                  <c:v>7.3000000000000043</c:v>
                </c:pt>
                <c:pt idx="2">
                  <c:v>8.5</c:v>
                </c:pt>
                <c:pt idx="3">
                  <c:v>8.5</c:v>
                </c:pt>
                <c:pt idx="4">
                  <c:v>11</c:v>
                </c:pt>
                <c:pt idx="5">
                  <c:v>8.2000000000000028</c:v>
                </c:pt>
                <c:pt idx="6">
                  <c:v>9.6000000000000014</c:v>
                </c:pt>
                <c:pt idx="7">
                  <c:v>7</c:v>
                </c:pt>
                <c:pt idx="8">
                  <c:v>11.5</c:v>
                </c:pt>
                <c:pt idx="9">
                  <c:v>8.5</c:v>
                </c:pt>
                <c:pt idx="10">
                  <c:v>10.299999999999997</c:v>
                </c:pt>
                <c:pt idx="11">
                  <c:v>8.4999999999999929</c:v>
                </c:pt>
                <c:pt idx="12">
                  <c:v>13.100000000000001</c:v>
                </c:pt>
                <c:pt idx="13">
                  <c:v>7.4000000000000057</c:v>
                </c:pt>
                <c:pt idx="14">
                  <c:v>7.4999999999999929</c:v>
                </c:pt>
                <c:pt idx="15">
                  <c:v>10.600000000000001</c:v>
                </c:pt>
                <c:pt idx="16">
                  <c:v>9.1000000000000014</c:v>
                </c:pt>
                <c:pt idx="17">
                  <c:v>11</c:v>
                </c:pt>
                <c:pt idx="18">
                  <c:v>7.9000000000000057</c:v>
                </c:pt>
                <c:pt idx="19">
                  <c:v>8.6000000000000085</c:v>
                </c:pt>
                <c:pt idx="20">
                  <c:v>7.5999999999999943</c:v>
                </c:pt>
                <c:pt idx="21">
                  <c:v>7.7999999999999972</c:v>
                </c:pt>
              </c:numCache>
            </c:numRef>
          </c:val>
          <c:extLst>
            <c:ext xmlns:c16="http://schemas.microsoft.com/office/drawing/2014/chart" uri="{C3380CC4-5D6E-409C-BE32-E72D297353CC}">
              <c16:uniqueId val="{00000002-5BAC-4436-95C7-4CBF2625482D}"/>
            </c:ext>
          </c:extLst>
        </c:ser>
        <c:dLbls>
          <c:showLegendKey val="0"/>
          <c:showVal val="0"/>
          <c:showCatName val="0"/>
          <c:showSerName val="0"/>
          <c:showPercent val="0"/>
          <c:showBubbleSize val="0"/>
        </c:dLbls>
        <c:gapWidth val="150"/>
        <c:overlap val="100"/>
        <c:axId val="608443192"/>
        <c:axId val="1"/>
      </c:barChart>
      <c:catAx>
        <c:axId val="608443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8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ln w="9525">
            <a:noFill/>
          </a:ln>
        </c:spPr>
        <c:txPr>
          <a:bodyPr rot="0" vert="horz"/>
          <a:lstStyle/>
          <a:p>
            <a:pPr>
              <a:defRPr sz="800" b="0" i="0" u="none" strike="noStrike" baseline="0">
                <a:solidFill>
                  <a:srgbClr val="000000"/>
                </a:solidFill>
                <a:latin typeface="Century Gothic"/>
                <a:ea typeface="Century Gothic"/>
                <a:cs typeface="Century Gothic"/>
              </a:defRPr>
            </a:pPr>
            <a:endParaRPr lang="sv-SE"/>
          </a:p>
        </c:txPr>
        <c:crossAx val="608443192"/>
        <c:crosses val="autoZero"/>
        <c:crossBetween val="between"/>
        <c:majorUnit val="10"/>
      </c:valAx>
      <c:spPr>
        <a:solidFill>
          <a:srgbClr val="FFFFFF"/>
        </a:solidFill>
        <a:ln w="25400">
          <a:noFill/>
        </a:ln>
      </c:spPr>
    </c:plotArea>
    <c:legend>
      <c:legendPos val="r"/>
      <c:layout>
        <c:manualLayout>
          <c:xMode val="edge"/>
          <c:yMode val="edge"/>
          <c:x val="0.13175678392498616"/>
          <c:y val="0.91208808687421938"/>
          <c:w val="0.78209475586241772"/>
          <c:h val="4.0816334352374715E-2"/>
        </c:manualLayout>
      </c:layout>
      <c:overlay val="0"/>
      <c:spPr>
        <a:noFill/>
        <a:ln w="25400">
          <a:noFill/>
        </a:ln>
      </c:spPr>
      <c:txPr>
        <a:bodyPr/>
        <a:lstStyle/>
        <a:p>
          <a:pPr>
            <a:defRPr sz="675"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847309711286092"/>
          <c:y val="0.14898989898989898"/>
          <c:w val="0.70749212598425193"/>
          <c:h val="0.73069553805774279"/>
        </c:manualLayout>
      </c:layout>
      <c:barChart>
        <c:barDir val="bar"/>
        <c:grouping val="stacked"/>
        <c:varyColors val="0"/>
        <c:ser>
          <c:idx val="0"/>
          <c:order val="0"/>
          <c:tx>
            <c:strRef>
              <c:f>'Tabell 6 A–B'!$Q$61</c:f>
              <c:strCache>
                <c:ptCount val="1"/>
                <c:pt idx="0">
                  <c:v>2023</c:v>
                </c:pt>
              </c:strCache>
            </c:strRef>
          </c:tx>
          <c:spPr>
            <a:solidFill>
              <a:srgbClr val="F2B566"/>
            </a:solidFill>
            <a:ln w="25400">
              <a:noFill/>
            </a:ln>
          </c:spPr>
          <c:invertIfNegative val="0"/>
          <c:cat>
            <c:strRef>
              <c:f>'Tabell 6 A–B'!$P$62:$P$83</c:f>
              <c:strCache>
                <c:ptCount val="22"/>
                <c:pt idx="0">
                  <c:v>Norrbotten</c:v>
                </c:pt>
                <c:pt idx="1">
                  <c:v>Dalarna</c:v>
                </c:pt>
                <c:pt idx="2">
                  <c:v>Stockholm</c:v>
                </c:pt>
                <c:pt idx="3">
                  <c:v>Jämtland</c:v>
                </c:pt>
                <c:pt idx="4">
                  <c:v>Östergötland</c:v>
                </c:pt>
                <c:pt idx="5">
                  <c:v>Värmland</c:v>
                </c:pt>
                <c:pt idx="6">
                  <c:v>Västernorrland</c:v>
                </c:pt>
                <c:pt idx="7">
                  <c:v>Södermanland</c:v>
                </c:pt>
                <c:pt idx="8">
                  <c:v>Gävleborg</c:v>
                </c:pt>
                <c:pt idx="9">
                  <c:v>Kalmar</c:v>
                </c:pt>
                <c:pt idx="10">
                  <c:v>Riket</c:v>
                </c:pt>
                <c:pt idx="11">
                  <c:v>Västmanland</c:v>
                </c:pt>
                <c:pt idx="12">
                  <c:v>Skåne</c:v>
                </c:pt>
                <c:pt idx="13">
                  <c:v>Gotland</c:v>
                </c:pt>
                <c:pt idx="14">
                  <c:v>Kronoberg</c:v>
                </c:pt>
                <c:pt idx="15">
                  <c:v>Örebro</c:v>
                </c:pt>
                <c:pt idx="16">
                  <c:v>Uppsala</c:v>
                </c:pt>
                <c:pt idx="17">
                  <c:v>Västerbotten</c:v>
                </c:pt>
                <c:pt idx="18">
                  <c:v>Blekinge</c:v>
                </c:pt>
                <c:pt idx="19">
                  <c:v>Jönköping</c:v>
                </c:pt>
                <c:pt idx="20">
                  <c:v>Västra Götaland</c:v>
                </c:pt>
                <c:pt idx="21">
                  <c:v>Halland</c:v>
                </c:pt>
              </c:strCache>
            </c:strRef>
          </c:cat>
          <c:val>
            <c:numRef>
              <c:f>'Tabell 6 A–B'!$Q$62:$Q$83</c:f>
              <c:numCache>
                <c:formatCode>#\ ##0.0</c:formatCode>
                <c:ptCount val="22"/>
                <c:pt idx="0">
                  <c:v>24.7</c:v>
                </c:pt>
                <c:pt idx="1">
                  <c:v>33.4</c:v>
                </c:pt>
                <c:pt idx="2">
                  <c:v>38.1</c:v>
                </c:pt>
                <c:pt idx="3">
                  <c:v>35.799999999999997</c:v>
                </c:pt>
                <c:pt idx="4">
                  <c:v>34.799999999999997</c:v>
                </c:pt>
                <c:pt idx="5">
                  <c:v>35.200000000000003</c:v>
                </c:pt>
                <c:pt idx="6">
                  <c:v>33.9</c:v>
                </c:pt>
                <c:pt idx="7">
                  <c:v>40.1</c:v>
                </c:pt>
                <c:pt idx="8">
                  <c:v>27.5</c:v>
                </c:pt>
                <c:pt idx="9">
                  <c:v>33.6</c:v>
                </c:pt>
                <c:pt idx="10">
                  <c:v>38.1</c:v>
                </c:pt>
                <c:pt idx="11">
                  <c:v>38</c:v>
                </c:pt>
                <c:pt idx="12">
                  <c:v>42.2</c:v>
                </c:pt>
                <c:pt idx="13">
                  <c:v>24.5</c:v>
                </c:pt>
                <c:pt idx="14">
                  <c:v>40.299999999999997</c:v>
                </c:pt>
                <c:pt idx="15">
                  <c:v>34.6</c:v>
                </c:pt>
                <c:pt idx="16">
                  <c:v>39</c:v>
                </c:pt>
                <c:pt idx="17">
                  <c:v>29.5</c:v>
                </c:pt>
                <c:pt idx="18">
                  <c:v>41.6</c:v>
                </c:pt>
                <c:pt idx="19">
                  <c:v>42.7</c:v>
                </c:pt>
                <c:pt idx="20">
                  <c:v>41</c:v>
                </c:pt>
                <c:pt idx="21">
                  <c:v>45.3</c:v>
                </c:pt>
              </c:numCache>
            </c:numRef>
          </c:val>
          <c:extLst>
            <c:ext xmlns:c16="http://schemas.microsoft.com/office/drawing/2014/chart" uri="{C3380CC4-5D6E-409C-BE32-E72D297353CC}">
              <c16:uniqueId val="{00000000-1B9D-4CA8-914B-981D54489601}"/>
            </c:ext>
          </c:extLst>
        </c:ser>
        <c:ser>
          <c:idx val="1"/>
          <c:order val="1"/>
          <c:tx>
            <c:strRef>
              <c:f>'Tabell 6 A–B'!$R$61</c:f>
              <c:strCache>
                <c:ptCount val="1"/>
                <c:pt idx="0">
                  <c:v>2022</c:v>
                </c:pt>
              </c:strCache>
            </c:strRef>
          </c:tx>
          <c:spPr>
            <a:solidFill>
              <a:srgbClr val="AF620A"/>
            </a:solidFill>
            <a:ln w="25400">
              <a:noFill/>
            </a:ln>
          </c:spPr>
          <c:invertIfNegative val="0"/>
          <c:cat>
            <c:strRef>
              <c:f>'Tabell 6 A–B'!$P$62:$P$83</c:f>
              <c:strCache>
                <c:ptCount val="22"/>
                <c:pt idx="0">
                  <c:v>Norrbotten</c:v>
                </c:pt>
                <c:pt idx="1">
                  <c:v>Dalarna</c:v>
                </c:pt>
                <c:pt idx="2">
                  <c:v>Stockholm</c:v>
                </c:pt>
                <c:pt idx="3">
                  <c:v>Jämtland</c:v>
                </c:pt>
                <c:pt idx="4">
                  <c:v>Östergötland</c:v>
                </c:pt>
                <c:pt idx="5">
                  <c:v>Värmland</c:v>
                </c:pt>
                <c:pt idx="6">
                  <c:v>Västernorrland</c:v>
                </c:pt>
                <c:pt idx="7">
                  <c:v>Södermanland</c:v>
                </c:pt>
                <c:pt idx="8">
                  <c:v>Gävleborg</c:v>
                </c:pt>
                <c:pt idx="9">
                  <c:v>Kalmar</c:v>
                </c:pt>
                <c:pt idx="10">
                  <c:v>Riket</c:v>
                </c:pt>
                <c:pt idx="11">
                  <c:v>Västmanland</c:v>
                </c:pt>
                <c:pt idx="12">
                  <c:v>Skåne</c:v>
                </c:pt>
                <c:pt idx="13">
                  <c:v>Gotland</c:v>
                </c:pt>
                <c:pt idx="14">
                  <c:v>Kronoberg</c:v>
                </c:pt>
                <c:pt idx="15">
                  <c:v>Örebro</c:v>
                </c:pt>
                <c:pt idx="16">
                  <c:v>Uppsala</c:v>
                </c:pt>
                <c:pt idx="17">
                  <c:v>Västerbotten</c:v>
                </c:pt>
                <c:pt idx="18">
                  <c:v>Blekinge</c:v>
                </c:pt>
                <c:pt idx="19">
                  <c:v>Jönköping</c:v>
                </c:pt>
                <c:pt idx="20">
                  <c:v>Västra Götaland</c:v>
                </c:pt>
                <c:pt idx="21">
                  <c:v>Halland</c:v>
                </c:pt>
              </c:strCache>
            </c:strRef>
          </c:cat>
          <c:val>
            <c:numRef>
              <c:f>'Tabell 6 A–B'!$R$62:$R$83</c:f>
              <c:numCache>
                <c:formatCode>#\ ##0.0</c:formatCode>
                <c:ptCount val="22"/>
                <c:pt idx="0">
                  <c:v>13.2</c:v>
                </c:pt>
                <c:pt idx="1">
                  <c:v>16.800000000000004</c:v>
                </c:pt>
                <c:pt idx="2">
                  <c:v>16.699999999999996</c:v>
                </c:pt>
                <c:pt idx="3">
                  <c:v>14.5</c:v>
                </c:pt>
                <c:pt idx="4">
                  <c:v>16.400000000000006</c:v>
                </c:pt>
                <c:pt idx="5">
                  <c:v>19.899999999999999</c:v>
                </c:pt>
                <c:pt idx="6">
                  <c:v>15.600000000000001</c:v>
                </c:pt>
                <c:pt idx="7">
                  <c:v>18.799999999999997</c:v>
                </c:pt>
                <c:pt idx="8">
                  <c:v>14.899999999999999</c:v>
                </c:pt>
                <c:pt idx="9">
                  <c:v>18.299999999999997</c:v>
                </c:pt>
                <c:pt idx="10">
                  <c:v>17.699999999999996</c:v>
                </c:pt>
                <c:pt idx="11">
                  <c:v>17.799999999999997</c:v>
                </c:pt>
                <c:pt idx="12">
                  <c:v>16.299999999999997</c:v>
                </c:pt>
                <c:pt idx="13">
                  <c:v>16.600000000000001</c:v>
                </c:pt>
                <c:pt idx="14">
                  <c:v>17.800000000000004</c:v>
                </c:pt>
                <c:pt idx="15">
                  <c:v>16.600000000000001</c:v>
                </c:pt>
                <c:pt idx="16">
                  <c:v>18.899999999999999</c:v>
                </c:pt>
                <c:pt idx="17">
                  <c:v>15.299999999999997</c:v>
                </c:pt>
                <c:pt idx="18">
                  <c:v>19</c:v>
                </c:pt>
                <c:pt idx="19">
                  <c:v>17.399999999999999</c:v>
                </c:pt>
                <c:pt idx="20">
                  <c:v>21.6</c:v>
                </c:pt>
                <c:pt idx="21">
                  <c:v>18.100000000000001</c:v>
                </c:pt>
              </c:numCache>
            </c:numRef>
          </c:val>
          <c:extLst>
            <c:ext xmlns:c16="http://schemas.microsoft.com/office/drawing/2014/chart" uri="{C3380CC4-5D6E-409C-BE32-E72D297353CC}">
              <c16:uniqueId val="{00000001-1B9D-4CA8-914B-981D54489601}"/>
            </c:ext>
          </c:extLst>
        </c:ser>
        <c:ser>
          <c:idx val="2"/>
          <c:order val="2"/>
          <c:tx>
            <c:strRef>
              <c:f>'Tabell 6 A–B'!$S$61</c:f>
              <c:strCache>
                <c:ptCount val="1"/>
                <c:pt idx="0">
                  <c:v>2021</c:v>
                </c:pt>
              </c:strCache>
            </c:strRef>
          </c:tx>
          <c:spPr>
            <a:solidFill>
              <a:srgbClr val="754200"/>
            </a:solidFill>
            <a:ln w="25400">
              <a:noFill/>
            </a:ln>
          </c:spPr>
          <c:invertIfNegative val="0"/>
          <c:cat>
            <c:strRef>
              <c:f>'Tabell 6 A–B'!$P$62:$P$83</c:f>
              <c:strCache>
                <c:ptCount val="22"/>
                <c:pt idx="0">
                  <c:v>Norrbotten</c:v>
                </c:pt>
                <c:pt idx="1">
                  <c:v>Dalarna</c:v>
                </c:pt>
                <c:pt idx="2">
                  <c:v>Stockholm</c:v>
                </c:pt>
                <c:pt idx="3">
                  <c:v>Jämtland</c:v>
                </c:pt>
                <c:pt idx="4">
                  <c:v>Östergötland</c:v>
                </c:pt>
                <c:pt idx="5">
                  <c:v>Värmland</c:v>
                </c:pt>
                <c:pt idx="6">
                  <c:v>Västernorrland</c:v>
                </c:pt>
                <c:pt idx="7">
                  <c:v>Södermanland</c:v>
                </c:pt>
                <c:pt idx="8">
                  <c:v>Gävleborg</c:v>
                </c:pt>
                <c:pt idx="9">
                  <c:v>Kalmar</c:v>
                </c:pt>
                <c:pt idx="10">
                  <c:v>Riket</c:v>
                </c:pt>
                <c:pt idx="11">
                  <c:v>Västmanland</c:v>
                </c:pt>
                <c:pt idx="12">
                  <c:v>Skåne</c:v>
                </c:pt>
                <c:pt idx="13">
                  <c:v>Gotland</c:v>
                </c:pt>
                <c:pt idx="14">
                  <c:v>Kronoberg</c:v>
                </c:pt>
                <c:pt idx="15">
                  <c:v>Örebro</c:v>
                </c:pt>
                <c:pt idx="16">
                  <c:v>Uppsala</c:v>
                </c:pt>
                <c:pt idx="17">
                  <c:v>Västerbotten</c:v>
                </c:pt>
                <c:pt idx="18">
                  <c:v>Blekinge</c:v>
                </c:pt>
                <c:pt idx="19">
                  <c:v>Jönköping</c:v>
                </c:pt>
                <c:pt idx="20">
                  <c:v>Västra Götaland</c:v>
                </c:pt>
                <c:pt idx="21">
                  <c:v>Halland</c:v>
                </c:pt>
              </c:strCache>
            </c:strRef>
          </c:cat>
          <c:val>
            <c:numRef>
              <c:f>'Tabell 6 A–B'!$S$62:$S$83</c:f>
              <c:numCache>
                <c:formatCode>#\ ##0.0</c:formatCode>
                <c:ptCount val="22"/>
                <c:pt idx="0">
                  <c:v>7.3000000000000043</c:v>
                </c:pt>
                <c:pt idx="1">
                  <c:v>6.6999999999999957</c:v>
                </c:pt>
                <c:pt idx="2">
                  <c:v>8</c:v>
                </c:pt>
                <c:pt idx="3">
                  <c:v>8.1000000000000014</c:v>
                </c:pt>
                <c:pt idx="4">
                  <c:v>7.6999999999999957</c:v>
                </c:pt>
                <c:pt idx="5">
                  <c:v>10.300000000000004</c:v>
                </c:pt>
                <c:pt idx="6">
                  <c:v>8.8999999999999986</c:v>
                </c:pt>
                <c:pt idx="7">
                  <c:v>6.6000000000000014</c:v>
                </c:pt>
                <c:pt idx="8">
                  <c:v>10.899999999999999</c:v>
                </c:pt>
                <c:pt idx="9">
                  <c:v>9.8000000000000043</c:v>
                </c:pt>
                <c:pt idx="10">
                  <c:v>8</c:v>
                </c:pt>
                <c:pt idx="11">
                  <c:v>8.1000000000000014</c:v>
                </c:pt>
                <c:pt idx="12">
                  <c:v>7.0999999999999943</c:v>
                </c:pt>
                <c:pt idx="13">
                  <c:v>12.299999999999997</c:v>
                </c:pt>
                <c:pt idx="14">
                  <c:v>7.3000000000000043</c:v>
                </c:pt>
                <c:pt idx="15">
                  <c:v>9.8999999999999986</c:v>
                </c:pt>
                <c:pt idx="16">
                  <c:v>8.6999999999999957</c:v>
                </c:pt>
                <c:pt idx="17">
                  <c:v>10.600000000000001</c:v>
                </c:pt>
                <c:pt idx="18">
                  <c:v>7.4999999999999929</c:v>
                </c:pt>
                <c:pt idx="19">
                  <c:v>8.1999999999999957</c:v>
                </c:pt>
                <c:pt idx="20">
                  <c:v>7.4999999999999929</c:v>
                </c:pt>
                <c:pt idx="21">
                  <c:v>7.1999999999999957</c:v>
                </c:pt>
              </c:numCache>
            </c:numRef>
          </c:val>
          <c:extLst>
            <c:ext xmlns:c16="http://schemas.microsoft.com/office/drawing/2014/chart" uri="{C3380CC4-5D6E-409C-BE32-E72D297353CC}">
              <c16:uniqueId val="{00000002-1B9D-4CA8-914B-981D54489601}"/>
            </c:ext>
          </c:extLst>
        </c:ser>
        <c:dLbls>
          <c:showLegendKey val="0"/>
          <c:showVal val="0"/>
          <c:showCatName val="0"/>
          <c:showSerName val="0"/>
          <c:showPercent val="0"/>
          <c:showBubbleSize val="0"/>
        </c:dLbls>
        <c:gapWidth val="150"/>
        <c:overlap val="100"/>
        <c:axId val="338173544"/>
        <c:axId val="1"/>
      </c:barChart>
      <c:catAx>
        <c:axId val="338173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8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ln w="9525">
            <a:noFill/>
          </a:ln>
        </c:spPr>
        <c:txPr>
          <a:bodyPr rot="0" vert="horz"/>
          <a:lstStyle/>
          <a:p>
            <a:pPr>
              <a:defRPr sz="800" b="0" i="0" u="none" strike="noStrike" baseline="0">
                <a:solidFill>
                  <a:srgbClr val="000000"/>
                </a:solidFill>
                <a:latin typeface="Century Gothic"/>
                <a:ea typeface="Century Gothic"/>
                <a:cs typeface="Century Gothic"/>
              </a:defRPr>
            </a:pPr>
            <a:endParaRPr lang="sv-SE"/>
          </a:p>
        </c:txPr>
        <c:crossAx val="338173544"/>
        <c:crosses val="autoZero"/>
        <c:crossBetween val="between"/>
        <c:majorUnit val="10"/>
      </c:valAx>
      <c:spPr>
        <a:solidFill>
          <a:srgbClr val="FFFFFF"/>
        </a:solidFill>
        <a:ln w="25400">
          <a:noFill/>
        </a:ln>
      </c:spPr>
    </c:plotArea>
    <c:legend>
      <c:legendPos val="r"/>
      <c:layout>
        <c:manualLayout>
          <c:xMode val="edge"/>
          <c:yMode val="edge"/>
          <c:x val="0.13536418161636435"/>
          <c:y val="0.92259226061454125"/>
          <c:w val="0.76988378294307214"/>
          <c:h val="4.107431297256519E-2"/>
        </c:manualLayout>
      </c:layout>
      <c:overlay val="0"/>
      <c:spPr>
        <a:noFill/>
        <a:ln w="25400">
          <a:noFill/>
        </a:ln>
      </c:spPr>
      <c:txPr>
        <a:bodyPr/>
        <a:lstStyle/>
        <a:p>
          <a:pPr>
            <a:defRPr sz="675"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6.9695261636702449E-2"/>
          <c:y val="0.27274677165354333"/>
          <c:w val="0.89974906274265176"/>
          <c:h val="0.52485637795275586"/>
        </c:manualLayout>
      </c:layout>
      <c:barChart>
        <c:barDir val="col"/>
        <c:grouping val="clustered"/>
        <c:varyColors val="0"/>
        <c:ser>
          <c:idx val="0"/>
          <c:order val="0"/>
          <c:tx>
            <c:strRef>
              <c:f>'Tabell 7'!$B$17</c:f>
              <c:strCache>
                <c:ptCount val="1"/>
                <c:pt idx="0">
                  <c:v>Män</c:v>
                </c:pt>
              </c:strCache>
            </c:strRef>
          </c:tx>
          <c:spPr>
            <a:solidFill>
              <a:srgbClr val="4A7729"/>
            </a:solidFill>
          </c:spPr>
          <c:invertIfNegative val="0"/>
          <c:cat>
            <c:strRef>
              <c:f>'Tabell 7'!$A$18:$A$21</c:f>
              <c:strCache>
                <c:ptCount val="4"/>
                <c:pt idx="0">
                  <c:v>Förgymnasial</c:v>
                </c:pt>
                <c:pt idx="1">
                  <c:v>Gymnasial</c:v>
                </c:pt>
                <c:pt idx="2">
                  <c:v>Eftergymnasial &lt; 3 år</c:v>
                </c:pt>
                <c:pt idx="3">
                  <c:v>Eftergymnasial ≥ 3 år</c:v>
                </c:pt>
              </c:strCache>
            </c:strRef>
          </c:cat>
          <c:val>
            <c:numRef>
              <c:f>'Tabell 7'!$B$18:$B$21</c:f>
              <c:numCache>
                <c:formatCode>0.0</c:formatCode>
                <c:ptCount val="4"/>
                <c:pt idx="0">
                  <c:v>47.7</c:v>
                </c:pt>
                <c:pt idx="1">
                  <c:v>61.5</c:v>
                </c:pt>
                <c:pt idx="2">
                  <c:v>68.7</c:v>
                </c:pt>
                <c:pt idx="3">
                  <c:v>72.599999999999994</c:v>
                </c:pt>
              </c:numCache>
            </c:numRef>
          </c:val>
          <c:extLst>
            <c:ext xmlns:c16="http://schemas.microsoft.com/office/drawing/2014/chart" uri="{C3380CC4-5D6E-409C-BE32-E72D297353CC}">
              <c16:uniqueId val="{00000000-3432-46AD-8562-CBC2313022FE}"/>
            </c:ext>
          </c:extLst>
        </c:ser>
        <c:ser>
          <c:idx val="1"/>
          <c:order val="1"/>
          <c:tx>
            <c:strRef>
              <c:f>'Tabell 7'!$C$17</c:f>
              <c:strCache>
                <c:ptCount val="1"/>
                <c:pt idx="0">
                  <c:v>Kvinnor</c:v>
                </c:pt>
              </c:strCache>
            </c:strRef>
          </c:tx>
          <c:spPr>
            <a:solidFill>
              <a:srgbClr val="8D6E97"/>
            </a:solidFill>
          </c:spPr>
          <c:invertIfNegative val="0"/>
          <c:cat>
            <c:strRef>
              <c:f>'Tabell 7'!$A$18:$A$21</c:f>
              <c:strCache>
                <c:ptCount val="4"/>
                <c:pt idx="0">
                  <c:v>Förgymnasial</c:v>
                </c:pt>
                <c:pt idx="1">
                  <c:v>Gymnasial</c:v>
                </c:pt>
                <c:pt idx="2">
                  <c:v>Eftergymnasial &lt; 3 år</c:v>
                </c:pt>
                <c:pt idx="3">
                  <c:v>Eftergymnasial ≥ 3 år</c:v>
                </c:pt>
              </c:strCache>
            </c:strRef>
          </c:cat>
          <c:val>
            <c:numRef>
              <c:f>'Tabell 7'!$C$18:$C$21</c:f>
              <c:numCache>
                <c:formatCode>0.0</c:formatCode>
                <c:ptCount val="4"/>
                <c:pt idx="0">
                  <c:v>50</c:v>
                </c:pt>
                <c:pt idx="1">
                  <c:v>68.7</c:v>
                </c:pt>
                <c:pt idx="2">
                  <c:v>76</c:v>
                </c:pt>
                <c:pt idx="3">
                  <c:v>81.599999999999994</c:v>
                </c:pt>
              </c:numCache>
            </c:numRef>
          </c:val>
          <c:extLst>
            <c:ext xmlns:c16="http://schemas.microsoft.com/office/drawing/2014/chart" uri="{C3380CC4-5D6E-409C-BE32-E72D297353CC}">
              <c16:uniqueId val="{00000001-3432-46AD-8562-CBC2313022FE}"/>
            </c:ext>
          </c:extLst>
        </c:ser>
        <c:dLbls>
          <c:showLegendKey val="0"/>
          <c:showVal val="0"/>
          <c:showCatName val="0"/>
          <c:showSerName val="0"/>
          <c:showPercent val="0"/>
          <c:showBubbleSize val="0"/>
        </c:dLbls>
        <c:gapWidth val="150"/>
        <c:axId val="338176168"/>
        <c:axId val="1"/>
      </c:barChart>
      <c:catAx>
        <c:axId val="33817616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Procent</a:t>
                </a:r>
              </a:p>
            </c:rich>
          </c:tx>
          <c:layout>
            <c:manualLayout>
              <c:xMode val="edge"/>
              <c:yMode val="edge"/>
              <c:x val="1.6693312575471794E-2"/>
              <c:y val="0.19532459894795309"/>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338176168"/>
        <c:crosses val="autoZero"/>
        <c:crossBetween val="between"/>
      </c:valAx>
      <c:spPr>
        <a:solidFill>
          <a:srgbClr val="FFFFFF"/>
        </a:solidFill>
        <a:ln w="3175">
          <a:solidFill>
            <a:sysClr val="windowText" lastClr="000000"/>
          </a:solidFill>
        </a:ln>
      </c:spPr>
    </c:plotArea>
    <c:legend>
      <c:legendPos val="r"/>
      <c:layout>
        <c:manualLayout>
          <c:xMode val="edge"/>
          <c:yMode val="edge"/>
          <c:x val="0.36792058887375922"/>
          <c:y val="0.85797959465593099"/>
          <c:w val="0.2451133218837859"/>
          <c:h val="7.2681815442254674E-2"/>
        </c:manualLayout>
      </c:layout>
      <c:overlay val="0"/>
      <c:txPr>
        <a:bodyPr/>
        <a:lstStyle/>
        <a:p>
          <a:pPr>
            <a:defRPr sz="7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rgbClr val="DAD7CB"/>
    </a:solidFill>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6.1150452640647439E-2"/>
          <c:y val="0.26809651474530832"/>
          <c:w val="0.90924981958362061"/>
          <c:h val="0.5320121311913758"/>
        </c:manualLayout>
      </c:layout>
      <c:barChart>
        <c:barDir val="col"/>
        <c:grouping val="stacked"/>
        <c:varyColors val="0"/>
        <c:ser>
          <c:idx val="0"/>
          <c:order val="0"/>
          <c:tx>
            <c:strRef>
              <c:f>'Tabell 7'!$K$16</c:f>
              <c:strCache>
                <c:ptCount val="1"/>
                <c:pt idx="0">
                  <c:v>2023</c:v>
                </c:pt>
              </c:strCache>
            </c:strRef>
          </c:tx>
          <c:spPr>
            <a:solidFill>
              <a:srgbClr val="F2B566"/>
            </a:solidFill>
            <a:ln w="25400">
              <a:noFill/>
            </a:ln>
          </c:spPr>
          <c:invertIfNegative val="0"/>
          <c:cat>
            <c:strRef>
              <c:f>'Tabell 7'!$J$17:$J$20</c:f>
              <c:strCache>
                <c:ptCount val="4"/>
                <c:pt idx="0">
                  <c:v>Förgymnasial</c:v>
                </c:pt>
                <c:pt idx="1">
                  <c:v>Gymnasial</c:v>
                </c:pt>
                <c:pt idx="2">
                  <c:v>Eftergymnasial &lt; 3 år</c:v>
                </c:pt>
                <c:pt idx="3">
                  <c:v>Eftergymnasial ≥ 3 år</c:v>
                </c:pt>
              </c:strCache>
            </c:strRef>
          </c:cat>
          <c:val>
            <c:numRef>
              <c:f>'Tabell 7'!$K$17:$K$20</c:f>
              <c:numCache>
                <c:formatCode>0.0</c:formatCode>
                <c:ptCount val="4"/>
                <c:pt idx="0">
                  <c:v>28.4</c:v>
                </c:pt>
                <c:pt idx="1">
                  <c:v>39.200000000000003</c:v>
                </c:pt>
                <c:pt idx="2">
                  <c:v>44.6</c:v>
                </c:pt>
                <c:pt idx="3">
                  <c:v>48.6</c:v>
                </c:pt>
              </c:numCache>
            </c:numRef>
          </c:val>
          <c:extLst>
            <c:ext xmlns:c16="http://schemas.microsoft.com/office/drawing/2014/chart" uri="{C3380CC4-5D6E-409C-BE32-E72D297353CC}">
              <c16:uniqueId val="{00000000-C72C-4455-A54A-F3AD911B04A7}"/>
            </c:ext>
          </c:extLst>
        </c:ser>
        <c:ser>
          <c:idx val="1"/>
          <c:order val="1"/>
          <c:tx>
            <c:strRef>
              <c:f>'Tabell 7'!$L$16</c:f>
              <c:strCache>
                <c:ptCount val="1"/>
                <c:pt idx="0">
                  <c:v>2022</c:v>
                </c:pt>
              </c:strCache>
            </c:strRef>
          </c:tx>
          <c:spPr>
            <a:solidFill>
              <a:srgbClr val="AF620A"/>
            </a:solidFill>
            <a:ln w="25400">
              <a:noFill/>
            </a:ln>
          </c:spPr>
          <c:invertIfNegative val="0"/>
          <c:cat>
            <c:strRef>
              <c:f>'Tabell 7'!$J$17:$J$20</c:f>
              <c:strCache>
                <c:ptCount val="4"/>
                <c:pt idx="0">
                  <c:v>Förgymnasial</c:v>
                </c:pt>
                <c:pt idx="1">
                  <c:v>Gymnasial</c:v>
                </c:pt>
                <c:pt idx="2">
                  <c:v>Eftergymnasial &lt; 3 år</c:v>
                </c:pt>
                <c:pt idx="3">
                  <c:v>Eftergymnasial ≥ 3 år</c:v>
                </c:pt>
              </c:strCache>
            </c:strRef>
          </c:cat>
          <c:val>
            <c:numRef>
              <c:f>'Tabell 7'!$L$17:$L$20</c:f>
              <c:numCache>
                <c:formatCode>0.0</c:formatCode>
                <c:ptCount val="4"/>
                <c:pt idx="0">
                  <c:v>13.200000000000003</c:v>
                </c:pt>
                <c:pt idx="1">
                  <c:v>17.699999999999996</c:v>
                </c:pt>
                <c:pt idx="2">
                  <c:v>19.600000000000001</c:v>
                </c:pt>
                <c:pt idx="3">
                  <c:v>20.9</c:v>
                </c:pt>
              </c:numCache>
            </c:numRef>
          </c:val>
          <c:extLst>
            <c:ext xmlns:c16="http://schemas.microsoft.com/office/drawing/2014/chart" uri="{C3380CC4-5D6E-409C-BE32-E72D297353CC}">
              <c16:uniqueId val="{00000001-C72C-4455-A54A-F3AD911B04A7}"/>
            </c:ext>
          </c:extLst>
        </c:ser>
        <c:ser>
          <c:idx val="2"/>
          <c:order val="2"/>
          <c:tx>
            <c:strRef>
              <c:f>'Tabell 7'!$M$16</c:f>
              <c:strCache>
                <c:ptCount val="1"/>
                <c:pt idx="0">
                  <c:v>2021</c:v>
                </c:pt>
              </c:strCache>
            </c:strRef>
          </c:tx>
          <c:spPr>
            <a:solidFill>
              <a:srgbClr val="754200"/>
            </a:solidFill>
            <a:ln w="25400">
              <a:noFill/>
            </a:ln>
          </c:spPr>
          <c:invertIfNegative val="0"/>
          <c:cat>
            <c:strRef>
              <c:f>'Tabell 7'!$J$17:$J$20</c:f>
              <c:strCache>
                <c:ptCount val="4"/>
                <c:pt idx="0">
                  <c:v>Förgymnasial</c:v>
                </c:pt>
                <c:pt idx="1">
                  <c:v>Gymnasial</c:v>
                </c:pt>
                <c:pt idx="2">
                  <c:v>Eftergymnasial &lt; 3 år</c:v>
                </c:pt>
                <c:pt idx="3">
                  <c:v>Eftergymnasial ≥ 3 år</c:v>
                </c:pt>
              </c:strCache>
            </c:strRef>
          </c:cat>
          <c:val>
            <c:numRef>
              <c:f>'Tabell 7'!$M$17:$M$20</c:f>
              <c:numCache>
                <c:formatCode>0.0</c:formatCode>
                <c:ptCount val="4"/>
                <c:pt idx="0">
                  <c:v>7.1000000000000014</c:v>
                </c:pt>
                <c:pt idx="1">
                  <c:v>8.0000000000000071</c:v>
                </c:pt>
                <c:pt idx="2">
                  <c:v>8.2000000000000028</c:v>
                </c:pt>
                <c:pt idx="3">
                  <c:v>8.2999999999999972</c:v>
                </c:pt>
              </c:numCache>
            </c:numRef>
          </c:val>
          <c:extLst>
            <c:ext xmlns:c16="http://schemas.microsoft.com/office/drawing/2014/chart" uri="{C3380CC4-5D6E-409C-BE32-E72D297353CC}">
              <c16:uniqueId val="{00000002-C72C-4455-A54A-F3AD911B04A7}"/>
            </c:ext>
          </c:extLst>
        </c:ser>
        <c:dLbls>
          <c:showLegendKey val="0"/>
          <c:showVal val="0"/>
          <c:showCatName val="0"/>
          <c:showSerName val="0"/>
          <c:showPercent val="0"/>
          <c:showBubbleSize val="0"/>
        </c:dLbls>
        <c:gapWidth val="150"/>
        <c:overlap val="100"/>
        <c:axId val="335044392"/>
        <c:axId val="1"/>
      </c:barChart>
      <c:catAx>
        <c:axId val="33504439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ln w="9525">
            <a:noFill/>
          </a:ln>
        </c:spPr>
        <c:txPr>
          <a:bodyPr rot="0" vert="horz"/>
          <a:lstStyle/>
          <a:p>
            <a:pPr>
              <a:defRPr sz="800" b="0" i="0" u="none" strike="noStrike" baseline="0">
                <a:solidFill>
                  <a:srgbClr val="000000"/>
                </a:solidFill>
                <a:latin typeface="Century Gothic"/>
                <a:ea typeface="Century Gothic"/>
                <a:cs typeface="Century Gothic"/>
              </a:defRPr>
            </a:pPr>
            <a:endParaRPr lang="sv-SE"/>
          </a:p>
        </c:txPr>
        <c:crossAx val="335044392"/>
        <c:crosses val="autoZero"/>
        <c:crossBetween val="between"/>
      </c:valAx>
      <c:spPr>
        <a:solidFill>
          <a:srgbClr val="FFFFFF"/>
        </a:solidFill>
        <a:ln>
          <a:solidFill>
            <a:schemeClr val="tx1"/>
          </a:solidFill>
        </a:ln>
        <a:effectLst/>
      </c:spPr>
    </c:plotArea>
    <c:legend>
      <c:legendPos val="b"/>
      <c:layout>
        <c:manualLayout>
          <c:xMode val="edge"/>
          <c:yMode val="edge"/>
          <c:x val="8.9051205975999706E-2"/>
          <c:y val="0.85360137615887732"/>
          <c:w val="0.81751926797639074"/>
          <c:h val="6.4516383081775625E-2"/>
        </c:manualLayout>
      </c:layout>
      <c:overlay val="0"/>
      <c:spPr>
        <a:noFill/>
        <a:ln w="25400">
          <a:noFill/>
        </a:ln>
      </c:spPr>
      <c:txPr>
        <a:bodyPr/>
        <a:lstStyle/>
        <a:p>
          <a:pPr>
            <a:defRPr sz="7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569531933508315"/>
          <c:y val="0.14467114119960098"/>
          <c:w val="0.7232631233595801"/>
          <c:h val="0.71940886984715158"/>
        </c:manualLayout>
      </c:layout>
      <c:barChart>
        <c:barDir val="bar"/>
        <c:grouping val="stacked"/>
        <c:varyColors val="0"/>
        <c:ser>
          <c:idx val="0"/>
          <c:order val="0"/>
          <c:tx>
            <c:strRef>
              <c:f>'Tabell 11 A–B'!$B$61</c:f>
              <c:strCache>
                <c:ptCount val="1"/>
                <c:pt idx="0">
                  <c:v>2023</c:v>
                </c:pt>
              </c:strCache>
            </c:strRef>
          </c:tx>
          <c:spPr>
            <a:solidFill>
              <a:srgbClr val="B4DB97"/>
            </a:solidFill>
            <a:ln w="25400">
              <a:noFill/>
            </a:ln>
          </c:spPr>
          <c:invertIfNegative val="0"/>
          <c:cat>
            <c:strRef>
              <c:f>'Tabell 11 A–B'!$A$62:$A$83</c:f>
              <c:strCache>
                <c:ptCount val="22"/>
                <c:pt idx="0">
                  <c:v>Halland</c:v>
                </c:pt>
                <c:pt idx="1">
                  <c:v>Blekinge</c:v>
                </c:pt>
                <c:pt idx="2">
                  <c:v>Västra Götaland</c:v>
                </c:pt>
                <c:pt idx="3">
                  <c:v>Uppsala</c:v>
                </c:pt>
                <c:pt idx="4">
                  <c:v>Skåne</c:v>
                </c:pt>
                <c:pt idx="5">
                  <c:v>Gotland</c:v>
                </c:pt>
                <c:pt idx="6">
                  <c:v>Västmanland</c:v>
                </c:pt>
                <c:pt idx="7">
                  <c:v>Jönköping</c:v>
                </c:pt>
                <c:pt idx="8">
                  <c:v>Örebro</c:v>
                </c:pt>
                <c:pt idx="9">
                  <c:v>Kronoberg</c:v>
                </c:pt>
                <c:pt idx="10">
                  <c:v>Riket</c:v>
                </c:pt>
                <c:pt idx="11">
                  <c:v>Gävleborg</c:v>
                </c:pt>
                <c:pt idx="12">
                  <c:v>Västerbotten</c:v>
                </c:pt>
                <c:pt idx="13">
                  <c:v>Stockholm</c:v>
                </c:pt>
                <c:pt idx="14">
                  <c:v>Södermanland</c:v>
                </c:pt>
                <c:pt idx="15">
                  <c:v>Östergötland</c:v>
                </c:pt>
                <c:pt idx="16">
                  <c:v>Jämtland</c:v>
                </c:pt>
                <c:pt idx="17">
                  <c:v>Kalmar</c:v>
                </c:pt>
                <c:pt idx="18">
                  <c:v>Dalarna</c:v>
                </c:pt>
                <c:pt idx="19">
                  <c:v>Västernorrland</c:v>
                </c:pt>
                <c:pt idx="20">
                  <c:v>Värmland</c:v>
                </c:pt>
                <c:pt idx="21">
                  <c:v>Norrbotten</c:v>
                </c:pt>
              </c:strCache>
            </c:strRef>
          </c:cat>
          <c:val>
            <c:numRef>
              <c:f>'Tabell 11 A–B'!$B$62:$B$83</c:f>
              <c:numCache>
                <c:formatCode>#\ ##0.0</c:formatCode>
                <c:ptCount val="22"/>
                <c:pt idx="0">
                  <c:v>2.48</c:v>
                </c:pt>
                <c:pt idx="1">
                  <c:v>2.83</c:v>
                </c:pt>
                <c:pt idx="2">
                  <c:v>2.54</c:v>
                </c:pt>
                <c:pt idx="3">
                  <c:v>2.87</c:v>
                </c:pt>
                <c:pt idx="4">
                  <c:v>3.06</c:v>
                </c:pt>
                <c:pt idx="5">
                  <c:v>5.53</c:v>
                </c:pt>
                <c:pt idx="6">
                  <c:v>2.97</c:v>
                </c:pt>
                <c:pt idx="7">
                  <c:v>2.81</c:v>
                </c:pt>
                <c:pt idx="8">
                  <c:v>3.84</c:v>
                </c:pt>
                <c:pt idx="9">
                  <c:v>3.91</c:v>
                </c:pt>
                <c:pt idx="10">
                  <c:v>3.45</c:v>
                </c:pt>
                <c:pt idx="11">
                  <c:v>4.87</c:v>
                </c:pt>
                <c:pt idx="12">
                  <c:v>4.97</c:v>
                </c:pt>
                <c:pt idx="13">
                  <c:v>3.39</c:v>
                </c:pt>
                <c:pt idx="14">
                  <c:v>3.26</c:v>
                </c:pt>
                <c:pt idx="15">
                  <c:v>4.2</c:v>
                </c:pt>
                <c:pt idx="16">
                  <c:v>4.3499999999999996</c:v>
                </c:pt>
                <c:pt idx="17">
                  <c:v>4.5</c:v>
                </c:pt>
                <c:pt idx="18">
                  <c:v>4.08</c:v>
                </c:pt>
                <c:pt idx="19">
                  <c:v>4.59</c:v>
                </c:pt>
                <c:pt idx="20">
                  <c:v>3.73</c:v>
                </c:pt>
                <c:pt idx="21">
                  <c:v>6.83</c:v>
                </c:pt>
              </c:numCache>
            </c:numRef>
          </c:val>
          <c:extLst>
            <c:ext xmlns:c16="http://schemas.microsoft.com/office/drawing/2014/chart" uri="{C3380CC4-5D6E-409C-BE32-E72D297353CC}">
              <c16:uniqueId val="{00000000-1370-4328-A340-2CD57F07B7D3}"/>
            </c:ext>
          </c:extLst>
        </c:ser>
        <c:ser>
          <c:idx val="1"/>
          <c:order val="1"/>
          <c:tx>
            <c:strRef>
              <c:f>'Tabell 11 A–B'!$C$61</c:f>
              <c:strCache>
                <c:ptCount val="1"/>
                <c:pt idx="0">
                  <c:v>2022</c:v>
                </c:pt>
              </c:strCache>
            </c:strRef>
          </c:tx>
          <c:spPr>
            <a:solidFill>
              <a:srgbClr val="4A7729"/>
            </a:solidFill>
            <a:ln w="25400">
              <a:noFill/>
            </a:ln>
          </c:spPr>
          <c:invertIfNegative val="0"/>
          <c:cat>
            <c:strRef>
              <c:f>'Tabell 11 A–B'!$A$62:$A$83</c:f>
              <c:strCache>
                <c:ptCount val="22"/>
                <c:pt idx="0">
                  <c:v>Halland</c:v>
                </c:pt>
                <c:pt idx="1">
                  <c:v>Blekinge</c:v>
                </c:pt>
                <c:pt idx="2">
                  <c:v>Västra Götaland</c:v>
                </c:pt>
                <c:pt idx="3">
                  <c:v>Uppsala</c:v>
                </c:pt>
                <c:pt idx="4">
                  <c:v>Skåne</c:v>
                </c:pt>
                <c:pt idx="5">
                  <c:v>Gotland</c:v>
                </c:pt>
                <c:pt idx="6">
                  <c:v>Västmanland</c:v>
                </c:pt>
                <c:pt idx="7">
                  <c:v>Jönköping</c:v>
                </c:pt>
                <c:pt idx="8">
                  <c:v>Örebro</c:v>
                </c:pt>
                <c:pt idx="9">
                  <c:v>Kronoberg</c:v>
                </c:pt>
                <c:pt idx="10">
                  <c:v>Riket</c:v>
                </c:pt>
                <c:pt idx="11">
                  <c:v>Gävleborg</c:v>
                </c:pt>
                <c:pt idx="12">
                  <c:v>Västerbotten</c:v>
                </c:pt>
                <c:pt idx="13">
                  <c:v>Stockholm</c:v>
                </c:pt>
                <c:pt idx="14">
                  <c:v>Södermanland</c:v>
                </c:pt>
                <c:pt idx="15">
                  <c:v>Östergötland</c:v>
                </c:pt>
                <c:pt idx="16">
                  <c:v>Jämtland</c:v>
                </c:pt>
                <c:pt idx="17">
                  <c:v>Kalmar</c:v>
                </c:pt>
                <c:pt idx="18">
                  <c:v>Dalarna</c:v>
                </c:pt>
                <c:pt idx="19">
                  <c:v>Västernorrland</c:v>
                </c:pt>
                <c:pt idx="20">
                  <c:v>Värmland</c:v>
                </c:pt>
                <c:pt idx="21">
                  <c:v>Norrbotten</c:v>
                </c:pt>
              </c:strCache>
            </c:strRef>
          </c:cat>
          <c:val>
            <c:numRef>
              <c:f>'Tabell 11 A–B'!$C$62:$C$83</c:f>
              <c:numCache>
                <c:formatCode>#\ ##0.0</c:formatCode>
                <c:ptCount val="22"/>
                <c:pt idx="0">
                  <c:v>1.73</c:v>
                </c:pt>
                <c:pt idx="1">
                  <c:v>1.9500000000000002</c:v>
                </c:pt>
                <c:pt idx="2">
                  <c:v>1.7999999999999998</c:v>
                </c:pt>
                <c:pt idx="3">
                  <c:v>1.9299999999999997</c:v>
                </c:pt>
                <c:pt idx="4">
                  <c:v>2.1</c:v>
                </c:pt>
                <c:pt idx="5">
                  <c:v>3.4300000000000006</c:v>
                </c:pt>
                <c:pt idx="6">
                  <c:v>2.1199999999999997</c:v>
                </c:pt>
                <c:pt idx="7">
                  <c:v>2.23</c:v>
                </c:pt>
                <c:pt idx="8">
                  <c:v>2.83</c:v>
                </c:pt>
                <c:pt idx="9">
                  <c:v>2.2800000000000002</c:v>
                </c:pt>
                <c:pt idx="10">
                  <c:v>2.41</c:v>
                </c:pt>
                <c:pt idx="11">
                  <c:v>3.4799999999999995</c:v>
                </c:pt>
                <c:pt idx="12">
                  <c:v>3.4699999999999998</c:v>
                </c:pt>
                <c:pt idx="13">
                  <c:v>2.4</c:v>
                </c:pt>
                <c:pt idx="14">
                  <c:v>2.2000000000000002</c:v>
                </c:pt>
                <c:pt idx="15">
                  <c:v>2.91</c:v>
                </c:pt>
                <c:pt idx="16">
                  <c:v>2.9300000000000006</c:v>
                </c:pt>
                <c:pt idx="17">
                  <c:v>2.99</c:v>
                </c:pt>
                <c:pt idx="18">
                  <c:v>3</c:v>
                </c:pt>
                <c:pt idx="19">
                  <c:v>3.3</c:v>
                </c:pt>
                <c:pt idx="20">
                  <c:v>2.65</c:v>
                </c:pt>
                <c:pt idx="21">
                  <c:v>4.6099999999999994</c:v>
                </c:pt>
              </c:numCache>
            </c:numRef>
          </c:val>
          <c:extLst>
            <c:ext xmlns:c16="http://schemas.microsoft.com/office/drawing/2014/chart" uri="{C3380CC4-5D6E-409C-BE32-E72D297353CC}">
              <c16:uniqueId val="{00000001-1370-4328-A340-2CD57F07B7D3}"/>
            </c:ext>
          </c:extLst>
        </c:ser>
        <c:ser>
          <c:idx val="2"/>
          <c:order val="2"/>
          <c:tx>
            <c:strRef>
              <c:f>'Tabell 11 A–B'!$D$61</c:f>
              <c:strCache>
                <c:ptCount val="1"/>
                <c:pt idx="0">
                  <c:v>2021</c:v>
                </c:pt>
              </c:strCache>
            </c:strRef>
          </c:tx>
          <c:spPr>
            <a:solidFill>
              <a:srgbClr val="243A14"/>
            </a:solidFill>
            <a:ln w="25400">
              <a:noFill/>
            </a:ln>
          </c:spPr>
          <c:invertIfNegative val="0"/>
          <c:cat>
            <c:strRef>
              <c:f>'Tabell 11 A–B'!$A$62:$A$83</c:f>
              <c:strCache>
                <c:ptCount val="22"/>
                <c:pt idx="0">
                  <c:v>Halland</c:v>
                </c:pt>
                <c:pt idx="1">
                  <c:v>Blekinge</c:v>
                </c:pt>
                <c:pt idx="2">
                  <c:v>Västra Götaland</c:v>
                </c:pt>
                <c:pt idx="3">
                  <c:v>Uppsala</c:v>
                </c:pt>
                <c:pt idx="4">
                  <c:v>Skåne</c:v>
                </c:pt>
                <c:pt idx="5">
                  <c:v>Gotland</c:v>
                </c:pt>
                <c:pt idx="6">
                  <c:v>Västmanland</c:v>
                </c:pt>
                <c:pt idx="7">
                  <c:v>Jönköping</c:v>
                </c:pt>
                <c:pt idx="8">
                  <c:v>Örebro</c:v>
                </c:pt>
                <c:pt idx="9">
                  <c:v>Kronoberg</c:v>
                </c:pt>
                <c:pt idx="10">
                  <c:v>Riket</c:v>
                </c:pt>
                <c:pt idx="11">
                  <c:v>Gävleborg</c:v>
                </c:pt>
                <c:pt idx="12">
                  <c:v>Västerbotten</c:v>
                </c:pt>
                <c:pt idx="13">
                  <c:v>Stockholm</c:v>
                </c:pt>
                <c:pt idx="14">
                  <c:v>Södermanland</c:v>
                </c:pt>
                <c:pt idx="15">
                  <c:v>Östergötland</c:v>
                </c:pt>
                <c:pt idx="16">
                  <c:v>Jämtland</c:v>
                </c:pt>
                <c:pt idx="17">
                  <c:v>Kalmar</c:v>
                </c:pt>
                <c:pt idx="18">
                  <c:v>Dalarna</c:v>
                </c:pt>
                <c:pt idx="19">
                  <c:v>Västernorrland</c:v>
                </c:pt>
                <c:pt idx="20">
                  <c:v>Värmland</c:v>
                </c:pt>
                <c:pt idx="21">
                  <c:v>Norrbotten</c:v>
                </c:pt>
              </c:strCache>
            </c:strRef>
          </c:cat>
          <c:val>
            <c:numRef>
              <c:f>'Tabell 11 A–B'!$D$62:$D$83</c:f>
              <c:numCache>
                <c:formatCode>#\ ##0.0</c:formatCode>
                <c:ptCount val="22"/>
                <c:pt idx="0">
                  <c:v>1.7599999999999998</c:v>
                </c:pt>
                <c:pt idx="1">
                  <c:v>1.88</c:v>
                </c:pt>
                <c:pt idx="2">
                  <c:v>1.7800000000000002</c:v>
                </c:pt>
                <c:pt idx="3">
                  <c:v>1.9500000000000002</c:v>
                </c:pt>
                <c:pt idx="4">
                  <c:v>2</c:v>
                </c:pt>
                <c:pt idx="5">
                  <c:v>3.2999999999999989</c:v>
                </c:pt>
                <c:pt idx="6">
                  <c:v>2.0700000000000003</c:v>
                </c:pt>
                <c:pt idx="7">
                  <c:v>2.29</c:v>
                </c:pt>
                <c:pt idx="8">
                  <c:v>2.5999999999999996</c:v>
                </c:pt>
                <c:pt idx="9">
                  <c:v>2.2800000000000002</c:v>
                </c:pt>
                <c:pt idx="10">
                  <c:v>2.2499999999999991</c:v>
                </c:pt>
                <c:pt idx="11">
                  <c:v>3.08</c:v>
                </c:pt>
                <c:pt idx="12">
                  <c:v>2.9299999999999997</c:v>
                </c:pt>
                <c:pt idx="13">
                  <c:v>2.21</c:v>
                </c:pt>
                <c:pt idx="14">
                  <c:v>2.08</c:v>
                </c:pt>
                <c:pt idx="15">
                  <c:v>2.6900000000000004</c:v>
                </c:pt>
                <c:pt idx="16">
                  <c:v>2.6900000000000004</c:v>
                </c:pt>
                <c:pt idx="17">
                  <c:v>2.5499999999999989</c:v>
                </c:pt>
                <c:pt idx="18">
                  <c:v>2.5999999999999996</c:v>
                </c:pt>
                <c:pt idx="19">
                  <c:v>2.88</c:v>
                </c:pt>
                <c:pt idx="20">
                  <c:v>2.2700000000000005</c:v>
                </c:pt>
                <c:pt idx="21">
                  <c:v>3.9400000000000013</c:v>
                </c:pt>
              </c:numCache>
            </c:numRef>
          </c:val>
          <c:extLst>
            <c:ext xmlns:c16="http://schemas.microsoft.com/office/drawing/2014/chart" uri="{C3380CC4-5D6E-409C-BE32-E72D297353CC}">
              <c16:uniqueId val="{00000002-1370-4328-A340-2CD57F07B7D3}"/>
            </c:ext>
          </c:extLst>
        </c:ser>
        <c:dLbls>
          <c:showLegendKey val="0"/>
          <c:showVal val="0"/>
          <c:showCatName val="0"/>
          <c:showSerName val="0"/>
          <c:showPercent val="0"/>
          <c:showBubbleSize val="0"/>
        </c:dLbls>
        <c:gapWidth val="150"/>
        <c:overlap val="100"/>
        <c:axId val="642522536"/>
        <c:axId val="1"/>
      </c:barChart>
      <c:catAx>
        <c:axId val="642522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8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ln w="9525">
            <a:noFill/>
          </a:ln>
        </c:spPr>
        <c:txPr>
          <a:bodyPr rot="0" vert="horz"/>
          <a:lstStyle/>
          <a:p>
            <a:pPr>
              <a:defRPr sz="800" b="0" i="0" u="none" strike="noStrike" baseline="0">
                <a:solidFill>
                  <a:srgbClr val="000000"/>
                </a:solidFill>
                <a:latin typeface="Century Gothic"/>
                <a:ea typeface="Century Gothic"/>
                <a:cs typeface="Century Gothic"/>
              </a:defRPr>
            </a:pPr>
            <a:endParaRPr lang="sv-SE"/>
          </a:p>
        </c:txPr>
        <c:crossAx val="642522536"/>
        <c:crosses val="autoZero"/>
        <c:crossBetween val="between"/>
      </c:valAx>
      <c:spPr>
        <a:solidFill>
          <a:srgbClr val="FFFFFF"/>
        </a:solidFill>
        <a:ln w="25400">
          <a:noFill/>
        </a:ln>
      </c:spPr>
    </c:plotArea>
    <c:legend>
      <c:legendPos val="r"/>
      <c:layout>
        <c:manualLayout>
          <c:xMode val="edge"/>
          <c:yMode val="edge"/>
          <c:x val="0.10169513768406066"/>
          <c:y val="0.91950525340679168"/>
          <c:w val="0.78305279161014862"/>
          <c:h val="4.3343686012243324E-2"/>
        </c:manualLayout>
      </c:layout>
      <c:overlay val="0"/>
      <c:spPr>
        <a:noFill/>
        <a:ln w="25400">
          <a:noFill/>
        </a:ln>
      </c:spPr>
      <c:txPr>
        <a:bodyPr/>
        <a:lstStyle/>
        <a:p>
          <a:pPr>
            <a:defRPr sz="675"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134295713035873"/>
          <c:y val="0.15383746476134927"/>
          <c:w val="0.69817104111986006"/>
          <c:h val="0.71189026276658374"/>
        </c:manualLayout>
      </c:layout>
      <c:barChart>
        <c:barDir val="bar"/>
        <c:grouping val="stacked"/>
        <c:varyColors val="0"/>
        <c:ser>
          <c:idx val="0"/>
          <c:order val="0"/>
          <c:tx>
            <c:strRef>
              <c:f>'Tabell 11 A–B'!$J$61</c:f>
              <c:strCache>
                <c:ptCount val="1"/>
                <c:pt idx="0">
                  <c:v>2023</c:v>
                </c:pt>
              </c:strCache>
            </c:strRef>
          </c:tx>
          <c:spPr>
            <a:solidFill>
              <a:srgbClr val="D1C5D6"/>
            </a:solidFill>
            <a:ln w="25400">
              <a:noFill/>
            </a:ln>
          </c:spPr>
          <c:invertIfNegative val="0"/>
          <c:cat>
            <c:strRef>
              <c:f>'Tabell 11 A–B'!$I$62:$I$83</c:f>
              <c:strCache>
                <c:ptCount val="22"/>
                <c:pt idx="0">
                  <c:v>Halland</c:v>
                </c:pt>
                <c:pt idx="1">
                  <c:v>Västra Götaland</c:v>
                </c:pt>
                <c:pt idx="2">
                  <c:v>Blekinge</c:v>
                </c:pt>
                <c:pt idx="3">
                  <c:v>Uppsala</c:v>
                </c:pt>
                <c:pt idx="4">
                  <c:v>Skåne</c:v>
                </c:pt>
                <c:pt idx="5">
                  <c:v>Gotland</c:v>
                </c:pt>
                <c:pt idx="6">
                  <c:v>Jönköping</c:v>
                </c:pt>
                <c:pt idx="7">
                  <c:v>Örebro</c:v>
                </c:pt>
                <c:pt idx="8">
                  <c:v>Västmanland</c:v>
                </c:pt>
                <c:pt idx="9">
                  <c:v>Kronoberg</c:v>
                </c:pt>
                <c:pt idx="10">
                  <c:v>Västerbotten</c:v>
                </c:pt>
                <c:pt idx="11">
                  <c:v>Riket</c:v>
                </c:pt>
                <c:pt idx="12">
                  <c:v>Gävleborg</c:v>
                </c:pt>
                <c:pt idx="13">
                  <c:v>Södermanland</c:v>
                </c:pt>
                <c:pt idx="14">
                  <c:v>Östergötland</c:v>
                </c:pt>
                <c:pt idx="15">
                  <c:v>Kalmar</c:v>
                </c:pt>
                <c:pt idx="16">
                  <c:v>Stockholm</c:v>
                </c:pt>
                <c:pt idx="17">
                  <c:v>Jämtland</c:v>
                </c:pt>
                <c:pt idx="18">
                  <c:v>Västernorrland</c:v>
                </c:pt>
                <c:pt idx="19">
                  <c:v>Dalarna</c:v>
                </c:pt>
                <c:pt idx="20">
                  <c:v>Värmland</c:v>
                </c:pt>
                <c:pt idx="21">
                  <c:v>Norrbotten</c:v>
                </c:pt>
              </c:strCache>
            </c:strRef>
          </c:cat>
          <c:val>
            <c:numRef>
              <c:f>'Tabell 11 A–B'!$J$62:$J$83</c:f>
              <c:numCache>
                <c:formatCode>#\ ##0.0</c:formatCode>
                <c:ptCount val="22"/>
                <c:pt idx="0">
                  <c:v>2.4</c:v>
                </c:pt>
                <c:pt idx="1">
                  <c:v>2.4</c:v>
                </c:pt>
                <c:pt idx="2">
                  <c:v>2.72</c:v>
                </c:pt>
                <c:pt idx="3">
                  <c:v>2.69</c:v>
                </c:pt>
                <c:pt idx="4">
                  <c:v>2.99</c:v>
                </c:pt>
                <c:pt idx="5">
                  <c:v>5.57</c:v>
                </c:pt>
                <c:pt idx="6">
                  <c:v>2.89</c:v>
                </c:pt>
                <c:pt idx="7">
                  <c:v>3.91</c:v>
                </c:pt>
                <c:pt idx="8">
                  <c:v>2.99</c:v>
                </c:pt>
                <c:pt idx="9">
                  <c:v>3.95</c:v>
                </c:pt>
                <c:pt idx="10">
                  <c:v>5.32</c:v>
                </c:pt>
                <c:pt idx="11">
                  <c:v>3.39</c:v>
                </c:pt>
                <c:pt idx="12">
                  <c:v>4.91</c:v>
                </c:pt>
                <c:pt idx="13">
                  <c:v>3.1</c:v>
                </c:pt>
                <c:pt idx="14">
                  <c:v>4.13</c:v>
                </c:pt>
                <c:pt idx="15">
                  <c:v>4.43</c:v>
                </c:pt>
                <c:pt idx="16">
                  <c:v>3.33</c:v>
                </c:pt>
                <c:pt idx="17">
                  <c:v>4.3899999999999997</c:v>
                </c:pt>
                <c:pt idx="18">
                  <c:v>4.5599999999999996</c:v>
                </c:pt>
                <c:pt idx="19">
                  <c:v>3.97</c:v>
                </c:pt>
                <c:pt idx="20">
                  <c:v>4.07</c:v>
                </c:pt>
                <c:pt idx="21">
                  <c:v>6.94</c:v>
                </c:pt>
              </c:numCache>
            </c:numRef>
          </c:val>
          <c:extLst>
            <c:ext xmlns:c16="http://schemas.microsoft.com/office/drawing/2014/chart" uri="{C3380CC4-5D6E-409C-BE32-E72D297353CC}">
              <c16:uniqueId val="{00000000-507F-4DA5-97B5-635F58525100}"/>
            </c:ext>
          </c:extLst>
        </c:ser>
        <c:ser>
          <c:idx val="1"/>
          <c:order val="1"/>
          <c:tx>
            <c:strRef>
              <c:f>'Tabell 11 A–B'!$K$61</c:f>
              <c:strCache>
                <c:ptCount val="1"/>
                <c:pt idx="0">
                  <c:v>2022</c:v>
                </c:pt>
              </c:strCache>
            </c:strRef>
          </c:tx>
          <c:spPr>
            <a:solidFill>
              <a:srgbClr val="8D6E97"/>
            </a:solidFill>
            <a:ln w="25400">
              <a:noFill/>
            </a:ln>
          </c:spPr>
          <c:invertIfNegative val="0"/>
          <c:cat>
            <c:strRef>
              <c:f>'Tabell 11 A–B'!$I$62:$I$83</c:f>
              <c:strCache>
                <c:ptCount val="22"/>
                <c:pt idx="0">
                  <c:v>Halland</c:v>
                </c:pt>
                <c:pt idx="1">
                  <c:v>Västra Götaland</c:v>
                </c:pt>
                <c:pt idx="2">
                  <c:v>Blekinge</c:v>
                </c:pt>
                <c:pt idx="3">
                  <c:v>Uppsala</c:v>
                </c:pt>
                <c:pt idx="4">
                  <c:v>Skåne</c:v>
                </c:pt>
                <c:pt idx="5">
                  <c:v>Gotland</c:v>
                </c:pt>
                <c:pt idx="6">
                  <c:v>Jönköping</c:v>
                </c:pt>
                <c:pt idx="7">
                  <c:v>Örebro</c:v>
                </c:pt>
                <c:pt idx="8">
                  <c:v>Västmanland</c:v>
                </c:pt>
                <c:pt idx="9">
                  <c:v>Kronoberg</c:v>
                </c:pt>
                <c:pt idx="10">
                  <c:v>Västerbotten</c:v>
                </c:pt>
                <c:pt idx="11">
                  <c:v>Riket</c:v>
                </c:pt>
                <c:pt idx="12">
                  <c:v>Gävleborg</c:v>
                </c:pt>
                <c:pt idx="13">
                  <c:v>Södermanland</c:v>
                </c:pt>
                <c:pt idx="14">
                  <c:v>Östergötland</c:v>
                </c:pt>
                <c:pt idx="15">
                  <c:v>Kalmar</c:v>
                </c:pt>
                <c:pt idx="16">
                  <c:v>Stockholm</c:v>
                </c:pt>
                <c:pt idx="17">
                  <c:v>Jämtland</c:v>
                </c:pt>
                <c:pt idx="18">
                  <c:v>Västernorrland</c:v>
                </c:pt>
                <c:pt idx="19">
                  <c:v>Dalarna</c:v>
                </c:pt>
                <c:pt idx="20">
                  <c:v>Värmland</c:v>
                </c:pt>
                <c:pt idx="21">
                  <c:v>Norrbotten</c:v>
                </c:pt>
              </c:strCache>
            </c:strRef>
          </c:cat>
          <c:val>
            <c:numRef>
              <c:f>'Tabell 11 A–B'!$K$62:$K$83</c:f>
              <c:numCache>
                <c:formatCode>#\ ##0.0</c:formatCode>
                <c:ptCount val="22"/>
                <c:pt idx="0">
                  <c:v>1.6400000000000001</c:v>
                </c:pt>
                <c:pt idx="1">
                  <c:v>1.6700000000000004</c:v>
                </c:pt>
                <c:pt idx="2">
                  <c:v>1.9199999999999995</c:v>
                </c:pt>
                <c:pt idx="3">
                  <c:v>1.8699999999999997</c:v>
                </c:pt>
                <c:pt idx="4">
                  <c:v>1.96</c:v>
                </c:pt>
                <c:pt idx="5">
                  <c:v>3.629999999999999</c:v>
                </c:pt>
                <c:pt idx="6">
                  <c:v>2.1699999999999995</c:v>
                </c:pt>
                <c:pt idx="7">
                  <c:v>2.76</c:v>
                </c:pt>
                <c:pt idx="8">
                  <c:v>2.1499999999999995</c:v>
                </c:pt>
                <c:pt idx="9">
                  <c:v>2.25</c:v>
                </c:pt>
                <c:pt idx="10">
                  <c:v>3.5299999999999994</c:v>
                </c:pt>
                <c:pt idx="11">
                  <c:v>2.31</c:v>
                </c:pt>
                <c:pt idx="12">
                  <c:v>3.4700000000000006</c:v>
                </c:pt>
                <c:pt idx="13">
                  <c:v>2.1699999999999995</c:v>
                </c:pt>
                <c:pt idx="14">
                  <c:v>2.8</c:v>
                </c:pt>
                <c:pt idx="15">
                  <c:v>2.87</c:v>
                </c:pt>
                <c:pt idx="16">
                  <c:v>2.2800000000000002</c:v>
                </c:pt>
                <c:pt idx="17">
                  <c:v>2.7200000000000006</c:v>
                </c:pt>
                <c:pt idx="18">
                  <c:v>3.1400000000000006</c:v>
                </c:pt>
                <c:pt idx="19">
                  <c:v>2.9099999999999997</c:v>
                </c:pt>
                <c:pt idx="20">
                  <c:v>2.7399999999999993</c:v>
                </c:pt>
                <c:pt idx="21">
                  <c:v>4.5200000000000005</c:v>
                </c:pt>
              </c:numCache>
            </c:numRef>
          </c:val>
          <c:extLst>
            <c:ext xmlns:c16="http://schemas.microsoft.com/office/drawing/2014/chart" uri="{C3380CC4-5D6E-409C-BE32-E72D297353CC}">
              <c16:uniqueId val="{00000001-507F-4DA5-97B5-635F58525100}"/>
            </c:ext>
          </c:extLst>
        </c:ser>
        <c:ser>
          <c:idx val="2"/>
          <c:order val="2"/>
          <c:tx>
            <c:strRef>
              <c:f>'Tabell 11 A–B'!$L$61</c:f>
              <c:strCache>
                <c:ptCount val="1"/>
                <c:pt idx="0">
                  <c:v>2021</c:v>
                </c:pt>
              </c:strCache>
            </c:strRef>
          </c:tx>
          <c:spPr>
            <a:solidFill>
              <a:srgbClr val="46364B"/>
            </a:solidFill>
            <a:ln w="25400">
              <a:noFill/>
            </a:ln>
          </c:spPr>
          <c:invertIfNegative val="0"/>
          <c:cat>
            <c:strRef>
              <c:f>'Tabell 11 A–B'!$I$62:$I$83</c:f>
              <c:strCache>
                <c:ptCount val="22"/>
                <c:pt idx="0">
                  <c:v>Halland</c:v>
                </c:pt>
                <c:pt idx="1">
                  <c:v>Västra Götaland</c:v>
                </c:pt>
                <c:pt idx="2">
                  <c:v>Blekinge</c:v>
                </c:pt>
                <c:pt idx="3">
                  <c:v>Uppsala</c:v>
                </c:pt>
                <c:pt idx="4">
                  <c:v>Skåne</c:v>
                </c:pt>
                <c:pt idx="5">
                  <c:v>Gotland</c:v>
                </c:pt>
                <c:pt idx="6">
                  <c:v>Jönköping</c:v>
                </c:pt>
                <c:pt idx="7">
                  <c:v>Örebro</c:v>
                </c:pt>
                <c:pt idx="8">
                  <c:v>Västmanland</c:v>
                </c:pt>
                <c:pt idx="9">
                  <c:v>Kronoberg</c:v>
                </c:pt>
                <c:pt idx="10">
                  <c:v>Västerbotten</c:v>
                </c:pt>
                <c:pt idx="11">
                  <c:v>Riket</c:v>
                </c:pt>
                <c:pt idx="12">
                  <c:v>Gävleborg</c:v>
                </c:pt>
                <c:pt idx="13">
                  <c:v>Södermanland</c:v>
                </c:pt>
                <c:pt idx="14">
                  <c:v>Östergötland</c:v>
                </c:pt>
                <c:pt idx="15">
                  <c:v>Kalmar</c:v>
                </c:pt>
                <c:pt idx="16">
                  <c:v>Stockholm</c:v>
                </c:pt>
                <c:pt idx="17">
                  <c:v>Jämtland</c:v>
                </c:pt>
                <c:pt idx="18">
                  <c:v>Västernorrland</c:v>
                </c:pt>
                <c:pt idx="19">
                  <c:v>Dalarna</c:v>
                </c:pt>
                <c:pt idx="20">
                  <c:v>Värmland</c:v>
                </c:pt>
                <c:pt idx="21">
                  <c:v>Norrbotten</c:v>
                </c:pt>
              </c:strCache>
            </c:strRef>
          </c:cat>
          <c:val>
            <c:numRef>
              <c:f>'Tabell 11 A–B'!$L$62:$L$83</c:f>
              <c:numCache>
                <c:formatCode>#\ ##0.0</c:formatCode>
                <c:ptCount val="22"/>
                <c:pt idx="0">
                  <c:v>1.62</c:v>
                </c:pt>
                <c:pt idx="1">
                  <c:v>1.62</c:v>
                </c:pt>
                <c:pt idx="2">
                  <c:v>1.8100000000000005</c:v>
                </c:pt>
                <c:pt idx="3">
                  <c:v>1.83</c:v>
                </c:pt>
                <c:pt idx="4">
                  <c:v>1.8499999999999996</c:v>
                </c:pt>
                <c:pt idx="5">
                  <c:v>2.9500000000000011</c:v>
                </c:pt>
                <c:pt idx="6">
                  <c:v>2.16</c:v>
                </c:pt>
                <c:pt idx="7">
                  <c:v>2.4499999999999993</c:v>
                </c:pt>
                <c:pt idx="8">
                  <c:v>1.9800000000000004</c:v>
                </c:pt>
                <c:pt idx="9">
                  <c:v>2.0599999999999996</c:v>
                </c:pt>
                <c:pt idx="10">
                  <c:v>3.0300000000000011</c:v>
                </c:pt>
                <c:pt idx="11">
                  <c:v>2.1399999999999997</c:v>
                </c:pt>
                <c:pt idx="12">
                  <c:v>3.1099999999999994</c:v>
                </c:pt>
                <c:pt idx="13">
                  <c:v>2.0200000000000005</c:v>
                </c:pt>
                <c:pt idx="14">
                  <c:v>2.6400000000000006</c:v>
                </c:pt>
                <c:pt idx="15">
                  <c:v>2.5100000000000007</c:v>
                </c:pt>
                <c:pt idx="16">
                  <c:v>2.0999999999999996</c:v>
                </c:pt>
                <c:pt idx="17">
                  <c:v>2.4699999999999998</c:v>
                </c:pt>
                <c:pt idx="18">
                  <c:v>2.7700000000000005</c:v>
                </c:pt>
                <c:pt idx="19">
                  <c:v>2.7199999999999998</c:v>
                </c:pt>
                <c:pt idx="20">
                  <c:v>2.2999999999999998</c:v>
                </c:pt>
                <c:pt idx="21">
                  <c:v>4</c:v>
                </c:pt>
              </c:numCache>
            </c:numRef>
          </c:val>
          <c:extLst>
            <c:ext xmlns:c16="http://schemas.microsoft.com/office/drawing/2014/chart" uri="{C3380CC4-5D6E-409C-BE32-E72D297353CC}">
              <c16:uniqueId val="{00000002-507F-4DA5-97B5-635F58525100}"/>
            </c:ext>
          </c:extLst>
        </c:ser>
        <c:dLbls>
          <c:showLegendKey val="0"/>
          <c:showVal val="0"/>
          <c:showCatName val="0"/>
          <c:showSerName val="0"/>
          <c:showPercent val="0"/>
          <c:showBubbleSize val="0"/>
        </c:dLbls>
        <c:gapWidth val="150"/>
        <c:overlap val="100"/>
        <c:axId val="642518928"/>
        <c:axId val="1"/>
      </c:barChart>
      <c:catAx>
        <c:axId val="642518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8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max val="20"/>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ln w="9525">
            <a:noFill/>
          </a:ln>
        </c:spPr>
        <c:txPr>
          <a:bodyPr rot="0" vert="horz"/>
          <a:lstStyle/>
          <a:p>
            <a:pPr>
              <a:defRPr sz="800" b="0" i="0" u="none" strike="noStrike" baseline="0">
                <a:solidFill>
                  <a:srgbClr val="000000"/>
                </a:solidFill>
                <a:latin typeface="Century Gothic"/>
                <a:ea typeface="Century Gothic"/>
                <a:cs typeface="Century Gothic"/>
              </a:defRPr>
            </a:pPr>
            <a:endParaRPr lang="sv-SE"/>
          </a:p>
        </c:txPr>
        <c:crossAx val="642518928"/>
        <c:crosses val="autoZero"/>
        <c:crossBetween val="between"/>
      </c:valAx>
      <c:spPr>
        <a:solidFill>
          <a:srgbClr val="FFFFFF"/>
        </a:solidFill>
        <a:ln w="25400">
          <a:noFill/>
        </a:ln>
      </c:spPr>
    </c:plotArea>
    <c:legend>
      <c:legendPos val="r"/>
      <c:layout>
        <c:manualLayout>
          <c:xMode val="edge"/>
          <c:yMode val="edge"/>
          <c:x val="5.7471321966684995E-2"/>
          <c:y val="0.91614906832298137"/>
          <c:w val="0.7848940542878694"/>
          <c:h val="4.0372670807453423E-2"/>
        </c:manualLayout>
      </c:layout>
      <c:overlay val="0"/>
      <c:spPr>
        <a:noFill/>
        <a:ln w="25400">
          <a:noFill/>
        </a:ln>
      </c:spPr>
      <c:txPr>
        <a:bodyPr/>
        <a:lstStyle/>
        <a:p>
          <a:pPr>
            <a:defRPr sz="675"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56517935258093"/>
          <c:y val="0.17450261025064176"/>
          <c:w val="0.69817104111986006"/>
          <c:h val="0.70470092554220198"/>
        </c:manualLayout>
      </c:layout>
      <c:barChart>
        <c:barDir val="bar"/>
        <c:grouping val="stacked"/>
        <c:varyColors val="0"/>
        <c:ser>
          <c:idx val="0"/>
          <c:order val="0"/>
          <c:tx>
            <c:strRef>
              <c:f>'Tabell 11 A–B'!$Q$61</c:f>
              <c:strCache>
                <c:ptCount val="1"/>
                <c:pt idx="0">
                  <c:v>2023</c:v>
                </c:pt>
              </c:strCache>
            </c:strRef>
          </c:tx>
          <c:spPr>
            <a:solidFill>
              <a:srgbClr val="F2B566"/>
            </a:solidFill>
            <a:ln w="25400">
              <a:noFill/>
            </a:ln>
          </c:spPr>
          <c:invertIfNegative val="0"/>
          <c:cat>
            <c:strRef>
              <c:f>'Tabell 11 A–B'!$P$62:$P$83</c:f>
              <c:strCache>
                <c:ptCount val="22"/>
                <c:pt idx="0">
                  <c:v>Halland</c:v>
                </c:pt>
                <c:pt idx="1">
                  <c:v>Västra Götaland</c:v>
                </c:pt>
                <c:pt idx="2">
                  <c:v>Blekinge</c:v>
                </c:pt>
                <c:pt idx="3">
                  <c:v>Uppsala</c:v>
                </c:pt>
                <c:pt idx="4">
                  <c:v>Skåne</c:v>
                </c:pt>
                <c:pt idx="5">
                  <c:v>Gotland</c:v>
                </c:pt>
                <c:pt idx="6">
                  <c:v>Jönköping</c:v>
                </c:pt>
                <c:pt idx="7">
                  <c:v>Västmanland</c:v>
                </c:pt>
                <c:pt idx="8">
                  <c:v>Örebro</c:v>
                </c:pt>
                <c:pt idx="9">
                  <c:v>Kronoberg</c:v>
                </c:pt>
                <c:pt idx="10">
                  <c:v>Riket</c:v>
                </c:pt>
                <c:pt idx="11">
                  <c:v>Västerbotten</c:v>
                </c:pt>
                <c:pt idx="12">
                  <c:v>Gävleborg</c:v>
                </c:pt>
                <c:pt idx="13">
                  <c:v>Södermanland</c:v>
                </c:pt>
                <c:pt idx="14">
                  <c:v>Östergötland</c:v>
                </c:pt>
                <c:pt idx="15">
                  <c:v>Stockholm</c:v>
                </c:pt>
                <c:pt idx="16">
                  <c:v>Kalmar</c:v>
                </c:pt>
                <c:pt idx="17">
                  <c:v>Jämtland</c:v>
                </c:pt>
                <c:pt idx="18">
                  <c:v>Västernorrland</c:v>
                </c:pt>
                <c:pt idx="19">
                  <c:v>Dalarna</c:v>
                </c:pt>
                <c:pt idx="20">
                  <c:v>Värmland</c:v>
                </c:pt>
                <c:pt idx="21">
                  <c:v>Norrbotten</c:v>
                </c:pt>
              </c:strCache>
            </c:strRef>
          </c:cat>
          <c:val>
            <c:numRef>
              <c:f>'Tabell 11 A–B'!$Q$62:$Q$83</c:f>
              <c:numCache>
                <c:formatCode>#\ ##0.0</c:formatCode>
                <c:ptCount val="22"/>
                <c:pt idx="0">
                  <c:v>2.44</c:v>
                </c:pt>
                <c:pt idx="1">
                  <c:v>2.4700000000000002</c:v>
                </c:pt>
                <c:pt idx="2">
                  <c:v>2.77</c:v>
                </c:pt>
                <c:pt idx="3">
                  <c:v>2.78</c:v>
                </c:pt>
                <c:pt idx="4">
                  <c:v>3.02</c:v>
                </c:pt>
                <c:pt idx="5">
                  <c:v>5.55</c:v>
                </c:pt>
                <c:pt idx="6">
                  <c:v>2.84</c:v>
                </c:pt>
                <c:pt idx="7">
                  <c:v>2.98</c:v>
                </c:pt>
                <c:pt idx="8">
                  <c:v>3.87</c:v>
                </c:pt>
                <c:pt idx="9">
                  <c:v>3.92</c:v>
                </c:pt>
                <c:pt idx="10">
                  <c:v>3.41</c:v>
                </c:pt>
                <c:pt idx="11">
                  <c:v>5.13</c:v>
                </c:pt>
                <c:pt idx="12">
                  <c:v>4.88</c:v>
                </c:pt>
                <c:pt idx="13">
                  <c:v>3.17</c:v>
                </c:pt>
                <c:pt idx="14">
                  <c:v>4.1500000000000004</c:v>
                </c:pt>
                <c:pt idx="15">
                  <c:v>3.35</c:v>
                </c:pt>
                <c:pt idx="16">
                  <c:v>4.45</c:v>
                </c:pt>
                <c:pt idx="17">
                  <c:v>4.3600000000000003</c:v>
                </c:pt>
                <c:pt idx="18">
                  <c:v>4.5599999999999996</c:v>
                </c:pt>
                <c:pt idx="19">
                  <c:v>4.01</c:v>
                </c:pt>
                <c:pt idx="20">
                  <c:v>3.89</c:v>
                </c:pt>
                <c:pt idx="21">
                  <c:v>6.85</c:v>
                </c:pt>
              </c:numCache>
            </c:numRef>
          </c:val>
          <c:extLst>
            <c:ext xmlns:c16="http://schemas.microsoft.com/office/drawing/2014/chart" uri="{C3380CC4-5D6E-409C-BE32-E72D297353CC}">
              <c16:uniqueId val="{00000000-02EC-4F17-884C-661F4BFDD29E}"/>
            </c:ext>
          </c:extLst>
        </c:ser>
        <c:ser>
          <c:idx val="1"/>
          <c:order val="1"/>
          <c:tx>
            <c:strRef>
              <c:f>'Tabell 11 A–B'!$R$61</c:f>
              <c:strCache>
                <c:ptCount val="1"/>
                <c:pt idx="0">
                  <c:v>2022</c:v>
                </c:pt>
              </c:strCache>
            </c:strRef>
          </c:tx>
          <c:spPr>
            <a:solidFill>
              <a:srgbClr val="AF620A"/>
            </a:solidFill>
            <a:ln w="25400">
              <a:noFill/>
            </a:ln>
          </c:spPr>
          <c:invertIfNegative val="0"/>
          <c:cat>
            <c:strRef>
              <c:f>'Tabell 11 A–B'!$P$62:$P$83</c:f>
              <c:strCache>
                <c:ptCount val="22"/>
                <c:pt idx="0">
                  <c:v>Halland</c:v>
                </c:pt>
                <c:pt idx="1">
                  <c:v>Västra Götaland</c:v>
                </c:pt>
                <c:pt idx="2">
                  <c:v>Blekinge</c:v>
                </c:pt>
                <c:pt idx="3">
                  <c:v>Uppsala</c:v>
                </c:pt>
                <c:pt idx="4">
                  <c:v>Skåne</c:v>
                </c:pt>
                <c:pt idx="5">
                  <c:v>Gotland</c:v>
                </c:pt>
                <c:pt idx="6">
                  <c:v>Jönköping</c:v>
                </c:pt>
                <c:pt idx="7">
                  <c:v>Västmanland</c:v>
                </c:pt>
                <c:pt idx="8">
                  <c:v>Örebro</c:v>
                </c:pt>
                <c:pt idx="9">
                  <c:v>Kronoberg</c:v>
                </c:pt>
                <c:pt idx="10">
                  <c:v>Riket</c:v>
                </c:pt>
                <c:pt idx="11">
                  <c:v>Västerbotten</c:v>
                </c:pt>
                <c:pt idx="12">
                  <c:v>Gävleborg</c:v>
                </c:pt>
                <c:pt idx="13">
                  <c:v>Södermanland</c:v>
                </c:pt>
                <c:pt idx="14">
                  <c:v>Östergötland</c:v>
                </c:pt>
                <c:pt idx="15">
                  <c:v>Stockholm</c:v>
                </c:pt>
                <c:pt idx="16">
                  <c:v>Kalmar</c:v>
                </c:pt>
                <c:pt idx="17">
                  <c:v>Jämtland</c:v>
                </c:pt>
                <c:pt idx="18">
                  <c:v>Västernorrland</c:v>
                </c:pt>
                <c:pt idx="19">
                  <c:v>Dalarna</c:v>
                </c:pt>
                <c:pt idx="20">
                  <c:v>Värmland</c:v>
                </c:pt>
                <c:pt idx="21">
                  <c:v>Norrbotten</c:v>
                </c:pt>
              </c:strCache>
            </c:strRef>
          </c:cat>
          <c:val>
            <c:numRef>
              <c:f>'Tabell 11 A–B'!$R$62:$R$83</c:f>
              <c:numCache>
                <c:formatCode>#\ ##0.0</c:formatCode>
                <c:ptCount val="22"/>
                <c:pt idx="0">
                  <c:v>1.6800000000000002</c:v>
                </c:pt>
                <c:pt idx="1">
                  <c:v>1.73</c:v>
                </c:pt>
                <c:pt idx="2">
                  <c:v>1.9300000000000002</c:v>
                </c:pt>
                <c:pt idx="3">
                  <c:v>1.8900000000000001</c:v>
                </c:pt>
                <c:pt idx="4">
                  <c:v>2.0299999999999998</c:v>
                </c:pt>
                <c:pt idx="5">
                  <c:v>3.5100000000000007</c:v>
                </c:pt>
                <c:pt idx="6">
                  <c:v>2.1900000000000004</c:v>
                </c:pt>
                <c:pt idx="7">
                  <c:v>2.1199999999999997</c:v>
                </c:pt>
                <c:pt idx="8">
                  <c:v>2.79</c:v>
                </c:pt>
                <c:pt idx="9">
                  <c:v>2.2599999999999998</c:v>
                </c:pt>
                <c:pt idx="10">
                  <c:v>2.3599999999999994</c:v>
                </c:pt>
                <c:pt idx="11">
                  <c:v>3.4799999999999995</c:v>
                </c:pt>
                <c:pt idx="12">
                  <c:v>3.46</c:v>
                </c:pt>
                <c:pt idx="13">
                  <c:v>2.1900000000000004</c:v>
                </c:pt>
                <c:pt idx="14">
                  <c:v>2.84</c:v>
                </c:pt>
                <c:pt idx="15">
                  <c:v>2.3299999999999996</c:v>
                </c:pt>
                <c:pt idx="16">
                  <c:v>2.9299999999999997</c:v>
                </c:pt>
                <c:pt idx="17">
                  <c:v>2.8199999999999994</c:v>
                </c:pt>
                <c:pt idx="18">
                  <c:v>3.21</c:v>
                </c:pt>
                <c:pt idx="19">
                  <c:v>2.95</c:v>
                </c:pt>
                <c:pt idx="20">
                  <c:v>2.69</c:v>
                </c:pt>
                <c:pt idx="21">
                  <c:v>4.5500000000000007</c:v>
                </c:pt>
              </c:numCache>
            </c:numRef>
          </c:val>
          <c:extLst>
            <c:ext xmlns:c16="http://schemas.microsoft.com/office/drawing/2014/chart" uri="{C3380CC4-5D6E-409C-BE32-E72D297353CC}">
              <c16:uniqueId val="{00000001-02EC-4F17-884C-661F4BFDD29E}"/>
            </c:ext>
          </c:extLst>
        </c:ser>
        <c:ser>
          <c:idx val="2"/>
          <c:order val="2"/>
          <c:tx>
            <c:strRef>
              <c:f>'Tabell 11 A–B'!$S$61</c:f>
              <c:strCache>
                <c:ptCount val="1"/>
                <c:pt idx="0">
                  <c:v>2021</c:v>
                </c:pt>
              </c:strCache>
            </c:strRef>
          </c:tx>
          <c:spPr>
            <a:solidFill>
              <a:srgbClr val="754200"/>
            </a:solidFill>
            <a:ln w="25400">
              <a:noFill/>
            </a:ln>
          </c:spPr>
          <c:invertIfNegative val="0"/>
          <c:cat>
            <c:strRef>
              <c:f>'Tabell 11 A–B'!$P$62:$P$83</c:f>
              <c:strCache>
                <c:ptCount val="22"/>
                <c:pt idx="0">
                  <c:v>Halland</c:v>
                </c:pt>
                <c:pt idx="1">
                  <c:v>Västra Götaland</c:v>
                </c:pt>
                <c:pt idx="2">
                  <c:v>Blekinge</c:v>
                </c:pt>
                <c:pt idx="3">
                  <c:v>Uppsala</c:v>
                </c:pt>
                <c:pt idx="4">
                  <c:v>Skåne</c:v>
                </c:pt>
                <c:pt idx="5">
                  <c:v>Gotland</c:v>
                </c:pt>
                <c:pt idx="6">
                  <c:v>Jönköping</c:v>
                </c:pt>
                <c:pt idx="7">
                  <c:v>Västmanland</c:v>
                </c:pt>
                <c:pt idx="8">
                  <c:v>Örebro</c:v>
                </c:pt>
                <c:pt idx="9">
                  <c:v>Kronoberg</c:v>
                </c:pt>
                <c:pt idx="10">
                  <c:v>Riket</c:v>
                </c:pt>
                <c:pt idx="11">
                  <c:v>Västerbotten</c:v>
                </c:pt>
                <c:pt idx="12">
                  <c:v>Gävleborg</c:v>
                </c:pt>
                <c:pt idx="13">
                  <c:v>Södermanland</c:v>
                </c:pt>
                <c:pt idx="14">
                  <c:v>Östergötland</c:v>
                </c:pt>
                <c:pt idx="15">
                  <c:v>Stockholm</c:v>
                </c:pt>
                <c:pt idx="16">
                  <c:v>Kalmar</c:v>
                </c:pt>
                <c:pt idx="17">
                  <c:v>Jämtland</c:v>
                </c:pt>
                <c:pt idx="18">
                  <c:v>Västernorrland</c:v>
                </c:pt>
                <c:pt idx="19">
                  <c:v>Dalarna</c:v>
                </c:pt>
                <c:pt idx="20">
                  <c:v>Värmland</c:v>
                </c:pt>
                <c:pt idx="21">
                  <c:v>Norrbotten</c:v>
                </c:pt>
              </c:strCache>
            </c:strRef>
          </c:cat>
          <c:val>
            <c:numRef>
              <c:f>'Tabell 11 A–B'!$S$62:$S$83</c:f>
              <c:numCache>
                <c:formatCode>#\ ##0.0</c:formatCode>
                <c:ptCount val="22"/>
                <c:pt idx="0">
                  <c:v>1.6899999999999995</c:v>
                </c:pt>
                <c:pt idx="1">
                  <c:v>1.7000000000000002</c:v>
                </c:pt>
                <c:pt idx="2">
                  <c:v>1.8399999999999999</c:v>
                </c:pt>
                <c:pt idx="3">
                  <c:v>1.8899999999999997</c:v>
                </c:pt>
                <c:pt idx="4">
                  <c:v>1.92</c:v>
                </c:pt>
                <c:pt idx="5">
                  <c:v>3.1199999999999992</c:v>
                </c:pt>
                <c:pt idx="6">
                  <c:v>2.2299999999999995</c:v>
                </c:pt>
                <c:pt idx="7">
                  <c:v>2.0300000000000002</c:v>
                </c:pt>
                <c:pt idx="8">
                  <c:v>2.5199999999999996</c:v>
                </c:pt>
                <c:pt idx="9">
                  <c:v>2.17</c:v>
                </c:pt>
                <c:pt idx="10">
                  <c:v>2.1900000000000004</c:v>
                </c:pt>
                <c:pt idx="11">
                  <c:v>2.9700000000000006</c:v>
                </c:pt>
                <c:pt idx="12">
                  <c:v>3.09</c:v>
                </c:pt>
                <c:pt idx="13">
                  <c:v>2.04</c:v>
                </c:pt>
                <c:pt idx="14">
                  <c:v>2.67</c:v>
                </c:pt>
                <c:pt idx="15">
                  <c:v>2.16</c:v>
                </c:pt>
                <c:pt idx="16">
                  <c:v>2.5200000000000005</c:v>
                </c:pt>
                <c:pt idx="17">
                  <c:v>2.58</c:v>
                </c:pt>
                <c:pt idx="18">
                  <c:v>2.8200000000000003</c:v>
                </c:pt>
                <c:pt idx="19">
                  <c:v>2.6599999999999993</c:v>
                </c:pt>
                <c:pt idx="20">
                  <c:v>2.2899999999999991</c:v>
                </c:pt>
                <c:pt idx="21">
                  <c:v>3.9599999999999991</c:v>
                </c:pt>
              </c:numCache>
            </c:numRef>
          </c:val>
          <c:extLst>
            <c:ext xmlns:c16="http://schemas.microsoft.com/office/drawing/2014/chart" uri="{C3380CC4-5D6E-409C-BE32-E72D297353CC}">
              <c16:uniqueId val="{00000002-02EC-4F17-884C-661F4BFDD29E}"/>
            </c:ext>
          </c:extLst>
        </c:ser>
        <c:dLbls>
          <c:showLegendKey val="0"/>
          <c:showVal val="0"/>
          <c:showCatName val="0"/>
          <c:showSerName val="0"/>
          <c:showPercent val="0"/>
          <c:showBubbleSize val="0"/>
        </c:dLbls>
        <c:gapWidth val="150"/>
        <c:overlap val="100"/>
        <c:axId val="642517616"/>
        <c:axId val="1"/>
      </c:barChart>
      <c:catAx>
        <c:axId val="642517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8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ln w="9525">
            <a:noFill/>
          </a:ln>
        </c:spPr>
        <c:txPr>
          <a:bodyPr rot="0" vert="horz"/>
          <a:lstStyle/>
          <a:p>
            <a:pPr>
              <a:defRPr sz="800" b="0" i="0" u="none" strike="noStrike" baseline="0">
                <a:solidFill>
                  <a:srgbClr val="000000"/>
                </a:solidFill>
                <a:latin typeface="Century Gothic"/>
                <a:ea typeface="Century Gothic"/>
                <a:cs typeface="Century Gothic"/>
              </a:defRPr>
            </a:pPr>
            <a:endParaRPr lang="sv-SE"/>
          </a:p>
        </c:txPr>
        <c:crossAx val="642517616"/>
        <c:crosses val="autoZero"/>
        <c:crossBetween val="between"/>
      </c:valAx>
      <c:spPr>
        <a:solidFill>
          <a:srgbClr val="FFFFFF"/>
        </a:solidFill>
        <a:ln w="25400">
          <a:noFill/>
        </a:ln>
      </c:spPr>
    </c:plotArea>
    <c:legend>
      <c:legendPos val="r"/>
      <c:layout>
        <c:manualLayout>
          <c:xMode val="edge"/>
          <c:yMode val="edge"/>
          <c:x val="0.10356557966524066"/>
          <c:y val="0.9221203087206491"/>
          <c:w val="0.78607972762305611"/>
          <c:h val="4.3613798385436109E-2"/>
        </c:manualLayout>
      </c:layout>
      <c:overlay val="0"/>
      <c:spPr>
        <a:noFill/>
        <a:ln w="25400">
          <a:noFill/>
        </a:ln>
      </c:spPr>
      <c:txPr>
        <a:bodyPr/>
        <a:lstStyle/>
        <a:p>
          <a:pPr>
            <a:defRPr sz="675"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6.7760279965004375E-2"/>
          <c:y val="0.27014730514550489"/>
          <c:w val="0.85252690288713906"/>
          <c:h val="0.51931247162693128"/>
        </c:manualLayout>
      </c:layout>
      <c:barChart>
        <c:barDir val="col"/>
        <c:grouping val="clustered"/>
        <c:varyColors val="0"/>
        <c:ser>
          <c:idx val="0"/>
          <c:order val="0"/>
          <c:tx>
            <c:strRef>
              <c:f>'Tabell 12'!$B$13</c:f>
              <c:strCache>
                <c:ptCount val="1"/>
                <c:pt idx="0">
                  <c:v>Män</c:v>
                </c:pt>
              </c:strCache>
            </c:strRef>
          </c:tx>
          <c:spPr>
            <a:solidFill>
              <a:srgbClr val="4A7729"/>
            </a:solidFill>
          </c:spPr>
          <c:invertIfNegative val="0"/>
          <c:cat>
            <c:strRef>
              <c:f>'Tabell 12'!$A$14:$A$17</c:f>
              <c:strCache>
                <c:ptCount val="4"/>
                <c:pt idx="0">
                  <c:v>Förgymnasial</c:v>
                </c:pt>
                <c:pt idx="1">
                  <c:v>Gymnasial</c:v>
                </c:pt>
                <c:pt idx="2">
                  <c:v>Eftergymnasial &lt; 3 år</c:v>
                </c:pt>
                <c:pt idx="3">
                  <c:v>Eftergymnasial ≥ 3 år</c:v>
                </c:pt>
              </c:strCache>
            </c:strRef>
          </c:cat>
          <c:val>
            <c:numRef>
              <c:f>'Tabell 12'!$B$14:$B$17</c:f>
              <c:numCache>
                <c:formatCode>0.0</c:formatCode>
                <c:ptCount val="4"/>
                <c:pt idx="0">
                  <c:v>11.5</c:v>
                </c:pt>
                <c:pt idx="1">
                  <c:v>8.6999999999999993</c:v>
                </c:pt>
                <c:pt idx="2">
                  <c:v>7.3</c:v>
                </c:pt>
                <c:pt idx="3">
                  <c:v>6.2</c:v>
                </c:pt>
              </c:numCache>
            </c:numRef>
          </c:val>
          <c:extLst>
            <c:ext xmlns:c16="http://schemas.microsoft.com/office/drawing/2014/chart" uri="{C3380CC4-5D6E-409C-BE32-E72D297353CC}">
              <c16:uniqueId val="{00000000-D8FE-4E4D-93C5-3306A885D30A}"/>
            </c:ext>
          </c:extLst>
        </c:ser>
        <c:ser>
          <c:idx val="1"/>
          <c:order val="1"/>
          <c:tx>
            <c:strRef>
              <c:f>'Tabell 12'!$C$13</c:f>
              <c:strCache>
                <c:ptCount val="1"/>
                <c:pt idx="0">
                  <c:v>Kvinnor</c:v>
                </c:pt>
              </c:strCache>
            </c:strRef>
          </c:tx>
          <c:spPr>
            <a:solidFill>
              <a:srgbClr val="8D6E97"/>
            </a:solidFill>
          </c:spPr>
          <c:invertIfNegative val="0"/>
          <c:cat>
            <c:strRef>
              <c:f>'Tabell 12'!$A$14:$A$17</c:f>
              <c:strCache>
                <c:ptCount val="4"/>
                <c:pt idx="0">
                  <c:v>Förgymnasial</c:v>
                </c:pt>
                <c:pt idx="1">
                  <c:v>Gymnasial</c:v>
                </c:pt>
                <c:pt idx="2">
                  <c:v>Eftergymnasial &lt; 3 år</c:v>
                </c:pt>
                <c:pt idx="3">
                  <c:v>Eftergymnasial ≥ 3 år</c:v>
                </c:pt>
              </c:strCache>
            </c:strRef>
          </c:cat>
          <c:val>
            <c:numRef>
              <c:f>'Tabell 12'!$C$14:$C$17</c:f>
              <c:numCache>
                <c:formatCode>0.0</c:formatCode>
                <c:ptCount val="4"/>
                <c:pt idx="0">
                  <c:v>12.8</c:v>
                </c:pt>
                <c:pt idx="1">
                  <c:v>8.4</c:v>
                </c:pt>
                <c:pt idx="2">
                  <c:v>6.9</c:v>
                </c:pt>
                <c:pt idx="3">
                  <c:v>5.6</c:v>
                </c:pt>
              </c:numCache>
            </c:numRef>
          </c:val>
          <c:extLst>
            <c:ext xmlns:c16="http://schemas.microsoft.com/office/drawing/2014/chart" uri="{C3380CC4-5D6E-409C-BE32-E72D297353CC}">
              <c16:uniqueId val="{00000001-D8FE-4E4D-93C5-3306A885D30A}"/>
            </c:ext>
          </c:extLst>
        </c:ser>
        <c:dLbls>
          <c:showLegendKey val="0"/>
          <c:showVal val="0"/>
          <c:showCatName val="0"/>
          <c:showSerName val="0"/>
          <c:showPercent val="0"/>
          <c:showBubbleSize val="0"/>
        </c:dLbls>
        <c:gapWidth val="150"/>
        <c:axId val="642520568"/>
        <c:axId val="1"/>
      </c:barChart>
      <c:catAx>
        <c:axId val="64252056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Procent</a:t>
                </a:r>
              </a:p>
            </c:rich>
          </c:tx>
          <c:layout>
            <c:manualLayout>
              <c:xMode val="edge"/>
              <c:yMode val="edge"/>
              <c:x val="2.1693217011112684E-2"/>
              <c:y val="0.20041563106998894"/>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642520568"/>
        <c:crosses val="autoZero"/>
        <c:crossBetween val="between"/>
      </c:valAx>
      <c:spPr>
        <a:solidFill>
          <a:srgbClr val="FFFFFF"/>
        </a:solidFill>
        <a:ln w="3175">
          <a:solidFill>
            <a:sysClr val="windowText" lastClr="000000"/>
          </a:solidFill>
        </a:ln>
      </c:spPr>
    </c:plotArea>
    <c:legend>
      <c:legendPos val="r"/>
      <c:layout>
        <c:manualLayout>
          <c:xMode val="edge"/>
          <c:yMode val="edge"/>
          <c:x val="0.26310472641301519"/>
          <c:y val="0.86146202427821528"/>
          <c:w val="0.41221427821966461"/>
          <c:h val="7.5000343324325522E-2"/>
        </c:manualLayout>
      </c:layout>
      <c:overlay val="0"/>
      <c:txPr>
        <a:bodyPr/>
        <a:lstStyle/>
        <a:p>
          <a:pPr>
            <a:defRPr sz="7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rgbClr val="DAD7CB"/>
    </a:solidFill>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7.1862813283986207E-2"/>
          <c:y val="0.20050623619277141"/>
          <c:w val="0.90653107259546983"/>
          <c:h val="0.59387197433654115"/>
        </c:manualLayout>
      </c:layout>
      <c:barChart>
        <c:barDir val="col"/>
        <c:grouping val="stacked"/>
        <c:varyColors val="0"/>
        <c:ser>
          <c:idx val="0"/>
          <c:order val="0"/>
          <c:tx>
            <c:strRef>
              <c:f>'Tabell 1 A–D'!$V$29</c:f>
              <c:strCache>
                <c:ptCount val="1"/>
                <c:pt idx="0">
                  <c:v>2023</c:v>
                </c:pt>
              </c:strCache>
            </c:strRef>
          </c:tx>
          <c:spPr>
            <a:solidFill>
              <a:srgbClr val="D1C5D6"/>
            </a:solidFill>
            <a:ln w="25400">
              <a:noFill/>
            </a:ln>
          </c:spPr>
          <c:invertIfNegative val="0"/>
          <c:cat>
            <c:strRef>
              <c:f>'Tabell 1 A–D'!$U$30:$U$43</c:f>
              <c:strCache>
                <c:ptCount val="14"/>
                <c:pt idx="0">
                  <c:v>24–29</c:v>
                </c:pt>
                <c:pt idx="1">
                  <c:v>30–34</c:v>
                </c:pt>
                <c:pt idx="2">
                  <c:v>35–39</c:v>
                </c:pt>
                <c:pt idx="3">
                  <c:v>40–44</c:v>
                </c:pt>
                <c:pt idx="4">
                  <c:v>45–49</c:v>
                </c:pt>
                <c:pt idx="5">
                  <c:v>50–54</c:v>
                </c:pt>
                <c:pt idx="6">
                  <c:v>55–59</c:v>
                </c:pt>
                <c:pt idx="7">
                  <c:v>60–64</c:v>
                </c:pt>
                <c:pt idx="8">
                  <c:v>65–69</c:v>
                </c:pt>
                <c:pt idx="9">
                  <c:v>70–74</c:v>
                </c:pt>
                <c:pt idx="10">
                  <c:v>75–79</c:v>
                </c:pt>
                <c:pt idx="11">
                  <c:v>80–84</c:v>
                </c:pt>
                <c:pt idx="12">
                  <c:v>85–89</c:v>
                </c:pt>
                <c:pt idx="13">
                  <c:v>90+</c:v>
                </c:pt>
              </c:strCache>
            </c:strRef>
          </c:cat>
          <c:val>
            <c:numRef>
              <c:f>'Tabell 1 A–D'!$V$30:$V$43</c:f>
              <c:numCache>
                <c:formatCode>#\ ##0.0</c:formatCode>
                <c:ptCount val="14"/>
                <c:pt idx="0">
                  <c:v>36.6</c:v>
                </c:pt>
                <c:pt idx="1">
                  <c:v>41.5</c:v>
                </c:pt>
                <c:pt idx="2">
                  <c:v>43.6</c:v>
                </c:pt>
                <c:pt idx="3">
                  <c:v>46.5</c:v>
                </c:pt>
                <c:pt idx="4">
                  <c:v>50.6</c:v>
                </c:pt>
                <c:pt idx="5">
                  <c:v>55.3</c:v>
                </c:pt>
                <c:pt idx="6">
                  <c:v>60.2</c:v>
                </c:pt>
                <c:pt idx="7">
                  <c:v>65</c:v>
                </c:pt>
                <c:pt idx="8">
                  <c:v>70.3</c:v>
                </c:pt>
                <c:pt idx="9">
                  <c:v>72.599999999999994</c:v>
                </c:pt>
                <c:pt idx="10">
                  <c:v>73.599999999999994</c:v>
                </c:pt>
                <c:pt idx="11">
                  <c:v>70.400000000000006</c:v>
                </c:pt>
                <c:pt idx="12">
                  <c:v>59.7</c:v>
                </c:pt>
                <c:pt idx="13">
                  <c:v>40.6</c:v>
                </c:pt>
              </c:numCache>
            </c:numRef>
          </c:val>
          <c:extLst>
            <c:ext xmlns:c16="http://schemas.microsoft.com/office/drawing/2014/chart" uri="{C3380CC4-5D6E-409C-BE32-E72D297353CC}">
              <c16:uniqueId val="{00000000-C98E-4894-895B-4DF8DD1C4A49}"/>
            </c:ext>
          </c:extLst>
        </c:ser>
        <c:ser>
          <c:idx val="1"/>
          <c:order val="1"/>
          <c:tx>
            <c:strRef>
              <c:f>'Tabell 1 A–D'!$W$29</c:f>
              <c:strCache>
                <c:ptCount val="1"/>
                <c:pt idx="0">
                  <c:v>2022</c:v>
                </c:pt>
              </c:strCache>
            </c:strRef>
          </c:tx>
          <c:spPr>
            <a:solidFill>
              <a:srgbClr val="8D6E97"/>
            </a:solidFill>
            <a:ln w="25400">
              <a:noFill/>
            </a:ln>
          </c:spPr>
          <c:invertIfNegative val="0"/>
          <c:cat>
            <c:strRef>
              <c:f>'Tabell 1 A–D'!$U$30:$U$43</c:f>
              <c:strCache>
                <c:ptCount val="14"/>
                <c:pt idx="0">
                  <c:v>24–29</c:v>
                </c:pt>
                <c:pt idx="1">
                  <c:v>30–34</c:v>
                </c:pt>
                <c:pt idx="2">
                  <c:v>35–39</c:v>
                </c:pt>
                <c:pt idx="3">
                  <c:v>40–44</c:v>
                </c:pt>
                <c:pt idx="4">
                  <c:v>45–49</c:v>
                </c:pt>
                <c:pt idx="5">
                  <c:v>50–54</c:v>
                </c:pt>
                <c:pt idx="6">
                  <c:v>55–59</c:v>
                </c:pt>
                <c:pt idx="7">
                  <c:v>60–64</c:v>
                </c:pt>
                <c:pt idx="8">
                  <c:v>65–69</c:v>
                </c:pt>
                <c:pt idx="9">
                  <c:v>70–74</c:v>
                </c:pt>
                <c:pt idx="10">
                  <c:v>75–79</c:v>
                </c:pt>
                <c:pt idx="11">
                  <c:v>80–84</c:v>
                </c:pt>
                <c:pt idx="12">
                  <c:v>85–89</c:v>
                </c:pt>
                <c:pt idx="13">
                  <c:v>90+</c:v>
                </c:pt>
              </c:strCache>
            </c:strRef>
          </c:cat>
          <c:val>
            <c:numRef>
              <c:f>'Tabell 1 A–D'!$W$30:$W$43</c:f>
              <c:numCache>
                <c:formatCode>#\ ##0.0</c:formatCode>
                <c:ptCount val="14"/>
                <c:pt idx="0">
                  <c:v>15</c:v>
                </c:pt>
                <c:pt idx="1">
                  <c:v>19.899999999999999</c:v>
                </c:pt>
                <c:pt idx="2">
                  <c:v>19.199999999999996</c:v>
                </c:pt>
                <c:pt idx="3">
                  <c:v>18.400000000000006</c:v>
                </c:pt>
                <c:pt idx="4">
                  <c:v>17.499999999999993</c:v>
                </c:pt>
                <c:pt idx="5">
                  <c:v>16.900000000000006</c:v>
                </c:pt>
                <c:pt idx="6">
                  <c:v>15.700000000000003</c:v>
                </c:pt>
                <c:pt idx="7">
                  <c:v>14.200000000000003</c:v>
                </c:pt>
                <c:pt idx="8">
                  <c:v>11.900000000000006</c:v>
                </c:pt>
                <c:pt idx="9">
                  <c:v>10.900000000000006</c:v>
                </c:pt>
                <c:pt idx="10">
                  <c:v>11.200000000000003</c:v>
                </c:pt>
                <c:pt idx="11">
                  <c:v>12.5</c:v>
                </c:pt>
                <c:pt idx="12">
                  <c:v>14.599999999999994</c:v>
                </c:pt>
                <c:pt idx="13">
                  <c:v>17.100000000000001</c:v>
                </c:pt>
              </c:numCache>
            </c:numRef>
          </c:val>
          <c:extLst>
            <c:ext xmlns:c16="http://schemas.microsoft.com/office/drawing/2014/chart" uri="{C3380CC4-5D6E-409C-BE32-E72D297353CC}">
              <c16:uniqueId val="{00000001-C98E-4894-895B-4DF8DD1C4A49}"/>
            </c:ext>
          </c:extLst>
        </c:ser>
        <c:ser>
          <c:idx val="2"/>
          <c:order val="2"/>
          <c:tx>
            <c:strRef>
              <c:f>'Tabell 1 A–D'!$X$29</c:f>
              <c:strCache>
                <c:ptCount val="1"/>
                <c:pt idx="0">
                  <c:v>2021</c:v>
                </c:pt>
              </c:strCache>
            </c:strRef>
          </c:tx>
          <c:spPr>
            <a:solidFill>
              <a:srgbClr val="46364B"/>
            </a:solidFill>
            <a:ln w="25400">
              <a:noFill/>
            </a:ln>
          </c:spPr>
          <c:invertIfNegative val="0"/>
          <c:cat>
            <c:strRef>
              <c:f>'Tabell 1 A–D'!$U$30:$U$43</c:f>
              <c:strCache>
                <c:ptCount val="14"/>
                <c:pt idx="0">
                  <c:v>24–29</c:v>
                </c:pt>
                <c:pt idx="1">
                  <c:v>30–34</c:v>
                </c:pt>
                <c:pt idx="2">
                  <c:v>35–39</c:v>
                </c:pt>
                <c:pt idx="3">
                  <c:v>40–44</c:v>
                </c:pt>
                <c:pt idx="4">
                  <c:v>45–49</c:v>
                </c:pt>
                <c:pt idx="5">
                  <c:v>50–54</c:v>
                </c:pt>
                <c:pt idx="6">
                  <c:v>55–59</c:v>
                </c:pt>
                <c:pt idx="7">
                  <c:v>60–64</c:v>
                </c:pt>
                <c:pt idx="8">
                  <c:v>65–69</c:v>
                </c:pt>
                <c:pt idx="9">
                  <c:v>70–74</c:v>
                </c:pt>
                <c:pt idx="10">
                  <c:v>75–79</c:v>
                </c:pt>
                <c:pt idx="11">
                  <c:v>80–84</c:v>
                </c:pt>
                <c:pt idx="12">
                  <c:v>85–89</c:v>
                </c:pt>
                <c:pt idx="13">
                  <c:v>90+</c:v>
                </c:pt>
              </c:strCache>
            </c:strRef>
          </c:cat>
          <c:val>
            <c:numRef>
              <c:f>'Tabell 1 A–D'!$X$30:$X$43</c:f>
              <c:numCache>
                <c:formatCode>#\ ##0.0</c:formatCode>
                <c:ptCount val="14"/>
                <c:pt idx="0">
                  <c:v>6</c:v>
                </c:pt>
                <c:pt idx="1">
                  <c:v>9.6999999999999957</c:v>
                </c:pt>
                <c:pt idx="2">
                  <c:v>9.6000000000000085</c:v>
                </c:pt>
                <c:pt idx="3">
                  <c:v>8.6999999999999886</c:v>
                </c:pt>
                <c:pt idx="4">
                  <c:v>7.9000000000000057</c:v>
                </c:pt>
                <c:pt idx="5">
                  <c:v>7</c:v>
                </c:pt>
                <c:pt idx="6">
                  <c:v>6.0999999999999943</c:v>
                </c:pt>
                <c:pt idx="7">
                  <c:v>5.0999999999999943</c:v>
                </c:pt>
                <c:pt idx="8">
                  <c:v>4.0999999999999943</c:v>
                </c:pt>
                <c:pt idx="9">
                  <c:v>3.5</c:v>
                </c:pt>
                <c:pt idx="10">
                  <c:v>3.9000000000000057</c:v>
                </c:pt>
                <c:pt idx="11">
                  <c:v>5.2999999999999972</c:v>
                </c:pt>
                <c:pt idx="12">
                  <c:v>7.7999999999999972</c:v>
                </c:pt>
                <c:pt idx="13">
                  <c:v>13.200000000000003</c:v>
                </c:pt>
              </c:numCache>
            </c:numRef>
          </c:val>
          <c:extLst>
            <c:ext xmlns:c16="http://schemas.microsoft.com/office/drawing/2014/chart" uri="{C3380CC4-5D6E-409C-BE32-E72D297353CC}">
              <c16:uniqueId val="{00000002-C98E-4894-895B-4DF8DD1C4A49}"/>
            </c:ext>
          </c:extLst>
        </c:ser>
        <c:dLbls>
          <c:showLegendKey val="0"/>
          <c:showVal val="0"/>
          <c:showCatName val="0"/>
          <c:showSerName val="0"/>
          <c:showPercent val="0"/>
          <c:showBubbleSize val="0"/>
        </c:dLbls>
        <c:gapWidth val="150"/>
        <c:overlap val="100"/>
        <c:axId val="561712688"/>
        <c:axId val="1"/>
      </c:barChart>
      <c:catAx>
        <c:axId val="56171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50000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 ##0" sourceLinked="0"/>
        <c:majorTickMark val="none"/>
        <c:minorTickMark val="none"/>
        <c:tickLblPos val="nextTo"/>
        <c:spPr>
          <a:ln w="9525">
            <a:no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61712688"/>
        <c:crosses val="autoZero"/>
        <c:crossBetween val="between"/>
      </c:valAx>
      <c:spPr>
        <a:solidFill>
          <a:srgbClr val="FFFFFF"/>
        </a:solidFill>
        <a:ln w="25400">
          <a:noFill/>
        </a:ln>
      </c:spPr>
    </c:plotArea>
    <c:legend>
      <c:legendPos val="b"/>
      <c:layout>
        <c:manualLayout>
          <c:xMode val="edge"/>
          <c:yMode val="edge"/>
          <c:x val="0.17192470420692679"/>
          <c:y val="0.88214876834327105"/>
          <c:w val="0.65142081260476603"/>
          <c:h val="6.0686211292474326E-2"/>
        </c:manualLayout>
      </c:layout>
      <c:overlay val="0"/>
      <c:spPr>
        <a:noFill/>
        <a:ln w="25400">
          <a:noFill/>
        </a:ln>
      </c:spPr>
      <c:txPr>
        <a:bodyPr/>
        <a:lstStyle/>
        <a:p>
          <a:pPr>
            <a:defRPr sz="675"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6.9695320343021644E-2"/>
          <c:y val="0.22790373186110358"/>
          <c:w val="0.89974906274265176"/>
          <c:h val="0.54292873906082073"/>
        </c:manualLayout>
      </c:layout>
      <c:lineChart>
        <c:grouping val="standard"/>
        <c:varyColors val="0"/>
        <c:ser>
          <c:idx val="0"/>
          <c:order val="0"/>
          <c:tx>
            <c:v>Kvarvarande tänder 2023</c:v>
          </c:tx>
          <c:spPr>
            <a:ln>
              <a:solidFill>
                <a:srgbClr val="002060"/>
              </a:solidFill>
              <a:prstDash val="solid"/>
            </a:ln>
          </c:spPr>
          <c:marker>
            <c:symbol val="none"/>
          </c:marker>
          <c:cat>
            <c:numRef>
              <c:f>'Tabell 35 A-B'!$A$6:$A$72</c:f>
              <c:numCache>
                <c:formatCode>#,##0</c:formatCode>
                <c:ptCount val="67"/>
                <c:pt idx="0">
                  <c:v>24</c:v>
                </c:pt>
                <c:pt idx="1">
                  <c:v>25</c:v>
                </c:pt>
                <c:pt idx="2">
                  <c:v>26</c:v>
                </c:pt>
                <c:pt idx="3">
                  <c:v>27</c:v>
                </c:pt>
                <c:pt idx="4">
                  <c:v>28</c:v>
                </c:pt>
                <c:pt idx="5">
                  <c:v>29</c:v>
                </c:pt>
                <c:pt idx="6">
                  <c:v>30</c:v>
                </c:pt>
                <c:pt idx="7">
                  <c:v>31</c:v>
                </c:pt>
                <c:pt idx="8">
                  <c:v>32</c:v>
                </c:pt>
                <c:pt idx="9">
                  <c:v>33</c:v>
                </c:pt>
                <c:pt idx="10">
                  <c:v>34</c:v>
                </c:pt>
                <c:pt idx="11">
                  <c:v>35</c:v>
                </c:pt>
                <c:pt idx="12">
                  <c:v>36</c:v>
                </c:pt>
                <c:pt idx="13">
                  <c:v>37</c:v>
                </c:pt>
                <c:pt idx="14">
                  <c:v>38</c:v>
                </c:pt>
                <c:pt idx="15">
                  <c:v>39</c:v>
                </c:pt>
                <c:pt idx="16">
                  <c:v>40</c:v>
                </c:pt>
                <c:pt idx="17">
                  <c:v>41</c:v>
                </c:pt>
                <c:pt idx="18">
                  <c:v>42</c:v>
                </c:pt>
                <c:pt idx="19">
                  <c:v>43</c:v>
                </c:pt>
                <c:pt idx="20">
                  <c:v>44</c:v>
                </c:pt>
                <c:pt idx="21">
                  <c:v>45</c:v>
                </c:pt>
                <c:pt idx="22">
                  <c:v>46</c:v>
                </c:pt>
                <c:pt idx="23">
                  <c:v>47</c:v>
                </c:pt>
                <c:pt idx="24">
                  <c:v>48</c:v>
                </c:pt>
                <c:pt idx="25">
                  <c:v>49</c:v>
                </c:pt>
                <c:pt idx="26">
                  <c:v>50</c:v>
                </c:pt>
                <c:pt idx="27">
                  <c:v>51</c:v>
                </c:pt>
                <c:pt idx="28">
                  <c:v>52</c:v>
                </c:pt>
                <c:pt idx="29">
                  <c:v>53</c:v>
                </c:pt>
                <c:pt idx="30">
                  <c:v>54</c:v>
                </c:pt>
                <c:pt idx="31">
                  <c:v>55</c:v>
                </c:pt>
                <c:pt idx="32">
                  <c:v>56</c:v>
                </c:pt>
                <c:pt idx="33">
                  <c:v>57</c:v>
                </c:pt>
                <c:pt idx="34">
                  <c:v>58</c:v>
                </c:pt>
                <c:pt idx="35">
                  <c:v>59</c:v>
                </c:pt>
                <c:pt idx="36">
                  <c:v>60</c:v>
                </c:pt>
                <c:pt idx="37">
                  <c:v>61</c:v>
                </c:pt>
                <c:pt idx="38">
                  <c:v>62</c:v>
                </c:pt>
                <c:pt idx="39">
                  <c:v>63</c:v>
                </c:pt>
                <c:pt idx="40">
                  <c:v>64</c:v>
                </c:pt>
                <c:pt idx="41">
                  <c:v>65</c:v>
                </c:pt>
                <c:pt idx="42">
                  <c:v>66</c:v>
                </c:pt>
                <c:pt idx="43">
                  <c:v>67</c:v>
                </c:pt>
                <c:pt idx="44">
                  <c:v>68</c:v>
                </c:pt>
                <c:pt idx="45">
                  <c:v>69</c:v>
                </c:pt>
                <c:pt idx="46">
                  <c:v>70</c:v>
                </c:pt>
                <c:pt idx="47">
                  <c:v>71</c:v>
                </c:pt>
                <c:pt idx="48">
                  <c:v>72</c:v>
                </c:pt>
                <c:pt idx="49">
                  <c:v>73</c:v>
                </c:pt>
                <c:pt idx="50">
                  <c:v>74</c:v>
                </c:pt>
                <c:pt idx="51">
                  <c:v>75</c:v>
                </c:pt>
                <c:pt idx="52">
                  <c:v>76</c:v>
                </c:pt>
                <c:pt idx="53">
                  <c:v>77</c:v>
                </c:pt>
                <c:pt idx="54">
                  <c:v>78</c:v>
                </c:pt>
                <c:pt idx="55">
                  <c:v>79</c:v>
                </c:pt>
                <c:pt idx="56">
                  <c:v>80</c:v>
                </c:pt>
                <c:pt idx="57">
                  <c:v>81</c:v>
                </c:pt>
                <c:pt idx="58">
                  <c:v>82</c:v>
                </c:pt>
                <c:pt idx="59">
                  <c:v>83</c:v>
                </c:pt>
                <c:pt idx="60">
                  <c:v>84</c:v>
                </c:pt>
                <c:pt idx="61">
                  <c:v>85</c:v>
                </c:pt>
                <c:pt idx="62">
                  <c:v>86</c:v>
                </c:pt>
                <c:pt idx="63">
                  <c:v>87</c:v>
                </c:pt>
                <c:pt idx="64">
                  <c:v>88</c:v>
                </c:pt>
                <c:pt idx="65">
                  <c:v>89</c:v>
                </c:pt>
                <c:pt idx="66">
                  <c:v>90</c:v>
                </c:pt>
              </c:numCache>
            </c:numRef>
          </c:cat>
          <c:val>
            <c:numRef>
              <c:f>'Tabell 35 A-B'!$B$6:$B$72</c:f>
              <c:numCache>
                <c:formatCode>#,##0</c:formatCode>
                <c:ptCount val="67"/>
                <c:pt idx="0">
                  <c:v>30</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30</c:v>
                </c:pt>
                <c:pt idx="16">
                  <c:v>30</c:v>
                </c:pt>
                <c:pt idx="17">
                  <c:v>30</c:v>
                </c:pt>
                <c:pt idx="18">
                  <c:v>30</c:v>
                </c:pt>
                <c:pt idx="19">
                  <c:v>30</c:v>
                </c:pt>
                <c:pt idx="20">
                  <c:v>30</c:v>
                </c:pt>
                <c:pt idx="21">
                  <c:v>30</c:v>
                </c:pt>
                <c:pt idx="22">
                  <c:v>30</c:v>
                </c:pt>
                <c:pt idx="23">
                  <c:v>29</c:v>
                </c:pt>
                <c:pt idx="24">
                  <c:v>29</c:v>
                </c:pt>
                <c:pt idx="25">
                  <c:v>29</c:v>
                </c:pt>
                <c:pt idx="26">
                  <c:v>29</c:v>
                </c:pt>
                <c:pt idx="27">
                  <c:v>29</c:v>
                </c:pt>
                <c:pt idx="28">
                  <c:v>29</c:v>
                </c:pt>
                <c:pt idx="29">
                  <c:v>29</c:v>
                </c:pt>
                <c:pt idx="30">
                  <c:v>29</c:v>
                </c:pt>
                <c:pt idx="31">
                  <c:v>28</c:v>
                </c:pt>
                <c:pt idx="32">
                  <c:v>28</c:v>
                </c:pt>
                <c:pt idx="33">
                  <c:v>28</c:v>
                </c:pt>
                <c:pt idx="34">
                  <c:v>28</c:v>
                </c:pt>
                <c:pt idx="35">
                  <c:v>28</c:v>
                </c:pt>
                <c:pt idx="36">
                  <c:v>28</c:v>
                </c:pt>
                <c:pt idx="37">
                  <c:v>28</c:v>
                </c:pt>
                <c:pt idx="38">
                  <c:v>28</c:v>
                </c:pt>
                <c:pt idx="39">
                  <c:v>28</c:v>
                </c:pt>
                <c:pt idx="40">
                  <c:v>28</c:v>
                </c:pt>
                <c:pt idx="41">
                  <c:v>28</c:v>
                </c:pt>
                <c:pt idx="42">
                  <c:v>27</c:v>
                </c:pt>
                <c:pt idx="43">
                  <c:v>27</c:v>
                </c:pt>
                <c:pt idx="44">
                  <c:v>27</c:v>
                </c:pt>
                <c:pt idx="45">
                  <c:v>27</c:v>
                </c:pt>
                <c:pt idx="46">
                  <c:v>27</c:v>
                </c:pt>
                <c:pt idx="47">
                  <c:v>27</c:v>
                </c:pt>
                <c:pt idx="48">
                  <c:v>26</c:v>
                </c:pt>
                <c:pt idx="49">
                  <c:v>26</c:v>
                </c:pt>
                <c:pt idx="50">
                  <c:v>26</c:v>
                </c:pt>
                <c:pt idx="51">
                  <c:v>26</c:v>
                </c:pt>
                <c:pt idx="52">
                  <c:v>26</c:v>
                </c:pt>
                <c:pt idx="53">
                  <c:v>25</c:v>
                </c:pt>
                <c:pt idx="54">
                  <c:v>25</c:v>
                </c:pt>
                <c:pt idx="55">
                  <c:v>25</c:v>
                </c:pt>
                <c:pt idx="56">
                  <c:v>24</c:v>
                </c:pt>
                <c:pt idx="57">
                  <c:v>24</c:v>
                </c:pt>
                <c:pt idx="58">
                  <c:v>24</c:v>
                </c:pt>
                <c:pt idx="59">
                  <c:v>23</c:v>
                </c:pt>
                <c:pt idx="60">
                  <c:v>23</c:v>
                </c:pt>
                <c:pt idx="61">
                  <c:v>23</c:v>
                </c:pt>
                <c:pt idx="62">
                  <c:v>23</c:v>
                </c:pt>
                <c:pt idx="63">
                  <c:v>22</c:v>
                </c:pt>
                <c:pt idx="64">
                  <c:v>22</c:v>
                </c:pt>
                <c:pt idx="65">
                  <c:v>22</c:v>
                </c:pt>
                <c:pt idx="66">
                  <c:v>22</c:v>
                </c:pt>
              </c:numCache>
            </c:numRef>
          </c:val>
          <c:smooth val="0"/>
          <c:extLst>
            <c:ext xmlns:c16="http://schemas.microsoft.com/office/drawing/2014/chart" uri="{C3380CC4-5D6E-409C-BE32-E72D297353CC}">
              <c16:uniqueId val="{00000000-9BE2-45EA-8948-D1B1FF127176}"/>
            </c:ext>
          </c:extLst>
        </c:ser>
        <c:ser>
          <c:idx val="1"/>
          <c:order val="1"/>
          <c:tx>
            <c:v>Kvarvarande tänder 2014</c:v>
          </c:tx>
          <c:spPr>
            <a:ln>
              <a:solidFill>
                <a:srgbClr val="A6BCC6"/>
              </a:solidFill>
              <a:prstDash val="dash"/>
            </a:ln>
          </c:spPr>
          <c:marker>
            <c:symbol val="none"/>
          </c:marker>
          <c:cat>
            <c:numRef>
              <c:f>'Tabell 35 A-B'!$A$6:$A$72</c:f>
              <c:numCache>
                <c:formatCode>#,##0</c:formatCode>
                <c:ptCount val="67"/>
                <c:pt idx="0">
                  <c:v>24</c:v>
                </c:pt>
                <c:pt idx="1">
                  <c:v>25</c:v>
                </c:pt>
                <c:pt idx="2">
                  <c:v>26</c:v>
                </c:pt>
                <c:pt idx="3">
                  <c:v>27</c:v>
                </c:pt>
                <c:pt idx="4">
                  <c:v>28</c:v>
                </c:pt>
                <c:pt idx="5">
                  <c:v>29</c:v>
                </c:pt>
                <c:pt idx="6">
                  <c:v>30</c:v>
                </c:pt>
                <c:pt idx="7">
                  <c:v>31</c:v>
                </c:pt>
                <c:pt idx="8">
                  <c:v>32</c:v>
                </c:pt>
                <c:pt idx="9">
                  <c:v>33</c:v>
                </c:pt>
                <c:pt idx="10">
                  <c:v>34</c:v>
                </c:pt>
                <c:pt idx="11">
                  <c:v>35</c:v>
                </c:pt>
                <c:pt idx="12">
                  <c:v>36</c:v>
                </c:pt>
                <c:pt idx="13">
                  <c:v>37</c:v>
                </c:pt>
                <c:pt idx="14">
                  <c:v>38</c:v>
                </c:pt>
                <c:pt idx="15">
                  <c:v>39</c:v>
                </c:pt>
                <c:pt idx="16">
                  <c:v>40</c:v>
                </c:pt>
                <c:pt idx="17">
                  <c:v>41</c:v>
                </c:pt>
                <c:pt idx="18">
                  <c:v>42</c:v>
                </c:pt>
                <c:pt idx="19">
                  <c:v>43</c:v>
                </c:pt>
                <c:pt idx="20">
                  <c:v>44</c:v>
                </c:pt>
                <c:pt idx="21">
                  <c:v>45</c:v>
                </c:pt>
                <c:pt idx="22">
                  <c:v>46</c:v>
                </c:pt>
                <c:pt idx="23">
                  <c:v>47</c:v>
                </c:pt>
                <c:pt idx="24">
                  <c:v>48</c:v>
                </c:pt>
                <c:pt idx="25">
                  <c:v>49</c:v>
                </c:pt>
                <c:pt idx="26">
                  <c:v>50</c:v>
                </c:pt>
                <c:pt idx="27">
                  <c:v>51</c:v>
                </c:pt>
                <c:pt idx="28">
                  <c:v>52</c:v>
                </c:pt>
                <c:pt idx="29">
                  <c:v>53</c:v>
                </c:pt>
                <c:pt idx="30">
                  <c:v>54</c:v>
                </c:pt>
                <c:pt idx="31">
                  <c:v>55</c:v>
                </c:pt>
                <c:pt idx="32">
                  <c:v>56</c:v>
                </c:pt>
                <c:pt idx="33">
                  <c:v>57</c:v>
                </c:pt>
                <c:pt idx="34">
                  <c:v>58</c:v>
                </c:pt>
                <c:pt idx="35">
                  <c:v>59</c:v>
                </c:pt>
                <c:pt idx="36">
                  <c:v>60</c:v>
                </c:pt>
                <c:pt idx="37">
                  <c:v>61</c:v>
                </c:pt>
                <c:pt idx="38">
                  <c:v>62</c:v>
                </c:pt>
                <c:pt idx="39">
                  <c:v>63</c:v>
                </c:pt>
                <c:pt idx="40">
                  <c:v>64</c:v>
                </c:pt>
                <c:pt idx="41">
                  <c:v>65</c:v>
                </c:pt>
                <c:pt idx="42">
                  <c:v>66</c:v>
                </c:pt>
                <c:pt idx="43">
                  <c:v>67</c:v>
                </c:pt>
                <c:pt idx="44">
                  <c:v>68</c:v>
                </c:pt>
                <c:pt idx="45">
                  <c:v>69</c:v>
                </c:pt>
                <c:pt idx="46">
                  <c:v>70</c:v>
                </c:pt>
                <c:pt idx="47">
                  <c:v>71</c:v>
                </c:pt>
                <c:pt idx="48">
                  <c:v>72</c:v>
                </c:pt>
                <c:pt idx="49">
                  <c:v>73</c:v>
                </c:pt>
                <c:pt idx="50">
                  <c:v>74</c:v>
                </c:pt>
                <c:pt idx="51">
                  <c:v>75</c:v>
                </c:pt>
                <c:pt idx="52">
                  <c:v>76</c:v>
                </c:pt>
                <c:pt idx="53">
                  <c:v>77</c:v>
                </c:pt>
                <c:pt idx="54">
                  <c:v>78</c:v>
                </c:pt>
                <c:pt idx="55">
                  <c:v>79</c:v>
                </c:pt>
                <c:pt idx="56">
                  <c:v>80</c:v>
                </c:pt>
                <c:pt idx="57">
                  <c:v>81</c:v>
                </c:pt>
                <c:pt idx="58">
                  <c:v>82</c:v>
                </c:pt>
                <c:pt idx="59">
                  <c:v>83</c:v>
                </c:pt>
                <c:pt idx="60">
                  <c:v>84</c:v>
                </c:pt>
                <c:pt idx="61">
                  <c:v>85</c:v>
                </c:pt>
                <c:pt idx="62">
                  <c:v>86</c:v>
                </c:pt>
                <c:pt idx="63">
                  <c:v>87</c:v>
                </c:pt>
                <c:pt idx="64">
                  <c:v>88</c:v>
                </c:pt>
                <c:pt idx="65">
                  <c:v>89</c:v>
                </c:pt>
                <c:pt idx="66">
                  <c:v>90</c:v>
                </c:pt>
              </c:numCache>
            </c:numRef>
          </c:cat>
          <c:val>
            <c:numRef>
              <c:f>'Tabell 35 A-B'!$B$81:$B$147</c:f>
              <c:numCache>
                <c:formatCode>#,##0</c:formatCode>
                <c:ptCount val="67"/>
                <c:pt idx="0">
                  <c:v>29</c:v>
                </c:pt>
                <c:pt idx="1">
                  <c:v>30</c:v>
                </c:pt>
                <c:pt idx="2">
                  <c:v>30</c:v>
                </c:pt>
                <c:pt idx="3">
                  <c:v>30</c:v>
                </c:pt>
                <c:pt idx="4">
                  <c:v>30</c:v>
                </c:pt>
                <c:pt idx="5">
                  <c:v>30</c:v>
                </c:pt>
                <c:pt idx="6">
                  <c:v>30</c:v>
                </c:pt>
                <c:pt idx="7">
                  <c:v>30</c:v>
                </c:pt>
                <c:pt idx="8">
                  <c:v>30</c:v>
                </c:pt>
                <c:pt idx="9">
                  <c:v>30</c:v>
                </c:pt>
                <c:pt idx="10">
                  <c:v>30</c:v>
                </c:pt>
                <c:pt idx="11">
                  <c:v>30</c:v>
                </c:pt>
                <c:pt idx="12">
                  <c:v>30</c:v>
                </c:pt>
                <c:pt idx="13">
                  <c:v>30</c:v>
                </c:pt>
                <c:pt idx="14">
                  <c:v>30</c:v>
                </c:pt>
                <c:pt idx="15">
                  <c:v>29</c:v>
                </c:pt>
                <c:pt idx="16">
                  <c:v>29</c:v>
                </c:pt>
                <c:pt idx="17">
                  <c:v>29</c:v>
                </c:pt>
                <c:pt idx="18">
                  <c:v>29</c:v>
                </c:pt>
                <c:pt idx="19">
                  <c:v>29</c:v>
                </c:pt>
                <c:pt idx="20">
                  <c:v>29</c:v>
                </c:pt>
                <c:pt idx="21">
                  <c:v>29</c:v>
                </c:pt>
                <c:pt idx="22">
                  <c:v>29</c:v>
                </c:pt>
                <c:pt idx="23">
                  <c:v>29</c:v>
                </c:pt>
                <c:pt idx="24">
                  <c:v>28</c:v>
                </c:pt>
                <c:pt idx="25">
                  <c:v>28</c:v>
                </c:pt>
                <c:pt idx="26">
                  <c:v>28</c:v>
                </c:pt>
                <c:pt idx="27">
                  <c:v>28</c:v>
                </c:pt>
                <c:pt idx="28">
                  <c:v>28</c:v>
                </c:pt>
                <c:pt idx="29">
                  <c:v>28</c:v>
                </c:pt>
                <c:pt idx="30">
                  <c:v>28</c:v>
                </c:pt>
                <c:pt idx="31">
                  <c:v>28</c:v>
                </c:pt>
                <c:pt idx="32">
                  <c:v>28</c:v>
                </c:pt>
                <c:pt idx="33">
                  <c:v>28</c:v>
                </c:pt>
                <c:pt idx="34">
                  <c:v>28</c:v>
                </c:pt>
                <c:pt idx="35">
                  <c:v>28</c:v>
                </c:pt>
                <c:pt idx="36">
                  <c:v>28</c:v>
                </c:pt>
                <c:pt idx="37">
                  <c:v>27</c:v>
                </c:pt>
                <c:pt idx="38">
                  <c:v>27</c:v>
                </c:pt>
                <c:pt idx="39">
                  <c:v>27</c:v>
                </c:pt>
                <c:pt idx="40">
                  <c:v>27</c:v>
                </c:pt>
                <c:pt idx="41">
                  <c:v>27</c:v>
                </c:pt>
                <c:pt idx="42">
                  <c:v>27</c:v>
                </c:pt>
                <c:pt idx="43">
                  <c:v>26</c:v>
                </c:pt>
                <c:pt idx="44">
                  <c:v>26</c:v>
                </c:pt>
                <c:pt idx="45">
                  <c:v>26</c:v>
                </c:pt>
                <c:pt idx="46">
                  <c:v>26</c:v>
                </c:pt>
                <c:pt idx="47">
                  <c:v>25</c:v>
                </c:pt>
                <c:pt idx="48">
                  <c:v>25</c:v>
                </c:pt>
                <c:pt idx="49">
                  <c:v>25</c:v>
                </c:pt>
                <c:pt idx="50">
                  <c:v>24</c:v>
                </c:pt>
                <c:pt idx="51">
                  <c:v>24</c:v>
                </c:pt>
                <c:pt idx="52">
                  <c:v>24</c:v>
                </c:pt>
                <c:pt idx="53">
                  <c:v>23</c:v>
                </c:pt>
                <c:pt idx="54">
                  <c:v>23</c:v>
                </c:pt>
                <c:pt idx="55">
                  <c:v>23</c:v>
                </c:pt>
                <c:pt idx="56">
                  <c:v>22</c:v>
                </c:pt>
                <c:pt idx="57">
                  <c:v>22</c:v>
                </c:pt>
                <c:pt idx="58">
                  <c:v>22</c:v>
                </c:pt>
                <c:pt idx="59">
                  <c:v>21</c:v>
                </c:pt>
                <c:pt idx="60">
                  <c:v>21</c:v>
                </c:pt>
                <c:pt idx="61">
                  <c:v>21</c:v>
                </c:pt>
                <c:pt idx="62">
                  <c:v>21</c:v>
                </c:pt>
                <c:pt idx="63">
                  <c:v>20</c:v>
                </c:pt>
                <c:pt idx="64">
                  <c:v>20</c:v>
                </c:pt>
                <c:pt idx="65">
                  <c:v>20</c:v>
                </c:pt>
                <c:pt idx="66">
                  <c:v>19</c:v>
                </c:pt>
              </c:numCache>
            </c:numRef>
          </c:val>
          <c:smooth val="0"/>
          <c:extLst>
            <c:ext xmlns:c16="http://schemas.microsoft.com/office/drawing/2014/chart" uri="{C3380CC4-5D6E-409C-BE32-E72D297353CC}">
              <c16:uniqueId val="{00000001-9BE2-45EA-8948-D1B1FF127176}"/>
            </c:ext>
          </c:extLst>
        </c:ser>
        <c:ser>
          <c:idx val="2"/>
          <c:order val="2"/>
          <c:tx>
            <c:v>Ej intakta tänder 2023</c:v>
          </c:tx>
          <c:spPr>
            <a:ln>
              <a:solidFill>
                <a:srgbClr val="857363"/>
              </a:solidFill>
              <a:prstDash val="solid"/>
            </a:ln>
          </c:spPr>
          <c:marker>
            <c:symbol val="none"/>
          </c:marker>
          <c:cat>
            <c:numRef>
              <c:f>'Tabell 35 A-B'!$A$6:$A$72</c:f>
              <c:numCache>
                <c:formatCode>#,##0</c:formatCode>
                <c:ptCount val="67"/>
                <c:pt idx="0">
                  <c:v>24</c:v>
                </c:pt>
                <c:pt idx="1">
                  <c:v>25</c:v>
                </c:pt>
                <c:pt idx="2">
                  <c:v>26</c:v>
                </c:pt>
                <c:pt idx="3">
                  <c:v>27</c:v>
                </c:pt>
                <c:pt idx="4">
                  <c:v>28</c:v>
                </c:pt>
                <c:pt idx="5">
                  <c:v>29</c:v>
                </c:pt>
                <c:pt idx="6">
                  <c:v>30</c:v>
                </c:pt>
                <c:pt idx="7">
                  <c:v>31</c:v>
                </c:pt>
                <c:pt idx="8">
                  <c:v>32</c:v>
                </c:pt>
                <c:pt idx="9">
                  <c:v>33</c:v>
                </c:pt>
                <c:pt idx="10">
                  <c:v>34</c:v>
                </c:pt>
                <c:pt idx="11">
                  <c:v>35</c:v>
                </c:pt>
                <c:pt idx="12">
                  <c:v>36</c:v>
                </c:pt>
                <c:pt idx="13">
                  <c:v>37</c:v>
                </c:pt>
                <c:pt idx="14">
                  <c:v>38</c:v>
                </c:pt>
                <c:pt idx="15">
                  <c:v>39</c:v>
                </c:pt>
                <c:pt idx="16">
                  <c:v>40</c:v>
                </c:pt>
                <c:pt idx="17">
                  <c:v>41</c:v>
                </c:pt>
                <c:pt idx="18">
                  <c:v>42</c:v>
                </c:pt>
                <c:pt idx="19">
                  <c:v>43</c:v>
                </c:pt>
                <c:pt idx="20">
                  <c:v>44</c:v>
                </c:pt>
                <c:pt idx="21">
                  <c:v>45</c:v>
                </c:pt>
                <c:pt idx="22">
                  <c:v>46</c:v>
                </c:pt>
                <c:pt idx="23">
                  <c:v>47</c:v>
                </c:pt>
                <c:pt idx="24">
                  <c:v>48</c:v>
                </c:pt>
                <c:pt idx="25">
                  <c:v>49</c:v>
                </c:pt>
                <c:pt idx="26">
                  <c:v>50</c:v>
                </c:pt>
                <c:pt idx="27">
                  <c:v>51</c:v>
                </c:pt>
                <c:pt idx="28">
                  <c:v>52</c:v>
                </c:pt>
                <c:pt idx="29">
                  <c:v>53</c:v>
                </c:pt>
                <c:pt idx="30">
                  <c:v>54</c:v>
                </c:pt>
                <c:pt idx="31">
                  <c:v>55</c:v>
                </c:pt>
                <c:pt idx="32">
                  <c:v>56</c:v>
                </c:pt>
                <c:pt idx="33">
                  <c:v>57</c:v>
                </c:pt>
                <c:pt idx="34">
                  <c:v>58</c:v>
                </c:pt>
                <c:pt idx="35">
                  <c:v>59</c:v>
                </c:pt>
                <c:pt idx="36">
                  <c:v>60</c:v>
                </c:pt>
                <c:pt idx="37">
                  <c:v>61</c:v>
                </c:pt>
                <c:pt idx="38">
                  <c:v>62</c:v>
                </c:pt>
                <c:pt idx="39">
                  <c:v>63</c:v>
                </c:pt>
                <c:pt idx="40">
                  <c:v>64</c:v>
                </c:pt>
                <c:pt idx="41">
                  <c:v>65</c:v>
                </c:pt>
                <c:pt idx="42">
                  <c:v>66</c:v>
                </c:pt>
                <c:pt idx="43">
                  <c:v>67</c:v>
                </c:pt>
                <c:pt idx="44">
                  <c:v>68</c:v>
                </c:pt>
                <c:pt idx="45">
                  <c:v>69</c:v>
                </c:pt>
                <c:pt idx="46">
                  <c:v>70</c:v>
                </c:pt>
                <c:pt idx="47">
                  <c:v>71</c:v>
                </c:pt>
                <c:pt idx="48">
                  <c:v>72</c:v>
                </c:pt>
                <c:pt idx="49">
                  <c:v>73</c:v>
                </c:pt>
                <c:pt idx="50">
                  <c:v>74</c:v>
                </c:pt>
                <c:pt idx="51">
                  <c:v>75</c:v>
                </c:pt>
                <c:pt idx="52">
                  <c:v>76</c:v>
                </c:pt>
                <c:pt idx="53">
                  <c:v>77</c:v>
                </c:pt>
                <c:pt idx="54">
                  <c:v>78</c:v>
                </c:pt>
                <c:pt idx="55">
                  <c:v>79</c:v>
                </c:pt>
                <c:pt idx="56">
                  <c:v>80</c:v>
                </c:pt>
                <c:pt idx="57">
                  <c:v>81</c:v>
                </c:pt>
                <c:pt idx="58">
                  <c:v>82</c:v>
                </c:pt>
                <c:pt idx="59">
                  <c:v>83</c:v>
                </c:pt>
                <c:pt idx="60">
                  <c:v>84</c:v>
                </c:pt>
                <c:pt idx="61">
                  <c:v>85</c:v>
                </c:pt>
                <c:pt idx="62">
                  <c:v>86</c:v>
                </c:pt>
                <c:pt idx="63">
                  <c:v>87</c:v>
                </c:pt>
                <c:pt idx="64">
                  <c:v>88</c:v>
                </c:pt>
                <c:pt idx="65">
                  <c:v>89</c:v>
                </c:pt>
                <c:pt idx="66">
                  <c:v>90</c:v>
                </c:pt>
              </c:numCache>
            </c:numRef>
          </c:cat>
          <c:val>
            <c:numRef>
              <c:f>'Tabell 35 A-B'!$L$6:$L$72</c:f>
              <c:numCache>
                <c:formatCode>#,##0</c:formatCode>
                <c:ptCount val="67"/>
                <c:pt idx="0">
                  <c:v>2</c:v>
                </c:pt>
                <c:pt idx="1">
                  <c:v>2</c:v>
                </c:pt>
                <c:pt idx="2">
                  <c:v>2</c:v>
                </c:pt>
                <c:pt idx="3">
                  <c:v>2</c:v>
                </c:pt>
                <c:pt idx="4">
                  <c:v>2</c:v>
                </c:pt>
                <c:pt idx="5">
                  <c:v>2</c:v>
                </c:pt>
                <c:pt idx="6">
                  <c:v>3</c:v>
                </c:pt>
                <c:pt idx="7">
                  <c:v>3</c:v>
                </c:pt>
                <c:pt idx="8">
                  <c:v>3</c:v>
                </c:pt>
                <c:pt idx="9">
                  <c:v>3</c:v>
                </c:pt>
                <c:pt idx="10">
                  <c:v>3</c:v>
                </c:pt>
                <c:pt idx="11">
                  <c:v>4</c:v>
                </c:pt>
                <c:pt idx="12">
                  <c:v>4</c:v>
                </c:pt>
                <c:pt idx="13">
                  <c:v>4</c:v>
                </c:pt>
                <c:pt idx="14">
                  <c:v>4</c:v>
                </c:pt>
                <c:pt idx="15">
                  <c:v>5</c:v>
                </c:pt>
                <c:pt idx="16">
                  <c:v>5</c:v>
                </c:pt>
                <c:pt idx="17">
                  <c:v>5</c:v>
                </c:pt>
                <c:pt idx="18">
                  <c:v>6</c:v>
                </c:pt>
                <c:pt idx="19">
                  <c:v>6</c:v>
                </c:pt>
                <c:pt idx="20">
                  <c:v>6</c:v>
                </c:pt>
                <c:pt idx="21">
                  <c:v>7</c:v>
                </c:pt>
                <c:pt idx="22">
                  <c:v>7</c:v>
                </c:pt>
                <c:pt idx="23">
                  <c:v>7</c:v>
                </c:pt>
                <c:pt idx="24">
                  <c:v>8</c:v>
                </c:pt>
                <c:pt idx="25">
                  <c:v>8</c:v>
                </c:pt>
                <c:pt idx="26">
                  <c:v>8</c:v>
                </c:pt>
                <c:pt idx="27">
                  <c:v>8</c:v>
                </c:pt>
                <c:pt idx="28">
                  <c:v>9</c:v>
                </c:pt>
                <c:pt idx="29">
                  <c:v>9</c:v>
                </c:pt>
                <c:pt idx="30">
                  <c:v>9</c:v>
                </c:pt>
                <c:pt idx="31">
                  <c:v>10</c:v>
                </c:pt>
                <c:pt idx="32">
                  <c:v>10</c:v>
                </c:pt>
                <c:pt idx="33">
                  <c:v>10</c:v>
                </c:pt>
                <c:pt idx="34">
                  <c:v>11</c:v>
                </c:pt>
                <c:pt idx="35">
                  <c:v>11</c:v>
                </c:pt>
                <c:pt idx="36">
                  <c:v>12</c:v>
                </c:pt>
                <c:pt idx="37">
                  <c:v>12</c:v>
                </c:pt>
                <c:pt idx="38">
                  <c:v>13</c:v>
                </c:pt>
                <c:pt idx="39">
                  <c:v>13</c:v>
                </c:pt>
                <c:pt idx="40">
                  <c:v>13</c:v>
                </c:pt>
                <c:pt idx="41">
                  <c:v>14</c:v>
                </c:pt>
                <c:pt idx="42">
                  <c:v>14</c:v>
                </c:pt>
                <c:pt idx="43">
                  <c:v>14</c:v>
                </c:pt>
                <c:pt idx="44">
                  <c:v>15</c:v>
                </c:pt>
                <c:pt idx="45">
                  <c:v>15</c:v>
                </c:pt>
                <c:pt idx="46">
                  <c:v>16</c:v>
                </c:pt>
                <c:pt idx="47">
                  <c:v>16</c:v>
                </c:pt>
                <c:pt idx="48">
                  <c:v>16</c:v>
                </c:pt>
                <c:pt idx="49">
                  <c:v>16</c:v>
                </c:pt>
                <c:pt idx="50">
                  <c:v>17</c:v>
                </c:pt>
                <c:pt idx="51">
                  <c:v>17</c:v>
                </c:pt>
                <c:pt idx="52">
                  <c:v>17</c:v>
                </c:pt>
                <c:pt idx="53">
                  <c:v>17</c:v>
                </c:pt>
                <c:pt idx="54">
                  <c:v>17</c:v>
                </c:pt>
                <c:pt idx="55">
                  <c:v>17</c:v>
                </c:pt>
                <c:pt idx="56">
                  <c:v>17</c:v>
                </c:pt>
                <c:pt idx="57">
                  <c:v>17</c:v>
                </c:pt>
                <c:pt idx="58">
                  <c:v>16</c:v>
                </c:pt>
                <c:pt idx="59">
                  <c:v>16</c:v>
                </c:pt>
                <c:pt idx="60">
                  <c:v>16</c:v>
                </c:pt>
                <c:pt idx="61">
                  <c:v>16</c:v>
                </c:pt>
                <c:pt idx="62">
                  <c:v>16</c:v>
                </c:pt>
                <c:pt idx="63">
                  <c:v>16</c:v>
                </c:pt>
                <c:pt idx="64">
                  <c:v>16</c:v>
                </c:pt>
                <c:pt idx="65">
                  <c:v>15</c:v>
                </c:pt>
                <c:pt idx="66">
                  <c:v>15</c:v>
                </c:pt>
              </c:numCache>
            </c:numRef>
          </c:val>
          <c:smooth val="0"/>
          <c:extLst>
            <c:ext xmlns:c16="http://schemas.microsoft.com/office/drawing/2014/chart" uri="{C3380CC4-5D6E-409C-BE32-E72D297353CC}">
              <c16:uniqueId val="{00000002-9BE2-45EA-8948-D1B1FF127176}"/>
            </c:ext>
          </c:extLst>
        </c:ser>
        <c:ser>
          <c:idx val="3"/>
          <c:order val="3"/>
          <c:tx>
            <c:v>Ej intakta tänder 2014</c:v>
          </c:tx>
          <c:spPr>
            <a:ln>
              <a:solidFill>
                <a:srgbClr val="D3BF96"/>
              </a:solidFill>
              <a:prstDash val="dash"/>
            </a:ln>
          </c:spPr>
          <c:marker>
            <c:symbol val="none"/>
          </c:marker>
          <c:cat>
            <c:numRef>
              <c:f>'Tabell 35 A-B'!$A$6:$A$72</c:f>
              <c:numCache>
                <c:formatCode>#,##0</c:formatCode>
                <c:ptCount val="67"/>
                <c:pt idx="0">
                  <c:v>24</c:v>
                </c:pt>
                <c:pt idx="1">
                  <c:v>25</c:v>
                </c:pt>
                <c:pt idx="2">
                  <c:v>26</c:v>
                </c:pt>
                <c:pt idx="3">
                  <c:v>27</c:v>
                </c:pt>
                <c:pt idx="4">
                  <c:v>28</c:v>
                </c:pt>
                <c:pt idx="5">
                  <c:v>29</c:v>
                </c:pt>
                <c:pt idx="6">
                  <c:v>30</c:v>
                </c:pt>
                <c:pt idx="7">
                  <c:v>31</c:v>
                </c:pt>
                <c:pt idx="8">
                  <c:v>32</c:v>
                </c:pt>
                <c:pt idx="9">
                  <c:v>33</c:v>
                </c:pt>
                <c:pt idx="10">
                  <c:v>34</c:v>
                </c:pt>
                <c:pt idx="11">
                  <c:v>35</c:v>
                </c:pt>
                <c:pt idx="12">
                  <c:v>36</c:v>
                </c:pt>
                <c:pt idx="13">
                  <c:v>37</c:v>
                </c:pt>
                <c:pt idx="14">
                  <c:v>38</c:v>
                </c:pt>
                <c:pt idx="15">
                  <c:v>39</c:v>
                </c:pt>
                <c:pt idx="16">
                  <c:v>40</c:v>
                </c:pt>
                <c:pt idx="17">
                  <c:v>41</c:v>
                </c:pt>
                <c:pt idx="18">
                  <c:v>42</c:v>
                </c:pt>
                <c:pt idx="19">
                  <c:v>43</c:v>
                </c:pt>
                <c:pt idx="20">
                  <c:v>44</c:v>
                </c:pt>
                <c:pt idx="21">
                  <c:v>45</c:v>
                </c:pt>
                <c:pt idx="22">
                  <c:v>46</c:v>
                </c:pt>
                <c:pt idx="23">
                  <c:v>47</c:v>
                </c:pt>
                <c:pt idx="24">
                  <c:v>48</c:v>
                </c:pt>
                <c:pt idx="25">
                  <c:v>49</c:v>
                </c:pt>
                <c:pt idx="26">
                  <c:v>50</c:v>
                </c:pt>
                <c:pt idx="27">
                  <c:v>51</c:v>
                </c:pt>
                <c:pt idx="28">
                  <c:v>52</c:v>
                </c:pt>
                <c:pt idx="29">
                  <c:v>53</c:v>
                </c:pt>
                <c:pt idx="30">
                  <c:v>54</c:v>
                </c:pt>
                <c:pt idx="31">
                  <c:v>55</c:v>
                </c:pt>
                <c:pt idx="32">
                  <c:v>56</c:v>
                </c:pt>
                <c:pt idx="33">
                  <c:v>57</c:v>
                </c:pt>
                <c:pt idx="34">
                  <c:v>58</c:v>
                </c:pt>
                <c:pt idx="35">
                  <c:v>59</c:v>
                </c:pt>
                <c:pt idx="36">
                  <c:v>60</c:v>
                </c:pt>
                <c:pt idx="37">
                  <c:v>61</c:v>
                </c:pt>
                <c:pt idx="38">
                  <c:v>62</c:v>
                </c:pt>
                <c:pt idx="39">
                  <c:v>63</c:v>
                </c:pt>
                <c:pt idx="40">
                  <c:v>64</c:v>
                </c:pt>
                <c:pt idx="41">
                  <c:v>65</c:v>
                </c:pt>
                <c:pt idx="42">
                  <c:v>66</c:v>
                </c:pt>
                <c:pt idx="43">
                  <c:v>67</c:v>
                </c:pt>
                <c:pt idx="44">
                  <c:v>68</c:v>
                </c:pt>
                <c:pt idx="45">
                  <c:v>69</c:v>
                </c:pt>
                <c:pt idx="46">
                  <c:v>70</c:v>
                </c:pt>
                <c:pt idx="47">
                  <c:v>71</c:v>
                </c:pt>
                <c:pt idx="48">
                  <c:v>72</c:v>
                </c:pt>
                <c:pt idx="49">
                  <c:v>73</c:v>
                </c:pt>
                <c:pt idx="50">
                  <c:v>74</c:v>
                </c:pt>
                <c:pt idx="51">
                  <c:v>75</c:v>
                </c:pt>
                <c:pt idx="52">
                  <c:v>76</c:v>
                </c:pt>
                <c:pt idx="53">
                  <c:v>77</c:v>
                </c:pt>
                <c:pt idx="54">
                  <c:v>78</c:v>
                </c:pt>
                <c:pt idx="55">
                  <c:v>79</c:v>
                </c:pt>
                <c:pt idx="56">
                  <c:v>80</c:v>
                </c:pt>
                <c:pt idx="57">
                  <c:v>81</c:v>
                </c:pt>
                <c:pt idx="58">
                  <c:v>82</c:v>
                </c:pt>
                <c:pt idx="59">
                  <c:v>83</c:v>
                </c:pt>
                <c:pt idx="60">
                  <c:v>84</c:v>
                </c:pt>
                <c:pt idx="61">
                  <c:v>85</c:v>
                </c:pt>
                <c:pt idx="62">
                  <c:v>86</c:v>
                </c:pt>
                <c:pt idx="63">
                  <c:v>87</c:v>
                </c:pt>
                <c:pt idx="64">
                  <c:v>88</c:v>
                </c:pt>
                <c:pt idx="65">
                  <c:v>89</c:v>
                </c:pt>
                <c:pt idx="66">
                  <c:v>90</c:v>
                </c:pt>
              </c:numCache>
            </c:numRef>
          </c:cat>
          <c:val>
            <c:numRef>
              <c:f>'Tabell 35 A-B'!$L$81:$L$147</c:f>
              <c:numCache>
                <c:formatCode>#,##0</c:formatCode>
                <c:ptCount val="67"/>
                <c:pt idx="0">
                  <c:v>3</c:v>
                </c:pt>
                <c:pt idx="1">
                  <c:v>2</c:v>
                </c:pt>
                <c:pt idx="2">
                  <c:v>3</c:v>
                </c:pt>
                <c:pt idx="3">
                  <c:v>3</c:v>
                </c:pt>
                <c:pt idx="4">
                  <c:v>3</c:v>
                </c:pt>
                <c:pt idx="5">
                  <c:v>4</c:v>
                </c:pt>
                <c:pt idx="6">
                  <c:v>4</c:v>
                </c:pt>
                <c:pt idx="7">
                  <c:v>4</c:v>
                </c:pt>
                <c:pt idx="8">
                  <c:v>4</c:v>
                </c:pt>
                <c:pt idx="9">
                  <c:v>5</c:v>
                </c:pt>
                <c:pt idx="10">
                  <c:v>5</c:v>
                </c:pt>
                <c:pt idx="11">
                  <c:v>5</c:v>
                </c:pt>
                <c:pt idx="12">
                  <c:v>6</c:v>
                </c:pt>
                <c:pt idx="13">
                  <c:v>6</c:v>
                </c:pt>
                <c:pt idx="14">
                  <c:v>6</c:v>
                </c:pt>
                <c:pt idx="15">
                  <c:v>7</c:v>
                </c:pt>
                <c:pt idx="16">
                  <c:v>7</c:v>
                </c:pt>
                <c:pt idx="17">
                  <c:v>7</c:v>
                </c:pt>
                <c:pt idx="18">
                  <c:v>8</c:v>
                </c:pt>
                <c:pt idx="19">
                  <c:v>8</c:v>
                </c:pt>
                <c:pt idx="20">
                  <c:v>9</c:v>
                </c:pt>
                <c:pt idx="21">
                  <c:v>9</c:v>
                </c:pt>
                <c:pt idx="22">
                  <c:v>9</c:v>
                </c:pt>
                <c:pt idx="23">
                  <c:v>10</c:v>
                </c:pt>
                <c:pt idx="24">
                  <c:v>10</c:v>
                </c:pt>
                <c:pt idx="25">
                  <c:v>11</c:v>
                </c:pt>
                <c:pt idx="26">
                  <c:v>11</c:v>
                </c:pt>
                <c:pt idx="27">
                  <c:v>12</c:v>
                </c:pt>
                <c:pt idx="28">
                  <c:v>12</c:v>
                </c:pt>
                <c:pt idx="29">
                  <c:v>12</c:v>
                </c:pt>
                <c:pt idx="30">
                  <c:v>13</c:v>
                </c:pt>
                <c:pt idx="31">
                  <c:v>13</c:v>
                </c:pt>
                <c:pt idx="32">
                  <c:v>14</c:v>
                </c:pt>
                <c:pt idx="33">
                  <c:v>14</c:v>
                </c:pt>
                <c:pt idx="34">
                  <c:v>14</c:v>
                </c:pt>
                <c:pt idx="35">
                  <c:v>15</c:v>
                </c:pt>
                <c:pt idx="36">
                  <c:v>15</c:v>
                </c:pt>
                <c:pt idx="37">
                  <c:v>16</c:v>
                </c:pt>
                <c:pt idx="38">
                  <c:v>16</c:v>
                </c:pt>
                <c:pt idx="39">
                  <c:v>16</c:v>
                </c:pt>
                <c:pt idx="40">
                  <c:v>17</c:v>
                </c:pt>
                <c:pt idx="41">
                  <c:v>17</c:v>
                </c:pt>
                <c:pt idx="42">
                  <c:v>17</c:v>
                </c:pt>
                <c:pt idx="43">
                  <c:v>17</c:v>
                </c:pt>
                <c:pt idx="44">
                  <c:v>17</c:v>
                </c:pt>
                <c:pt idx="45">
                  <c:v>17</c:v>
                </c:pt>
                <c:pt idx="46">
                  <c:v>17</c:v>
                </c:pt>
                <c:pt idx="47">
                  <c:v>17</c:v>
                </c:pt>
                <c:pt idx="48">
                  <c:v>17</c:v>
                </c:pt>
                <c:pt idx="49">
                  <c:v>17</c:v>
                </c:pt>
                <c:pt idx="50">
                  <c:v>17</c:v>
                </c:pt>
                <c:pt idx="51">
                  <c:v>17</c:v>
                </c:pt>
                <c:pt idx="52">
                  <c:v>17</c:v>
                </c:pt>
                <c:pt idx="53">
                  <c:v>16</c:v>
                </c:pt>
                <c:pt idx="54">
                  <c:v>16</c:v>
                </c:pt>
                <c:pt idx="55">
                  <c:v>16</c:v>
                </c:pt>
                <c:pt idx="56">
                  <c:v>16</c:v>
                </c:pt>
                <c:pt idx="57">
                  <c:v>16</c:v>
                </c:pt>
                <c:pt idx="58">
                  <c:v>16</c:v>
                </c:pt>
                <c:pt idx="59">
                  <c:v>15</c:v>
                </c:pt>
                <c:pt idx="60">
                  <c:v>15</c:v>
                </c:pt>
                <c:pt idx="61">
                  <c:v>15</c:v>
                </c:pt>
                <c:pt idx="62">
                  <c:v>15</c:v>
                </c:pt>
                <c:pt idx="63">
                  <c:v>15</c:v>
                </c:pt>
                <c:pt idx="64">
                  <c:v>14</c:v>
                </c:pt>
                <c:pt idx="65">
                  <c:v>14</c:v>
                </c:pt>
                <c:pt idx="66">
                  <c:v>14</c:v>
                </c:pt>
              </c:numCache>
            </c:numRef>
          </c:val>
          <c:smooth val="0"/>
          <c:extLst>
            <c:ext xmlns:c16="http://schemas.microsoft.com/office/drawing/2014/chart" uri="{C3380CC4-5D6E-409C-BE32-E72D297353CC}">
              <c16:uniqueId val="{00000003-9BE2-45EA-8948-D1B1FF127176}"/>
            </c:ext>
          </c:extLst>
        </c:ser>
        <c:dLbls>
          <c:showLegendKey val="0"/>
          <c:showVal val="0"/>
          <c:showCatName val="0"/>
          <c:showSerName val="0"/>
          <c:showPercent val="0"/>
          <c:showBubbleSize val="0"/>
        </c:dLbls>
        <c:smooth val="0"/>
        <c:axId val="659055488"/>
        <c:axId val="1"/>
      </c:lineChart>
      <c:catAx>
        <c:axId val="659055488"/>
        <c:scaling>
          <c:orientation val="minMax"/>
        </c:scaling>
        <c:delete val="0"/>
        <c:axPos val="b"/>
        <c:numFmt formatCode="#,##0"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max val="32"/>
          <c:min val="0"/>
        </c:scaling>
        <c:delete val="0"/>
        <c:axPos val="l"/>
        <c:majorGridlines>
          <c:spPr>
            <a:ln w="3175">
              <a:solidFill>
                <a:srgbClr val="DAD7CB"/>
              </a:solidFill>
            </a:ln>
          </c:spPr>
        </c:majorGridlines>
        <c:numFmt formatCode="#,##0" sourceLinked="1"/>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659055488"/>
        <c:crossesAt val="1"/>
        <c:crossBetween val="between"/>
      </c:valAx>
      <c:spPr>
        <a:solidFill>
          <a:srgbClr val="FFFFFF"/>
        </a:solidFill>
        <a:ln w="3175">
          <a:solidFill>
            <a:sysClr val="windowText" lastClr="000000"/>
          </a:solidFill>
        </a:ln>
      </c:spPr>
    </c:plotArea>
    <c:legend>
      <c:legendPos val="r"/>
      <c:layout>
        <c:manualLayout>
          <c:xMode val="edge"/>
          <c:yMode val="edge"/>
          <c:x val="0.16641105345702756"/>
          <c:y val="0.85772231117349884"/>
          <c:w val="0.70660707769655162"/>
          <c:h val="7.4712853338421953E-2"/>
        </c:manualLayout>
      </c:layout>
      <c:overlay val="0"/>
      <c:txPr>
        <a:bodyPr/>
        <a:lstStyle/>
        <a:p>
          <a:pPr>
            <a:defRPr sz="700"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rgbClr val="DAD7CB"/>
    </a:solidFill>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952960425401371E-2"/>
          <c:y val="0.20529725450985292"/>
          <c:w val="0.90597526139024254"/>
          <c:h val="0.60082706624181026"/>
        </c:manualLayout>
      </c:layout>
      <c:barChart>
        <c:barDir val="col"/>
        <c:grouping val="stacked"/>
        <c:varyColors val="0"/>
        <c:ser>
          <c:idx val="0"/>
          <c:order val="0"/>
          <c:tx>
            <c:strRef>
              <c:f>'Tabell 1 A–D'!$AC$28</c:f>
              <c:strCache>
                <c:ptCount val="1"/>
                <c:pt idx="0">
                  <c:v>2023</c:v>
                </c:pt>
              </c:strCache>
            </c:strRef>
          </c:tx>
          <c:spPr>
            <a:solidFill>
              <a:srgbClr val="F2B566"/>
            </a:solidFill>
            <a:ln w="25400">
              <a:noFill/>
            </a:ln>
          </c:spPr>
          <c:invertIfNegative val="0"/>
          <c:cat>
            <c:strRef>
              <c:f>'Tabell 1 A–D'!$AB$29:$AB$42</c:f>
              <c:strCache>
                <c:ptCount val="14"/>
                <c:pt idx="0">
                  <c:v>24–29</c:v>
                </c:pt>
                <c:pt idx="1">
                  <c:v>30–34</c:v>
                </c:pt>
                <c:pt idx="2">
                  <c:v>35–39</c:v>
                </c:pt>
                <c:pt idx="3">
                  <c:v>40–44</c:v>
                </c:pt>
                <c:pt idx="4">
                  <c:v>45–49</c:v>
                </c:pt>
                <c:pt idx="5">
                  <c:v>50–54</c:v>
                </c:pt>
                <c:pt idx="6">
                  <c:v>55–59</c:v>
                </c:pt>
                <c:pt idx="7">
                  <c:v>60–64</c:v>
                </c:pt>
                <c:pt idx="8">
                  <c:v>65–69</c:v>
                </c:pt>
                <c:pt idx="9">
                  <c:v>70–74</c:v>
                </c:pt>
                <c:pt idx="10">
                  <c:v>75–79</c:v>
                </c:pt>
                <c:pt idx="11">
                  <c:v>80–84</c:v>
                </c:pt>
                <c:pt idx="12">
                  <c:v>85–89</c:v>
                </c:pt>
                <c:pt idx="13">
                  <c:v>90+</c:v>
                </c:pt>
              </c:strCache>
            </c:strRef>
          </c:cat>
          <c:val>
            <c:numRef>
              <c:f>'Tabell 1 A–D'!$AC$30:$AC$42</c:f>
              <c:numCache>
                <c:formatCode>#\ ##0.0</c:formatCode>
                <c:ptCount val="13"/>
                <c:pt idx="0">
                  <c:v>37.6</c:v>
                </c:pt>
                <c:pt idx="1">
                  <c:v>39.299999999999997</c:v>
                </c:pt>
                <c:pt idx="2">
                  <c:v>42.3</c:v>
                </c:pt>
                <c:pt idx="3">
                  <c:v>46.6</c:v>
                </c:pt>
                <c:pt idx="4">
                  <c:v>51.2</c:v>
                </c:pt>
                <c:pt idx="5">
                  <c:v>56.2</c:v>
                </c:pt>
                <c:pt idx="6">
                  <c:v>61.2</c:v>
                </c:pt>
                <c:pt idx="7">
                  <c:v>66.8</c:v>
                </c:pt>
                <c:pt idx="8">
                  <c:v>69.900000000000006</c:v>
                </c:pt>
                <c:pt idx="9">
                  <c:v>71.7</c:v>
                </c:pt>
                <c:pt idx="10">
                  <c:v>70.099999999999994</c:v>
                </c:pt>
                <c:pt idx="11">
                  <c:v>61</c:v>
                </c:pt>
                <c:pt idx="12">
                  <c:v>43.5</c:v>
                </c:pt>
              </c:numCache>
            </c:numRef>
          </c:val>
          <c:extLst>
            <c:ext xmlns:c16="http://schemas.microsoft.com/office/drawing/2014/chart" uri="{C3380CC4-5D6E-409C-BE32-E72D297353CC}">
              <c16:uniqueId val="{00000000-40A4-4D0B-B862-81061E4E59C3}"/>
            </c:ext>
          </c:extLst>
        </c:ser>
        <c:ser>
          <c:idx val="1"/>
          <c:order val="1"/>
          <c:tx>
            <c:strRef>
              <c:f>'Tabell 1 A–D'!$AD$28</c:f>
              <c:strCache>
                <c:ptCount val="1"/>
                <c:pt idx="0">
                  <c:v>2022</c:v>
                </c:pt>
              </c:strCache>
            </c:strRef>
          </c:tx>
          <c:spPr>
            <a:solidFill>
              <a:srgbClr val="AF620A"/>
            </a:solidFill>
            <a:ln w="25400">
              <a:noFill/>
            </a:ln>
          </c:spPr>
          <c:invertIfNegative val="0"/>
          <c:cat>
            <c:strRef>
              <c:f>'Tabell 1 A–D'!$AB$29:$AB$42</c:f>
              <c:strCache>
                <c:ptCount val="14"/>
                <c:pt idx="0">
                  <c:v>24–29</c:v>
                </c:pt>
                <c:pt idx="1">
                  <c:v>30–34</c:v>
                </c:pt>
                <c:pt idx="2">
                  <c:v>35–39</c:v>
                </c:pt>
                <c:pt idx="3">
                  <c:v>40–44</c:v>
                </c:pt>
                <c:pt idx="4">
                  <c:v>45–49</c:v>
                </c:pt>
                <c:pt idx="5">
                  <c:v>50–54</c:v>
                </c:pt>
                <c:pt idx="6">
                  <c:v>55–59</c:v>
                </c:pt>
                <c:pt idx="7">
                  <c:v>60–64</c:v>
                </c:pt>
                <c:pt idx="8">
                  <c:v>65–69</c:v>
                </c:pt>
                <c:pt idx="9">
                  <c:v>70–74</c:v>
                </c:pt>
                <c:pt idx="10">
                  <c:v>75–79</c:v>
                </c:pt>
                <c:pt idx="11">
                  <c:v>80–84</c:v>
                </c:pt>
                <c:pt idx="12">
                  <c:v>85–89</c:v>
                </c:pt>
                <c:pt idx="13">
                  <c:v>90+</c:v>
                </c:pt>
              </c:strCache>
            </c:strRef>
          </c:cat>
          <c:val>
            <c:numRef>
              <c:f>'Tabell 1 A–D'!$AD$30:$AD$42</c:f>
              <c:numCache>
                <c:formatCode>#\ ##0.0</c:formatCode>
                <c:ptCount val="13"/>
                <c:pt idx="0">
                  <c:v>18.299999999999997</c:v>
                </c:pt>
                <c:pt idx="1">
                  <c:v>17.600000000000001</c:v>
                </c:pt>
                <c:pt idx="2">
                  <c:v>16.900000000000006</c:v>
                </c:pt>
                <c:pt idx="3">
                  <c:v>16.199999999999996</c:v>
                </c:pt>
                <c:pt idx="4">
                  <c:v>15.899999999999991</c:v>
                </c:pt>
                <c:pt idx="5">
                  <c:v>15</c:v>
                </c:pt>
                <c:pt idx="6">
                  <c:v>13.799999999999997</c:v>
                </c:pt>
                <c:pt idx="7">
                  <c:v>11.900000000000006</c:v>
                </c:pt>
                <c:pt idx="8">
                  <c:v>10.899999999999991</c:v>
                </c:pt>
                <c:pt idx="9">
                  <c:v>11.299999999999997</c:v>
                </c:pt>
                <c:pt idx="10">
                  <c:v>12.700000000000003</c:v>
                </c:pt>
                <c:pt idx="11">
                  <c:v>15</c:v>
                </c:pt>
                <c:pt idx="12">
                  <c:v>18.200000000000003</c:v>
                </c:pt>
              </c:numCache>
            </c:numRef>
          </c:val>
          <c:extLst>
            <c:ext xmlns:c16="http://schemas.microsoft.com/office/drawing/2014/chart" uri="{C3380CC4-5D6E-409C-BE32-E72D297353CC}">
              <c16:uniqueId val="{00000001-40A4-4D0B-B862-81061E4E59C3}"/>
            </c:ext>
          </c:extLst>
        </c:ser>
        <c:ser>
          <c:idx val="2"/>
          <c:order val="2"/>
          <c:tx>
            <c:strRef>
              <c:f>'Tabell 1 A–D'!$AE$28</c:f>
              <c:strCache>
                <c:ptCount val="1"/>
                <c:pt idx="0">
                  <c:v>2021</c:v>
                </c:pt>
              </c:strCache>
            </c:strRef>
          </c:tx>
          <c:spPr>
            <a:solidFill>
              <a:srgbClr val="754200"/>
            </a:solidFill>
            <a:ln w="25400">
              <a:noFill/>
            </a:ln>
          </c:spPr>
          <c:invertIfNegative val="0"/>
          <c:cat>
            <c:strRef>
              <c:f>'Tabell 1 A–D'!$AB$29:$AB$42</c:f>
              <c:strCache>
                <c:ptCount val="14"/>
                <c:pt idx="0">
                  <c:v>24–29</c:v>
                </c:pt>
                <c:pt idx="1">
                  <c:v>30–34</c:v>
                </c:pt>
                <c:pt idx="2">
                  <c:v>35–39</c:v>
                </c:pt>
                <c:pt idx="3">
                  <c:v>40–44</c:v>
                </c:pt>
                <c:pt idx="4">
                  <c:v>45–49</c:v>
                </c:pt>
                <c:pt idx="5">
                  <c:v>50–54</c:v>
                </c:pt>
                <c:pt idx="6">
                  <c:v>55–59</c:v>
                </c:pt>
                <c:pt idx="7">
                  <c:v>60–64</c:v>
                </c:pt>
                <c:pt idx="8">
                  <c:v>65–69</c:v>
                </c:pt>
                <c:pt idx="9">
                  <c:v>70–74</c:v>
                </c:pt>
                <c:pt idx="10">
                  <c:v>75–79</c:v>
                </c:pt>
                <c:pt idx="11">
                  <c:v>80–84</c:v>
                </c:pt>
                <c:pt idx="12">
                  <c:v>85–89</c:v>
                </c:pt>
                <c:pt idx="13">
                  <c:v>90+</c:v>
                </c:pt>
              </c:strCache>
            </c:strRef>
          </c:cat>
          <c:val>
            <c:numRef>
              <c:f>'Tabell 1 A–D'!$AE$30:$AE$42</c:f>
              <c:numCache>
                <c:formatCode>#\ ##0.0</c:formatCode>
                <c:ptCount val="13"/>
                <c:pt idx="0">
                  <c:v>9.3000000000000043</c:v>
                </c:pt>
                <c:pt idx="1">
                  <c:v>9.1999999999999957</c:v>
                </c:pt>
                <c:pt idx="2">
                  <c:v>8.3999999999999915</c:v>
                </c:pt>
                <c:pt idx="3">
                  <c:v>7.7999999999999972</c:v>
                </c:pt>
                <c:pt idx="4">
                  <c:v>7.1000000000000085</c:v>
                </c:pt>
                <c:pt idx="5">
                  <c:v>6.0999999999999943</c:v>
                </c:pt>
                <c:pt idx="6">
                  <c:v>5.2999999999999972</c:v>
                </c:pt>
                <c:pt idx="7">
                  <c:v>4.2999999999999972</c:v>
                </c:pt>
                <c:pt idx="8">
                  <c:v>3.7999999999999972</c:v>
                </c:pt>
                <c:pt idx="9">
                  <c:v>4</c:v>
                </c:pt>
                <c:pt idx="10">
                  <c:v>5.2999999999999972</c:v>
                </c:pt>
                <c:pt idx="11">
                  <c:v>7.9000000000000057</c:v>
                </c:pt>
                <c:pt idx="12">
                  <c:v>13.299999999999997</c:v>
                </c:pt>
              </c:numCache>
            </c:numRef>
          </c:val>
          <c:extLst>
            <c:ext xmlns:c16="http://schemas.microsoft.com/office/drawing/2014/chart" uri="{C3380CC4-5D6E-409C-BE32-E72D297353CC}">
              <c16:uniqueId val="{00000002-40A4-4D0B-B862-81061E4E59C3}"/>
            </c:ext>
          </c:extLst>
        </c:ser>
        <c:dLbls>
          <c:showLegendKey val="0"/>
          <c:showVal val="0"/>
          <c:showCatName val="0"/>
          <c:showSerName val="0"/>
          <c:showPercent val="0"/>
          <c:showBubbleSize val="0"/>
        </c:dLbls>
        <c:gapWidth val="150"/>
        <c:overlap val="100"/>
        <c:axId val="561714656"/>
        <c:axId val="1"/>
      </c:barChart>
      <c:catAx>
        <c:axId val="56171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50000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ln w="9525">
            <a:no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61714656"/>
        <c:crosses val="autoZero"/>
        <c:crossBetween val="between"/>
      </c:valAx>
      <c:spPr>
        <a:solidFill>
          <a:srgbClr val="FFFFFF"/>
        </a:solidFill>
        <a:ln w="25400">
          <a:noFill/>
        </a:ln>
      </c:spPr>
    </c:plotArea>
    <c:legend>
      <c:legendPos val="b"/>
      <c:layout>
        <c:manualLayout>
          <c:xMode val="edge"/>
          <c:yMode val="edge"/>
          <c:x val="0.17099588403722263"/>
          <c:y val="0.8924183088225085"/>
          <c:w val="0.68181872227158768"/>
          <c:h val="6.0846718043976428E-2"/>
        </c:manualLayout>
      </c:layout>
      <c:overlay val="0"/>
      <c:spPr>
        <a:noFill/>
        <a:ln w="25400">
          <a:noFill/>
        </a:ln>
      </c:spPr>
      <c:txPr>
        <a:bodyPr/>
        <a:lstStyle/>
        <a:p>
          <a:pPr>
            <a:defRPr sz="675"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21578740157480314"/>
          <c:y val="0.11481420868154125"/>
          <c:w val="0.68983770778652653"/>
          <c:h val="0.76614074727907333"/>
        </c:manualLayout>
      </c:layout>
      <c:barChart>
        <c:barDir val="bar"/>
        <c:grouping val="stacked"/>
        <c:varyColors val="0"/>
        <c:ser>
          <c:idx val="0"/>
          <c:order val="0"/>
          <c:tx>
            <c:strRef>
              <c:f>'Tabell 2 A–B'!$B$61</c:f>
              <c:strCache>
                <c:ptCount val="1"/>
                <c:pt idx="0">
                  <c:v>2023</c:v>
                </c:pt>
              </c:strCache>
            </c:strRef>
          </c:tx>
          <c:spPr>
            <a:solidFill>
              <a:srgbClr val="B4DB97"/>
            </a:solidFill>
            <a:ln w="25400">
              <a:noFill/>
            </a:ln>
          </c:spPr>
          <c:invertIfNegative val="0"/>
          <c:cat>
            <c:strRef>
              <c:f>'Tabell 2 A–B'!$A$62:$A$83</c:f>
              <c:strCache>
                <c:ptCount val="22"/>
                <c:pt idx="0">
                  <c:v>Norrbotten</c:v>
                </c:pt>
                <c:pt idx="1">
                  <c:v>Dalarna</c:v>
                </c:pt>
                <c:pt idx="2">
                  <c:v>Stockholm</c:v>
                </c:pt>
                <c:pt idx="3">
                  <c:v>Jämtland</c:v>
                </c:pt>
                <c:pt idx="4">
                  <c:v>Östergötland</c:v>
                </c:pt>
                <c:pt idx="5">
                  <c:v>Södermanland</c:v>
                </c:pt>
                <c:pt idx="6">
                  <c:v>Västernorrland</c:v>
                </c:pt>
                <c:pt idx="7">
                  <c:v>Gävleborg</c:v>
                </c:pt>
                <c:pt idx="8">
                  <c:v>Skåne</c:v>
                </c:pt>
                <c:pt idx="9">
                  <c:v>Västmanland</c:v>
                </c:pt>
                <c:pt idx="10">
                  <c:v>Riket</c:v>
                </c:pt>
                <c:pt idx="11">
                  <c:v>Uppsala</c:v>
                </c:pt>
                <c:pt idx="12">
                  <c:v>Gotland</c:v>
                </c:pt>
                <c:pt idx="13">
                  <c:v>Kalmar</c:v>
                </c:pt>
                <c:pt idx="14">
                  <c:v>Värmland</c:v>
                </c:pt>
                <c:pt idx="15">
                  <c:v>Örebro</c:v>
                </c:pt>
                <c:pt idx="16">
                  <c:v>Kronoberg</c:v>
                </c:pt>
                <c:pt idx="17">
                  <c:v>Blekinge</c:v>
                </c:pt>
                <c:pt idx="18">
                  <c:v>Jönköping</c:v>
                </c:pt>
                <c:pt idx="19">
                  <c:v>Västra Götaland</c:v>
                </c:pt>
                <c:pt idx="20">
                  <c:v>Halland</c:v>
                </c:pt>
                <c:pt idx="21">
                  <c:v>Västerbotten</c:v>
                </c:pt>
              </c:strCache>
            </c:strRef>
          </c:cat>
          <c:val>
            <c:numRef>
              <c:f>'Tabell 2 A–B'!$B$62:$B$83</c:f>
              <c:numCache>
                <c:formatCode>#\ ##0.0</c:formatCode>
                <c:ptCount val="22"/>
                <c:pt idx="0">
                  <c:v>37.200000000000003</c:v>
                </c:pt>
                <c:pt idx="1">
                  <c:v>42.4</c:v>
                </c:pt>
                <c:pt idx="2">
                  <c:v>48.8</c:v>
                </c:pt>
                <c:pt idx="3">
                  <c:v>44.7</c:v>
                </c:pt>
                <c:pt idx="4">
                  <c:v>45.3</c:v>
                </c:pt>
                <c:pt idx="5">
                  <c:v>48.9</c:v>
                </c:pt>
                <c:pt idx="6">
                  <c:v>43.7</c:v>
                </c:pt>
                <c:pt idx="7">
                  <c:v>39</c:v>
                </c:pt>
                <c:pt idx="8">
                  <c:v>50.6</c:v>
                </c:pt>
                <c:pt idx="9">
                  <c:v>46.9</c:v>
                </c:pt>
                <c:pt idx="10">
                  <c:v>48.4</c:v>
                </c:pt>
                <c:pt idx="11">
                  <c:v>49</c:v>
                </c:pt>
                <c:pt idx="12">
                  <c:v>38</c:v>
                </c:pt>
                <c:pt idx="13">
                  <c:v>46.3</c:v>
                </c:pt>
                <c:pt idx="14">
                  <c:v>52.7</c:v>
                </c:pt>
                <c:pt idx="15">
                  <c:v>44.7</c:v>
                </c:pt>
                <c:pt idx="16">
                  <c:v>50.5</c:v>
                </c:pt>
                <c:pt idx="17">
                  <c:v>51.4</c:v>
                </c:pt>
                <c:pt idx="18">
                  <c:v>53.1</c:v>
                </c:pt>
                <c:pt idx="19">
                  <c:v>51</c:v>
                </c:pt>
                <c:pt idx="20">
                  <c:v>54</c:v>
                </c:pt>
                <c:pt idx="21">
                  <c:v>41.9</c:v>
                </c:pt>
              </c:numCache>
            </c:numRef>
          </c:val>
          <c:extLst>
            <c:ext xmlns:c16="http://schemas.microsoft.com/office/drawing/2014/chart" uri="{C3380CC4-5D6E-409C-BE32-E72D297353CC}">
              <c16:uniqueId val="{00000000-8BBD-43F0-84BF-1E22EE0AE116}"/>
            </c:ext>
          </c:extLst>
        </c:ser>
        <c:ser>
          <c:idx val="1"/>
          <c:order val="1"/>
          <c:tx>
            <c:strRef>
              <c:f>'Tabell 2 A–B'!$C$61</c:f>
              <c:strCache>
                <c:ptCount val="1"/>
                <c:pt idx="0">
                  <c:v>2022</c:v>
                </c:pt>
              </c:strCache>
            </c:strRef>
          </c:tx>
          <c:spPr>
            <a:solidFill>
              <a:srgbClr val="4A7729"/>
            </a:solidFill>
            <a:ln w="25400">
              <a:noFill/>
            </a:ln>
          </c:spPr>
          <c:invertIfNegative val="0"/>
          <c:cat>
            <c:strRef>
              <c:f>'Tabell 2 A–B'!$A$62:$A$83</c:f>
              <c:strCache>
                <c:ptCount val="22"/>
                <c:pt idx="0">
                  <c:v>Norrbotten</c:v>
                </c:pt>
                <c:pt idx="1">
                  <c:v>Dalarna</c:v>
                </c:pt>
                <c:pt idx="2">
                  <c:v>Stockholm</c:v>
                </c:pt>
                <c:pt idx="3">
                  <c:v>Jämtland</c:v>
                </c:pt>
                <c:pt idx="4">
                  <c:v>Östergötland</c:v>
                </c:pt>
                <c:pt idx="5">
                  <c:v>Södermanland</c:v>
                </c:pt>
                <c:pt idx="6">
                  <c:v>Västernorrland</c:v>
                </c:pt>
                <c:pt idx="7">
                  <c:v>Gävleborg</c:v>
                </c:pt>
                <c:pt idx="8">
                  <c:v>Skåne</c:v>
                </c:pt>
                <c:pt idx="9">
                  <c:v>Västmanland</c:v>
                </c:pt>
                <c:pt idx="10">
                  <c:v>Riket</c:v>
                </c:pt>
                <c:pt idx="11">
                  <c:v>Uppsala</c:v>
                </c:pt>
                <c:pt idx="12">
                  <c:v>Gotland</c:v>
                </c:pt>
                <c:pt idx="13">
                  <c:v>Kalmar</c:v>
                </c:pt>
                <c:pt idx="14">
                  <c:v>Värmland</c:v>
                </c:pt>
                <c:pt idx="15">
                  <c:v>Örebro</c:v>
                </c:pt>
                <c:pt idx="16">
                  <c:v>Kronoberg</c:v>
                </c:pt>
                <c:pt idx="17">
                  <c:v>Blekinge</c:v>
                </c:pt>
                <c:pt idx="18">
                  <c:v>Jönköping</c:v>
                </c:pt>
                <c:pt idx="19">
                  <c:v>Västra Götaland</c:v>
                </c:pt>
                <c:pt idx="20">
                  <c:v>Halland</c:v>
                </c:pt>
                <c:pt idx="21">
                  <c:v>Västerbotten</c:v>
                </c:pt>
              </c:strCache>
            </c:strRef>
          </c:cat>
          <c:val>
            <c:numRef>
              <c:f>'Tabell 2 A–B'!$C$62:$C$83</c:f>
              <c:numCache>
                <c:formatCode>#\ ##0.0</c:formatCode>
                <c:ptCount val="22"/>
                <c:pt idx="0">
                  <c:v>13.299999999999997</c:v>
                </c:pt>
                <c:pt idx="1">
                  <c:v>14.5</c:v>
                </c:pt>
                <c:pt idx="2">
                  <c:v>13.200000000000003</c:v>
                </c:pt>
                <c:pt idx="3">
                  <c:v>12.899999999999999</c:v>
                </c:pt>
                <c:pt idx="4">
                  <c:v>13.700000000000003</c:v>
                </c:pt>
                <c:pt idx="5">
                  <c:v>14.800000000000004</c:v>
                </c:pt>
                <c:pt idx="6">
                  <c:v>14.199999999999996</c:v>
                </c:pt>
                <c:pt idx="7">
                  <c:v>14</c:v>
                </c:pt>
                <c:pt idx="8">
                  <c:v>13.100000000000001</c:v>
                </c:pt>
                <c:pt idx="9">
                  <c:v>14.700000000000003</c:v>
                </c:pt>
                <c:pt idx="10">
                  <c:v>14.100000000000001</c:v>
                </c:pt>
                <c:pt idx="11">
                  <c:v>14.299999999999997</c:v>
                </c:pt>
                <c:pt idx="12">
                  <c:v>15.299999999999997</c:v>
                </c:pt>
                <c:pt idx="13">
                  <c:v>15.200000000000003</c:v>
                </c:pt>
                <c:pt idx="14">
                  <c:v>14.700000000000003</c:v>
                </c:pt>
                <c:pt idx="15">
                  <c:v>14.099999999999994</c:v>
                </c:pt>
                <c:pt idx="16">
                  <c:v>14.400000000000006</c:v>
                </c:pt>
                <c:pt idx="17">
                  <c:v>14.100000000000001</c:v>
                </c:pt>
                <c:pt idx="18">
                  <c:v>13.600000000000001</c:v>
                </c:pt>
                <c:pt idx="19">
                  <c:v>15.900000000000006</c:v>
                </c:pt>
                <c:pt idx="20">
                  <c:v>14</c:v>
                </c:pt>
                <c:pt idx="21">
                  <c:v>14.300000000000004</c:v>
                </c:pt>
              </c:numCache>
            </c:numRef>
          </c:val>
          <c:extLst>
            <c:ext xmlns:c16="http://schemas.microsoft.com/office/drawing/2014/chart" uri="{C3380CC4-5D6E-409C-BE32-E72D297353CC}">
              <c16:uniqueId val="{00000001-8BBD-43F0-84BF-1E22EE0AE116}"/>
            </c:ext>
          </c:extLst>
        </c:ser>
        <c:ser>
          <c:idx val="2"/>
          <c:order val="2"/>
          <c:tx>
            <c:strRef>
              <c:f>'Tabell 2 A–B'!$D$61</c:f>
              <c:strCache>
                <c:ptCount val="1"/>
                <c:pt idx="0">
                  <c:v>2021</c:v>
                </c:pt>
              </c:strCache>
            </c:strRef>
          </c:tx>
          <c:spPr>
            <a:solidFill>
              <a:srgbClr val="243A14"/>
            </a:solidFill>
            <a:ln w="25400">
              <a:noFill/>
            </a:ln>
          </c:spPr>
          <c:invertIfNegative val="0"/>
          <c:cat>
            <c:strRef>
              <c:f>'Tabell 2 A–B'!$A$62:$A$83</c:f>
              <c:strCache>
                <c:ptCount val="22"/>
                <c:pt idx="0">
                  <c:v>Norrbotten</c:v>
                </c:pt>
                <c:pt idx="1">
                  <c:v>Dalarna</c:v>
                </c:pt>
                <c:pt idx="2">
                  <c:v>Stockholm</c:v>
                </c:pt>
                <c:pt idx="3">
                  <c:v>Jämtland</c:v>
                </c:pt>
                <c:pt idx="4">
                  <c:v>Östergötland</c:v>
                </c:pt>
                <c:pt idx="5">
                  <c:v>Södermanland</c:v>
                </c:pt>
                <c:pt idx="6">
                  <c:v>Västernorrland</c:v>
                </c:pt>
                <c:pt idx="7">
                  <c:v>Gävleborg</c:v>
                </c:pt>
                <c:pt idx="8">
                  <c:v>Skåne</c:v>
                </c:pt>
                <c:pt idx="9">
                  <c:v>Västmanland</c:v>
                </c:pt>
                <c:pt idx="10">
                  <c:v>Riket</c:v>
                </c:pt>
                <c:pt idx="11">
                  <c:v>Uppsala</c:v>
                </c:pt>
                <c:pt idx="12">
                  <c:v>Gotland</c:v>
                </c:pt>
                <c:pt idx="13">
                  <c:v>Kalmar</c:v>
                </c:pt>
                <c:pt idx="14">
                  <c:v>Värmland</c:v>
                </c:pt>
                <c:pt idx="15">
                  <c:v>Örebro</c:v>
                </c:pt>
                <c:pt idx="16">
                  <c:v>Kronoberg</c:v>
                </c:pt>
                <c:pt idx="17">
                  <c:v>Blekinge</c:v>
                </c:pt>
                <c:pt idx="18">
                  <c:v>Jönköping</c:v>
                </c:pt>
                <c:pt idx="19">
                  <c:v>Västra Götaland</c:v>
                </c:pt>
                <c:pt idx="20">
                  <c:v>Halland</c:v>
                </c:pt>
                <c:pt idx="21">
                  <c:v>Västerbotten</c:v>
                </c:pt>
              </c:strCache>
            </c:strRef>
          </c:cat>
          <c:val>
            <c:numRef>
              <c:f>'Tabell 2 A–B'!$D$62:$D$83</c:f>
              <c:numCache>
                <c:formatCode>#\ ##0.0</c:formatCode>
                <c:ptCount val="22"/>
                <c:pt idx="0">
                  <c:v>7.8999999999999986</c:v>
                </c:pt>
                <c:pt idx="1">
                  <c:v>6.2000000000000028</c:v>
                </c:pt>
                <c:pt idx="2">
                  <c:v>6.7000000000000028</c:v>
                </c:pt>
                <c:pt idx="3">
                  <c:v>7.1999999999999957</c:v>
                </c:pt>
                <c:pt idx="4">
                  <c:v>7</c:v>
                </c:pt>
                <c:pt idx="5">
                  <c:v>6.0999999999999943</c:v>
                </c:pt>
                <c:pt idx="6">
                  <c:v>7.6000000000000014</c:v>
                </c:pt>
                <c:pt idx="7">
                  <c:v>9</c:v>
                </c:pt>
                <c:pt idx="8">
                  <c:v>6.0999999999999943</c:v>
                </c:pt>
                <c:pt idx="9">
                  <c:v>6.9999999999999929</c:v>
                </c:pt>
                <c:pt idx="10">
                  <c:v>6.7000000000000028</c:v>
                </c:pt>
                <c:pt idx="11">
                  <c:v>6.7999999999999972</c:v>
                </c:pt>
                <c:pt idx="12">
                  <c:v>9.6000000000000014</c:v>
                </c:pt>
                <c:pt idx="13">
                  <c:v>7.5999999999999943</c:v>
                </c:pt>
                <c:pt idx="14">
                  <c:v>6.1999999999999886</c:v>
                </c:pt>
                <c:pt idx="15">
                  <c:v>8.1000000000000085</c:v>
                </c:pt>
                <c:pt idx="16">
                  <c:v>6.3999999999999915</c:v>
                </c:pt>
                <c:pt idx="17">
                  <c:v>6.2999999999999972</c:v>
                </c:pt>
                <c:pt idx="18">
                  <c:v>6.7999999999999972</c:v>
                </c:pt>
                <c:pt idx="19">
                  <c:v>6</c:v>
                </c:pt>
                <c:pt idx="20">
                  <c:v>5.7999999999999972</c:v>
                </c:pt>
                <c:pt idx="21">
                  <c:v>8.2999999999999972</c:v>
                </c:pt>
              </c:numCache>
            </c:numRef>
          </c:val>
          <c:extLst>
            <c:ext xmlns:c16="http://schemas.microsoft.com/office/drawing/2014/chart" uri="{C3380CC4-5D6E-409C-BE32-E72D297353CC}">
              <c16:uniqueId val="{00000002-8BBD-43F0-84BF-1E22EE0AE116}"/>
            </c:ext>
          </c:extLst>
        </c:ser>
        <c:dLbls>
          <c:showLegendKey val="0"/>
          <c:showVal val="0"/>
          <c:showCatName val="0"/>
          <c:showSerName val="0"/>
          <c:showPercent val="0"/>
          <c:showBubbleSize val="0"/>
        </c:dLbls>
        <c:gapWidth val="150"/>
        <c:overlap val="100"/>
        <c:axId val="642526472"/>
        <c:axId val="1"/>
      </c:barChart>
      <c:catAx>
        <c:axId val="642526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8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ln w="9525">
            <a:noFill/>
          </a:ln>
        </c:spPr>
        <c:txPr>
          <a:bodyPr rot="0" vert="horz"/>
          <a:lstStyle/>
          <a:p>
            <a:pPr>
              <a:defRPr sz="800" b="0" i="0" u="none" strike="noStrike" baseline="0">
                <a:solidFill>
                  <a:srgbClr val="000000"/>
                </a:solidFill>
                <a:latin typeface="Century Gothic"/>
                <a:ea typeface="Century Gothic"/>
                <a:cs typeface="Century Gothic"/>
              </a:defRPr>
            </a:pPr>
            <a:endParaRPr lang="sv-SE"/>
          </a:p>
        </c:txPr>
        <c:crossAx val="642526472"/>
        <c:crosses val="autoZero"/>
        <c:crossBetween val="between"/>
      </c:valAx>
      <c:spPr>
        <a:solidFill>
          <a:srgbClr val="FFFFFF"/>
        </a:solidFill>
        <a:ln w="25400">
          <a:noFill/>
        </a:ln>
      </c:spPr>
    </c:plotArea>
    <c:legend>
      <c:legendPos val="r"/>
      <c:layout>
        <c:manualLayout>
          <c:xMode val="edge"/>
          <c:yMode val="edge"/>
          <c:x val="0.20439193403747849"/>
          <c:y val="0.9281631985867872"/>
          <c:w val="0.61317580211243539"/>
          <c:h val="3.4482843291149985E-2"/>
        </c:manualLayout>
      </c:layout>
      <c:overlay val="0"/>
      <c:spPr>
        <a:noFill/>
        <a:ln w="25400">
          <a:noFill/>
        </a:ln>
      </c:spPr>
      <c:txPr>
        <a:bodyPr/>
        <a:lstStyle/>
        <a:p>
          <a:pPr>
            <a:defRPr sz="675"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578740157480314"/>
          <c:y val="0.12743995235889632"/>
          <c:w val="0.69817104111986006"/>
          <c:h val="0.75088219854871086"/>
        </c:manualLayout>
      </c:layout>
      <c:barChart>
        <c:barDir val="bar"/>
        <c:grouping val="stacked"/>
        <c:varyColors val="0"/>
        <c:ser>
          <c:idx val="0"/>
          <c:order val="0"/>
          <c:tx>
            <c:strRef>
              <c:f>'Tabell 2 A–B'!$J$60</c:f>
              <c:strCache>
                <c:ptCount val="1"/>
                <c:pt idx="0">
                  <c:v>2023</c:v>
                </c:pt>
              </c:strCache>
            </c:strRef>
          </c:tx>
          <c:spPr>
            <a:solidFill>
              <a:srgbClr val="D1C5D6"/>
            </a:solidFill>
            <a:ln w="25400">
              <a:noFill/>
            </a:ln>
          </c:spPr>
          <c:invertIfNegative val="0"/>
          <c:cat>
            <c:strRef>
              <c:f>'Tabell 2 A–B'!$I$61:$I$82</c:f>
              <c:strCache>
                <c:ptCount val="22"/>
                <c:pt idx="0">
                  <c:v>Norrbotten</c:v>
                </c:pt>
                <c:pt idx="1">
                  <c:v>Dalarna</c:v>
                </c:pt>
                <c:pt idx="2">
                  <c:v>Stockholm</c:v>
                </c:pt>
                <c:pt idx="3">
                  <c:v>Jämtland</c:v>
                </c:pt>
                <c:pt idx="4">
                  <c:v>Östergötland</c:v>
                </c:pt>
                <c:pt idx="5">
                  <c:v>Södermanland</c:v>
                </c:pt>
                <c:pt idx="6">
                  <c:v>Västmanland</c:v>
                </c:pt>
                <c:pt idx="7">
                  <c:v>Gävleborg</c:v>
                </c:pt>
                <c:pt idx="8">
                  <c:v>Västernorrland</c:v>
                </c:pt>
                <c:pt idx="9">
                  <c:v>Skåne</c:v>
                </c:pt>
                <c:pt idx="10">
                  <c:v>Gotland</c:v>
                </c:pt>
                <c:pt idx="11">
                  <c:v>Riket</c:v>
                </c:pt>
                <c:pt idx="12">
                  <c:v>Kalmar</c:v>
                </c:pt>
                <c:pt idx="13">
                  <c:v>Kronoberg</c:v>
                </c:pt>
                <c:pt idx="14">
                  <c:v>Blekinge</c:v>
                </c:pt>
                <c:pt idx="15">
                  <c:v>Värmland</c:v>
                </c:pt>
                <c:pt idx="16">
                  <c:v>Uppsala</c:v>
                </c:pt>
                <c:pt idx="17">
                  <c:v>Örebro</c:v>
                </c:pt>
                <c:pt idx="18">
                  <c:v>Jönköping</c:v>
                </c:pt>
                <c:pt idx="19">
                  <c:v>Västerbotten</c:v>
                </c:pt>
                <c:pt idx="20">
                  <c:v>Halland</c:v>
                </c:pt>
                <c:pt idx="21">
                  <c:v>Västra Götaland</c:v>
                </c:pt>
              </c:strCache>
            </c:strRef>
          </c:cat>
          <c:val>
            <c:numRef>
              <c:f>'Tabell 2 A–B'!$J$61:$J$82</c:f>
              <c:numCache>
                <c:formatCode>#\ ##0.0</c:formatCode>
                <c:ptCount val="22"/>
                <c:pt idx="0">
                  <c:v>43.7</c:v>
                </c:pt>
                <c:pt idx="1">
                  <c:v>49.1</c:v>
                </c:pt>
                <c:pt idx="2">
                  <c:v>55.9</c:v>
                </c:pt>
                <c:pt idx="3">
                  <c:v>52.7</c:v>
                </c:pt>
                <c:pt idx="4">
                  <c:v>51.6</c:v>
                </c:pt>
                <c:pt idx="5">
                  <c:v>55.2</c:v>
                </c:pt>
                <c:pt idx="6">
                  <c:v>52.7</c:v>
                </c:pt>
                <c:pt idx="7">
                  <c:v>45.2</c:v>
                </c:pt>
                <c:pt idx="8">
                  <c:v>50.8</c:v>
                </c:pt>
                <c:pt idx="9">
                  <c:v>57.4</c:v>
                </c:pt>
                <c:pt idx="10">
                  <c:v>44</c:v>
                </c:pt>
                <c:pt idx="11">
                  <c:v>54.9</c:v>
                </c:pt>
                <c:pt idx="12">
                  <c:v>52.3</c:v>
                </c:pt>
                <c:pt idx="13">
                  <c:v>56.6</c:v>
                </c:pt>
                <c:pt idx="14">
                  <c:v>57</c:v>
                </c:pt>
                <c:pt idx="15">
                  <c:v>59.1</c:v>
                </c:pt>
                <c:pt idx="16">
                  <c:v>55.5</c:v>
                </c:pt>
                <c:pt idx="17">
                  <c:v>51.5</c:v>
                </c:pt>
                <c:pt idx="18">
                  <c:v>58.6</c:v>
                </c:pt>
                <c:pt idx="19">
                  <c:v>48.4</c:v>
                </c:pt>
                <c:pt idx="20">
                  <c:v>60.2</c:v>
                </c:pt>
                <c:pt idx="21">
                  <c:v>57</c:v>
                </c:pt>
              </c:numCache>
            </c:numRef>
          </c:val>
          <c:extLst>
            <c:ext xmlns:c16="http://schemas.microsoft.com/office/drawing/2014/chart" uri="{C3380CC4-5D6E-409C-BE32-E72D297353CC}">
              <c16:uniqueId val="{00000000-F696-4102-BAFB-1F4E21270932}"/>
            </c:ext>
          </c:extLst>
        </c:ser>
        <c:ser>
          <c:idx val="1"/>
          <c:order val="1"/>
          <c:tx>
            <c:strRef>
              <c:f>'Tabell 2 A–B'!$K$60</c:f>
              <c:strCache>
                <c:ptCount val="1"/>
                <c:pt idx="0">
                  <c:v>2022</c:v>
                </c:pt>
              </c:strCache>
            </c:strRef>
          </c:tx>
          <c:spPr>
            <a:solidFill>
              <a:srgbClr val="8D6E97"/>
            </a:solidFill>
            <a:ln w="25400">
              <a:noFill/>
            </a:ln>
          </c:spPr>
          <c:invertIfNegative val="0"/>
          <c:cat>
            <c:strRef>
              <c:f>'Tabell 2 A–B'!$I$61:$I$82</c:f>
              <c:strCache>
                <c:ptCount val="22"/>
                <c:pt idx="0">
                  <c:v>Norrbotten</c:v>
                </c:pt>
                <c:pt idx="1">
                  <c:v>Dalarna</c:v>
                </c:pt>
                <c:pt idx="2">
                  <c:v>Stockholm</c:v>
                </c:pt>
                <c:pt idx="3">
                  <c:v>Jämtland</c:v>
                </c:pt>
                <c:pt idx="4">
                  <c:v>Östergötland</c:v>
                </c:pt>
                <c:pt idx="5">
                  <c:v>Södermanland</c:v>
                </c:pt>
                <c:pt idx="6">
                  <c:v>Västmanland</c:v>
                </c:pt>
                <c:pt idx="7">
                  <c:v>Gävleborg</c:v>
                </c:pt>
                <c:pt idx="8">
                  <c:v>Västernorrland</c:v>
                </c:pt>
                <c:pt idx="9">
                  <c:v>Skåne</c:v>
                </c:pt>
                <c:pt idx="10">
                  <c:v>Gotland</c:v>
                </c:pt>
                <c:pt idx="11">
                  <c:v>Riket</c:v>
                </c:pt>
                <c:pt idx="12">
                  <c:v>Kalmar</c:v>
                </c:pt>
                <c:pt idx="13">
                  <c:v>Kronoberg</c:v>
                </c:pt>
                <c:pt idx="14">
                  <c:v>Blekinge</c:v>
                </c:pt>
                <c:pt idx="15">
                  <c:v>Värmland</c:v>
                </c:pt>
                <c:pt idx="16">
                  <c:v>Uppsala</c:v>
                </c:pt>
                <c:pt idx="17">
                  <c:v>Örebro</c:v>
                </c:pt>
                <c:pt idx="18">
                  <c:v>Jönköping</c:v>
                </c:pt>
                <c:pt idx="19">
                  <c:v>Västerbotten</c:v>
                </c:pt>
                <c:pt idx="20">
                  <c:v>Halland</c:v>
                </c:pt>
                <c:pt idx="21">
                  <c:v>Västra Götaland</c:v>
                </c:pt>
              </c:strCache>
            </c:strRef>
          </c:cat>
          <c:val>
            <c:numRef>
              <c:f>'Tabell 2 A–B'!$K$61:$K$82</c:f>
              <c:numCache>
                <c:formatCode>#\ ##0.0</c:formatCode>
                <c:ptCount val="22"/>
                <c:pt idx="0">
                  <c:v>15.199999999999996</c:v>
                </c:pt>
                <c:pt idx="1">
                  <c:v>16.399999999999999</c:v>
                </c:pt>
                <c:pt idx="2">
                  <c:v>14.699999999999996</c:v>
                </c:pt>
                <c:pt idx="3">
                  <c:v>14.799999999999997</c:v>
                </c:pt>
                <c:pt idx="4">
                  <c:v>15.399999999999999</c:v>
                </c:pt>
                <c:pt idx="5">
                  <c:v>16.399999999999991</c:v>
                </c:pt>
                <c:pt idx="6">
                  <c:v>16.200000000000003</c:v>
                </c:pt>
                <c:pt idx="7">
                  <c:v>15.5</c:v>
                </c:pt>
                <c:pt idx="8">
                  <c:v>15.799999999999997</c:v>
                </c:pt>
                <c:pt idx="9">
                  <c:v>14.399999999999999</c:v>
                </c:pt>
                <c:pt idx="10">
                  <c:v>17</c:v>
                </c:pt>
                <c:pt idx="11">
                  <c:v>15.699999999999996</c:v>
                </c:pt>
                <c:pt idx="12">
                  <c:v>16.700000000000003</c:v>
                </c:pt>
                <c:pt idx="13">
                  <c:v>15.600000000000001</c:v>
                </c:pt>
                <c:pt idx="14">
                  <c:v>15.599999999999994</c:v>
                </c:pt>
                <c:pt idx="15">
                  <c:v>16.300000000000004</c:v>
                </c:pt>
                <c:pt idx="16">
                  <c:v>16.099999999999994</c:v>
                </c:pt>
                <c:pt idx="17">
                  <c:v>16</c:v>
                </c:pt>
                <c:pt idx="18">
                  <c:v>14.899999999999999</c:v>
                </c:pt>
                <c:pt idx="19">
                  <c:v>16.000000000000007</c:v>
                </c:pt>
                <c:pt idx="20">
                  <c:v>15.099999999999994</c:v>
                </c:pt>
                <c:pt idx="21">
                  <c:v>17.799999999999997</c:v>
                </c:pt>
              </c:numCache>
            </c:numRef>
          </c:val>
          <c:extLst>
            <c:ext xmlns:c16="http://schemas.microsoft.com/office/drawing/2014/chart" uri="{C3380CC4-5D6E-409C-BE32-E72D297353CC}">
              <c16:uniqueId val="{00000001-F696-4102-BAFB-1F4E21270932}"/>
            </c:ext>
          </c:extLst>
        </c:ser>
        <c:ser>
          <c:idx val="2"/>
          <c:order val="2"/>
          <c:tx>
            <c:strRef>
              <c:f>'Tabell 2 A–B'!$L$60</c:f>
              <c:strCache>
                <c:ptCount val="1"/>
                <c:pt idx="0">
                  <c:v>2021</c:v>
                </c:pt>
              </c:strCache>
            </c:strRef>
          </c:tx>
          <c:spPr>
            <a:solidFill>
              <a:srgbClr val="46364B"/>
            </a:solidFill>
            <a:ln w="25400">
              <a:noFill/>
            </a:ln>
          </c:spPr>
          <c:invertIfNegative val="0"/>
          <c:cat>
            <c:strRef>
              <c:f>'Tabell 2 A–B'!$I$61:$I$82</c:f>
              <c:strCache>
                <c:ptCount val="22"/>
                <c:pt idx="0">
                  <c:v>Norrbotten</c:v>
                </c:pt>
                <c:pt idx="1">
                  <c:v>Dalarna</c:v>
                </c:pt>
                <c:pt idx="2">
                  <c:v>Stockholm</c:v>
                </c:pt>
                <c:pt idx="3">
                  <c:v>Jämtland</c:v>
                </c:pt>
                <c:pt idx="4">
                  <c:v>Östergötland</c:v>
                </c:pt>
                <c:pt idx="5">
                  <c:v>Södermanland</c:v>
                </c:pt>
                <c:pt idx="6">
                  <c:v>Västmanland</c:v>
                </c:pt>
                <c:pt idx="7">
                  <c:v>Gävleborg</c:v>
                </c:pt>
                <c:pt idx="8">
                  <c:v>Västernorrland</c:v>
                </c:pt>
                <c:pt idx="9">
                  <c:v>Skåne</c:v>
                </c:pt>
                <c:pt idx="10">
                  <c:v>Gotland</c:v>
                </c:pt>
                <c:pt idx="11">
                  <c:v>Riket</c:v>
                </c:pt>
                <c:pt idx="12">
                  <c:v>Kalmar</c:v>
                </c:pt>
                <c:pt idx="13">
                  <c:v>Kronoberg</c:v>
                </c:pt>
                <c:pt idx="14">
                  <c:v>Blekinge</c:v>
                </c:pt>
                <c:pt idx="15">
                  <c:v>Värmland</c:v>
                </c:pt>
                <c:pt idx="16">
                  <c:v>Uppsala</c:v>
                </c:pt>
                <c:pt idx="17">
                  <c:v>Örebro</c:v>
                </c:pt>
                <c:pt idx="18">
                  <c:v>Jönköping</c:v>
                </c:pt>
                <c:pt idx="19">
                  <c:v>Västerbotten</c:v>
                </c:pt>
                <c:pt idx="20">
                  <c:v>Halland</c:v>
                </c:pt>
                <c:pt idx="21">
                  <c:v>Västra Götaland</c:v>
                </c:pt>
              </c:strCache>
            </c:strRef>
          </c:cat>
          <c:val>
            <c:numRef>
              <c:f>'Tabell 2 A–B'!$L$61:$L$82</c:f>
              <c:numCache>
                <c:formatCode>#\ ##0.0</c:formatCode>
                <c:ptCount val="22"/>
                <c:pt idx="0">
                  <c:v>8.6000000000000014</c:v>
                </c:pt>
                <c:pt idx="1">
                  <c:v>7</c:v>
                </c:pt>
                <c:pt idx="2">
                  <c:v>6.8000000000000114</c:v>
                </c:pt>
                <c:pt idx="3">
                  <c:v>7</c:v>
                </c:pt>
                <c:pt idx="4">
                  <c:v>7.2000000000000028</c:v>
                </c:pt>
                <c:pt idx="5">
                  <c:v>6.1000000000000085</c:v>
                </c:pt>
                <c:pt idx="6">
                  <c:v>7.0999999999999943</c:v>
                </c:pt>
                <c:pt idx="7">
                  <c:v>9.5</c:v>
                </c:pt>
                <c:pt idx="8">
                  <c:v>7.9000000000000057</c:v>
                </c:pt>
                <c:pt idx="9">
                  <c:v>6.1000000000000085</c:v>
                </c:pt>
                <c:pt idx="10">
                  <c:v>9.7999999999999972</c:v>
                </c:pt>
                <c:pt idx="11">
                  <c:v>6.8000000000000114</c:v>
                </c:pt>
                <c:pt idx="12">
                  <c:v>8</c:v>
                </c:pt>
                <c:pt idx="13">
                  <c:v>6.0999999999999943</c:v>
                </c:pt>
                <c:pt idx="14">
                  <c:v>6.4000000000000057</c:v>
                </c:pt>
                <c:pt idx="15">
                  <c:v>6.0999999999999943</c:v>
                </c:pt>
                <c:pt idx="16">
                  <c:v>6.8000000000000114</c:v>
                </c:pt>
                <c:pt idx="17">
                  <c:v>8.4000000000000057</c:v>
                </c:pt>
                <c:pt idx="18">
                  <c:v>6.7000000000000028</c:v>
                </c:pt>
                <c:pt idx="19">
                  <c:v>8.3999999999999915</c:v>
                </c:pt>
                <c:pt idx="20">
                  <c:v>5.7999999999999972</c:v>
                </c:pt>
                <c:pt idx="21">
                  <c:v>6</c:v>
                </c:pt>
              </c:numCache>
            </c:numRef>
          </c:val>
          <c:extLst>
            <c:ext xmlns:c16="http://schemas.microsoft.com/office/drawing/2014/chart" uri="{C3380CC4-5D6E-409C-BE32-E72D297353CC}">
              <c16:uniqueId val="{00000002-F696-4102-BAFB-1F4E21270932}"/>
            </c:ext>
          </c:extLst>
        </c:ser>
        <c:dLbls>
          <c:showLegendKey val="0"/>
          <c:showVal val="0"/>
          <c:showCatName val="0"/>
          <c:showSerName val="0"/>
          <c:showPercent val="0"/>
          <c:showBubbleSize val="0"/>
        </c:dLbls>
        <c:gapWidth val="150"/>
        <c:overlap val="100"/>
        <c:axId val="642529752"/>
        <c:axId val="1"/>
      </c:barChart>
      <c:catAx>
        <c:axId val="642529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8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ln w="9525">
            <a:noFill/>
          </a:ln>
        </c:spPr>
        <c:txPr>
          <a:bodyPr rot="0" vert="horz"/>
          <a:lstStyle/>
          <a:p>
            <a:pPr>
              <a:defRPr sz="800" b="0" i="0" u="none" strike="noStrike" baseline="0">
                <a:solidFill>
                  <a:srgbClr val="000000"/>
                </a:solidFill>
                <a:latin typeface="Century Gothic"/>
                <a:ea typeface="Century Gothic"/>
                <a:cs typeface="Century Gothic"/>
              </a:defRPr>
            </a:pPr>
            <a:endParaRPr lang="sv-SE"/>
          </a:p>
        </c:txPr>
        <c:crossAx val="642529752"/>
        <c:crosses val="autoZero"/>
        <c:crossBetween val="between"/>
      </c:valAx>
      <c:spPr>
        <a:solidFill>
          <a:srgbClr val="FFFFFF"/>
        </a:solidFill>
        <a:ln w="25400">
          <a:noFill/>
        </a:ln>
      </c:spPr>
    </c:plotArea>
    <c:legend>
      <c:legendPos val="r"/>
      <c:layout>
        <c:manualLayout>
          <c:xMode val="edge"/>
          <c:yMode val="edge"/>
          <c:x val="0.20064756625386559"/>
          <c:y val="0.9279555227063494"/>
          <c:w val="0.64401396265353628"/>
          <c:h val="3.3141268668083909E-2"/>
        </c:manualLayout>
      </c:layout>
      <c:overlay val="0"/>
      <c:spPr>
        <a:noFill/>
        <a:ln w="25400">
          <a:noFill/>
        </a:ln>
      </c:spPr>
      <c:txPr>
        <a:bodyPr/>
        <a:lstStyle/>
        <a:p>
          <a:pPr>
            <a:defRPr sz="675"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745406824146978"/>
          <c:y val="0.13542156067700839"/>
          <c:w val="0.69817104111986006"/>
          <c:h val="0.74290196283604082"/>
        </c:manualLayout>
      </c:layout>
      <c:barChart>
        <c:barDir val="bar"/>
        <c:grouping val="stacked"/>
        <c:varyColors val="0"/>
        <c:ser>
          <c:idx val="0"/>
          <c:order val="0"/>
          <c:tx>
            <c:strRef>
              <c:f>'Tabell 2 A–B'!$Q$60</c:f>
              <c:strCache>
                <c:ptCount val="1"/>
                <c:pt idx="0">
                  <c:v>2023</c:v>
                </c:pt>
              </c:strCache>
            </c:strRef>
          </c:tx>
          <c:spPr>
            <a:solidFill>
              <a:srgbClr val="F2B566"/>
            </a:solidFill>
            <a:ln w="25400">
              <a:noFill/>
            </a:ln>
          </c:spPr>
          <c:invertIfNegative val="0"/>
          <c:cat>
            <c:strRef>
              <c:f>'Tabell 2 A–B'!$P$61:$P$82</c:f>
              <c:strCache>
                <c:ptCount val="22"/>
                <c:pt idx="0">
                  <c:v>Norrbotten</c:v>
                </c:pt>
                <c:pt idx="1">
                  <c:v>Dalarna</c:v>
                </c:pt>
                <c:pt idx="2">
                  <c:v>Stockholm</c:v>
                </c:pt>
                <c:pt idx="3">
                  <c:v>Jämtland</c:v>
                </c:pt>
                <c:pt idx="4">
                  <c:v>Östergötland</c:v>
                </c:pt>
                <c:pt idx="5">
                  <c:v>Södermanland</c:v>
                </c:pt>
                <c:pt idx="6">
                  <c:v>Västernorrland</c:v>
                </c:pt>
                <c:pt idx="7">
                  <c:v>Gävleborg</c:v>
                </c:pt>
                <c:pt idx="8">
                  <c:v>Västmanland</c:v>
                </c:pt>
                <c:pt idx="9">
                  <c:v>Skåne</c:v>
                </c:pt>
                <c:pt idx="10">
                  <c:v>Riket</c:v>
                </c:pt>
                <c:pt idx="11">
                  <c:v>Gotland</c:v>
                </c:pt>
                <c:pt idx="12">
                  <c:v>Kalmar</c:v>
                </c:pt>
                <c:pt idx="13">
                  <c:v>Uppsala</c:v>
                </c:pt>
                <c:pt idx="14">
                  <c:v>Värmland</c:v>
                </c:pt>
                <c:pt idx="15">
                  <c:v>Kronoberg</c:v>
                </c:pt>
                <c:pt idx="16">
                  <c:v>Blekinge</c:v>
                </c:pt>
                <c:pt idx="17">
                  <c:v>Örebro</c:v>
                </c:pt>
                <c:pt idx="18">
                  <c:v>Jönköping</c:v>
                </c:pt>
                <c:pt idx="19">
                  <c:v>Västra Götaland</c:v>
                </c:pt>
                <c:pt idx="20">
                  <c:v>Västerbotten</c:v>
                </c:pt>
                <c:pt idx="21">
                  <c:v>Halland</c:v>
                </c:pt>
              </c:strCache>
            </c:strRef>
          </c:cat>
          <c:val>
            <c:numRef>
              <c:f>'Tabell 2 A–B'!$Q$61:$Q$82</c:f>
              <c:numCache>
                <c:formatCode>#\ ##0.0</c:formatCode>
                <c:ptCount val="22"/>
                <c:pt idx="0">
                  <c:v>40.299999999999997</c:v>
                </c:pt>
                <c:pt idx="1">
                  <c:v>51.6</c:v>
                </c:pt>
                <c:pt idx="2">
                  <c:v>52.3</c:v>
                </c:pt>
                <c:pt idx="3">
                  <c:v>48.6</c:v>
                </c:pt>
                <c:pt idx="4">
                  <c:v>48.3</c:v>
                </c:pt>
                <c:pt idx="5">
                  <c:v>52</c:v>
                </c:pt>
                <c:pt idx="6">
                  <c:v>47.1</c:v>
                </c:pt>
                <c:pt idx="7">
                  <c:v>42</c:v>
                </c:pt>
                <c:pt idx="8">
                  <c:v>49.7</c:v>
                </c:pt>
                <c:pt idx="9">
                  <c:v>54</c:v>
                </c:pt>
                <c:pt idx="10">
                  <c:v>51.6</c:v>
                </c:pt>
                <c:pt idx="11">
                  <c:v>41</c:v>
                </c:pt>
                <c:pt idx="12">
                  <c:v>49.2</c:v>
                </c:pt>
                <c:pt idx="13">
                  <c:v>52.2</c:v>
                </c:pt>
                <c:pt idx="14">
                  <c:v>55.8</c:v>
                </c:pt>
                <c:pt idx="15">
                  <c:v>53.4</c:v>
                </c:pt>
                <c:pt idx="16">
                  <c:v>54.1</c:v>
                </c:pt>
                <c:pt idx="17">
                  <c:v>48.1</c:v>
                </c:pt>
                <c:pt idx="18">
                  <c:v>55.8</c:v>
                </c:pt>
                <c:pt idx="19">
                  <c:v>53.9</c:v>
                </c:pt>
                <c:pt idx="20">
                  <c:v>45</c:v>
                </c:pt>
                <c:pt idx="21">
                  <c:v>57</c:v>
                </c:pt>
              </c:numCache>
            </c:numRef>
          </c:val>
          <c:extLst>
            <c:ext xmlns:c16="http://schemas.microsoft.com/office/drawing/2014/chart" uri="{C3380CC4-5D6E-409C-BE32-E72D297353CC}">
              <c16:uniqueId val="{00000000-30AE-4D71-9673-58F2293655D8}"/>
            </c:ext>
          </c:extLst>
        </c:ser>
        <c:ser>
          <c:idx val="1"/>
          <c:order val="1"/>
          <c:tx>
            <c:strRef>
              <c:f>'Tabell 2 A–B'!$R$60</c:f>
              <c:strCache>
                <c:ptCount val="1"/>
                <c:pt idx="0">
                  <c:v>2022</c:v>
                </c:pt>
              </c:strCache>
            </c:strRef>
          </c:tx>
          <c:spPr>
            <a:solidFill>
              <a:srgbClr val="AF620A"/>
            </a:solidFill>
            <a:ln w="25400">
              <a:noFill/>
            </a:ln>
          </c:spPr>
          <c:invertIfNegative val="0"/>
          <c:cat>
            <c:strRef>
              <c:f>'Tabell 2 A–B'!$P$61:$P$82</c:f>
              <c:strCache>
                <c:ptCount val="22"/>
                <c:pt idx="0">
                  <c:v>Norrbotten</c:v>
                </c:pt>
                <c:pt idx="1">
                  <c:v>Dalarna</c:v>
                </c:pt>
                <c:pt idx="2">
                  <c:v>Stockholm</c:v>
                </c:pt>
                <c:pt idx="3">
                  <c:v>Jämtland</c:v>
                </c:pt>
                <c:pt idx="4">
                  <c:v>Östergötland</c:v>
                </c:pt>
                <c:pt idx="5">
                  <c:v>Södermanland</c:v>
                </c:pt>
                <c:pt idx="6">
                  <c:v>Västernorrland</c:v>
                </c:pt>
                <c:pt idx="7">
                  <c:v>Gävleborg</c:v>
                </c:pt>
                <c:pt idx="8">
                  <c:v>Västmanland</c:v>
                </c:pt>
                <c:pt idx="9">
                  <c:v>Skåne</c:v>
                </c:pt>
                <c:pt idx="10">
                  <c:v>Riket</c:v>
                </c:pt>
                <c:pt idx="11">
                  <c:v>Gotland</c:v>
                </c:pt>
                <c:pt idx="12">
                  <c:v>Kalmar</c:v>
                </c:pt>
                <c:pt idx="13">
                  <c:v>Uppsala</c:v>
                </c:pt>
                <c:pt idx="14">
                  <c:v>Värmland</c:v>
                </c:pt>
                <c:pt idx="15">
                  <c:v>Kronoberg</c:v>
                </c:pt>
                <c:pt idx="16">
                  <c:v>Blekinge</c:v>
                </c:pt>
                <c:pt idx="17">
                  <c:v>Örebro</c:v>
                </c:pt>
                <c:pt idx="18">
                  <c:v>Jönköping</c:v>
                </c:pt>
                <c:pt idx="19">
                  <c:v>Västra Götaland</c:v>
                </c:pt>
                <c:pt idx="20">
                  <c:v>Västerbotten</c:v>
                </c:pt>
                <c:pt idx="21">
                  <c:v>Halland</c:v>
                </c:pt>
              </c:strCache>
            </c:strRef>
          </c:cat>
          <c:val>
            <c:numRef>
              <c:f>'Tabell 2 A–B'!$R$61:$R$82</c:f>
              <c:numCache>
                <c:formatCode>#\ ##0.0</c:formatCode>
                <c:ptCount val="22"/>
                <c:pt idx="0">
                  <c:v>14.200000000000003</c:v>
                </c:pt>
                <c:pt idx="1">
                  <c:v>14.899999999999999</c:v>
                </c:pt>
                <c:pt idx="2">
                  <c:v>13.900000000000006</c:v>
                </c:pt>
                <c:pt idx="3">
                  <c:v>13.799999999999997</c:v>
                </c:pt>
                <c:pt idx="4">
                  <c:v>14.600000000000001</c:v>
                </c:pt>
                <c:pt idx="5">
                  <c:v>15.599999999999994</c:v>
                </c:pt>
                <c:pt idx="6">
                  <c:v>15</c:v>
                </c:pt>
                <c:pt idx="7">
                  <c:v>14.700000000000003</c:v>
                </c:pt>
                <c:pt idx="8">
                  <c:v>15.5</c:v>
                </c:pt>
                <c:pt idx="9">
                  <c:v>13.599999999999994</c:v>
                </c:pt>
                <c:pt idx="10">
                  <c:v>14.899999999999999</c:v>
                </c:pt>
                <c:pt idx="11">
                  <c:v>16</c:v>
                </c:pt>
                <c:pt idx="12">
                  <c:v>15.899999999999991</c:v>
                </c:pt>
                <c:pt idx="13">
                  <c:v>15.099999999999994</c:v>
                </c:pt>
                <c:pt idx="14">
                  <c:v>15.400000000000006</c:v>
                </c:pt>
                <c:pt idx="15">
                  <c:v>14.899999999999999</c:v>
                </c:pt>
                <c:pt idx="16">
                  <c:v>14.800000000000004</c:v>
                </c:pt>
                <c:pt idx="17">
                  <c:v>14.899999999999999</c:v>
                </c:pt>
                <c:pt idx="18">
                  <c:v>14.200000000000003</c:v>
                </c:pt>
                <c:pt idx="19">
                  <c:v>16.800000000000004</c:v>
                </c:pt>
                <c:pt idx="20">
                  <c:v>15.100000000000001</c:v>
                </c:pt>
                <c:pt idx="21">
                  <c:v>14.599999999999994</c:v>
                </c:pt>
              </c:numCache>
            </c:numRef>
          </c:val>
          <c:extLst>
            <c:ext xmlns:c16="http://schemas.microsoft.com/office/drawing/2014/chart" uri="{C3380CC4-5D6E-409C-BE32-E72D297353CC}">
              <c16:uniqueId val="{00000001-30AE-4D71-9673-58F2293655D8}"/>
            </c:ext>
          </c:extLst>
        </c:ser>
        <c:ser>
          <c:idx val="2"/>
          <c:order val="2"/>
          <c:tx>
            <c:strRef>
              <c:f>'Tabell 2 A–B'!$S$60</c:f>
              <c:strCache>
                <c:ptCount val="1"/>
                <c:pt idx="0">
                  <c:v>2021</c:v>
                </c:pt>
              </c:strCache>
            </c:strRef>
          </c:tx>
          <c:spPr>
            <a:solidFill>
              <a:srgbClr val="754200"/>
            </a:solidFill>
            <a:ln w="25400">
              <a:noFill/>
            </a:ln>
          </c:spPr>
          <c:invertIfNegative val="0"/>
          <c:cat>
            <c:strRef>
              <c:f>'Tabell 2 A–B'!$P$61:$P$82</c:f>
              <c:strCache>
                <c:ptCount val="22"/>
                <c:pt idx="0">
                  <c:v>Norrbotten</c:v>
                </c:pt>
                <c:pt idx="1">
                  <c:v>Dalarna</c:v>
                </c:pt>
                <c:pt idx="2">
                  <c:v>Stockholm</c:v>
                </c:pt>
                <c:pt idx="3">
                  <c:v>Jämtland</c:v>
                </c:pt>
                <c:pt idx="4">
                  <c:v>Östergötland</c:v>
                </c:pt>
                <c:pt idx="5">
                  <c:v>Södermanland</c:v>
                </c:pt>
                <c:pt idx="6">
                  <c:v>Västernorrland</c:v>
                </c:pt>
                <c:pt idx="7">
                  <c:v>Gävleborg</c:v>
                </c:pt>
                <c:pt idx="8">
                  <c:v>Västmanland</c:v>
                </c:pt>
                <c:pt idx="9">
                  <c:v>Skåne</c:v>
                </c:pt>
                <c:pt idx="10">
                  <c:v>Riket</c:v>
                </c:pt>
                <c:pt idx="11">
                  <c:v>Gotland</c:v>
                </c:pt>
                <c:pt idx="12">
                  <c:v>Kalmar</c:v>
                </c:pt>
                <c:pt idx="13">
                  <c:v>Uppsala</c:v>
                </c:pt>
                <c:pt idx="14">
                  <c:v>Värmland</c:v>
                </c:pt>
                <c:pt idx="15">
                  <c:v>Kronoberg</c:v>
                </c:pt>
                <c:pt idx="16">
                  <c:v>Blekinge</c:v>
                </c:pt>
                <c:pt idx="17">
                  <c:v>Örebro</c:v>
                </c:pt>
                <c:pt idx="18">
                  <c:v>Jönköping</c:v>
                </c:pt>
                <c:pt idx="19">
                  <c:v>Västra Götaland</c:v>
                </c:pt>
                <c:pt idx="20">
                  <c:v>Västerbotten</c:v>
                </c:pt>
                <c:pt idx="21">
                  <c:v>Halland</c:v>
                </c:pt>
              </c:strCache>
            </c:strRef>
          </c:cat>
          <c:val>
            <c:numRef>
              <c:f>'Tabell 2 A–B'!$S$61:$S$82</c:f>
              <c:numCache>
                <c:formatCode>#\ ##0.0</c:formatCode>
                <c:ptCount val="22"/>
                <c:pt idx="0">
                  <c:v>8.2000000000000028</c:v>
                </c:pt>
                <c:pt idx="1">
                  <c:v>6.7000000000000028</c:v>
                </c:pt>
                <c:pt idx="2">
                  <c:v>6.7000000000000028</c:v>
                </c:pt>
                <c:pt idx="3">
                  <c:v>7.1000000000000014</c:v>
                </c:pt>
                <c:pt idx="4">
                  <c:v>7.1000000000000014</c:v>
                </c:pt>
                <c:pt idx="5">
                  <c:v>6.1000000000000085</c:v>
                </c:pt>
                <c:pt idx="6">
                  <c:v>7.8000000000000043</c:v>
                </c:pt>
                <c:pt idx="7">
                  <c:v>9.2999999999999972</c:v>
                </c:pt>
                <c:pt idx="8">
                  <c:v>7</c:v>
                </c:pt>
                <c:pt idx="9">
                  <c:v>6.2000000000000028</c:v>
                </c:pt>
                <c:pt idx="10">
                  <c:v>6.7000000000000028</c:v>
                </c:pt>
                <c:pt idx="11">
                  <c:v>9.7999999999999972</c:v>
                </c:pt>
                <c:pt idx="12">
                  <c:v>7.8000000000000114</c:v>
                </c:pt>
                <c:pt idx="13">
                  <c:v>6.7999999999999972</c:v>
                </c:pt>
                <c:pt idx="14">
                  <c:v>6.2000000000000028</c:v>
                </c:pt>
                <c:pt idx="15">
                  <c:v>6.2999999999999972</c:v>
                </c:pt>
                <c:pt idx="16">
                  <c:v>6.2999999999999972</c:v>
                </c:pt>
                <c:pt idx="17">
                  <c:v>8.2999999999999972</c:v>
                </c:pt>
                <c:pt idx="18">
                  <c:v>6.7000000000000028</c:v>
                </c:pt>
                <c:pt idx="19">
                  <c:v>6</c:v>
                </c:pt>
                <c:pt idx="20">
                  <c:v>8.3999999999999986</c:v>
                </c:pt>
                <c:pt idx="21">
                  <c:v>5.8000000000000114</c:v>
                </c:pt>
              </c:numCache>
            </c:numRef>
          </c:val>
          <c:extLst>
            <c:ext xmlns:c16="http://schemas.microsoft.com/office/drawing/2014/chart" uri="{C3380CC4-5D6E-409C-BE32-E72D297353CC}">
              <c16:uniqueId val="{00000002-30AE-4D71-9673-58F2293655D8}"/>
            </c:ext>
          </c:extLst>
        </c:ser>
        <c:dLbls>
          <c:showLegendKey val="0"/>
          <c:showVal val="0"/>
          <c:showCatName val="0"/>
          <c:showSerName val="0"/>
          <c:showPercent val="0"/>
          <c:showBubbleSize val="0"/>
        </c:dLbls>
        <c:gapWidth val="150"/>
        <c:overlap val="100"/>
        <c:axId val="642527456"/>
        <c:axId val="1"/>
      </c:barChart>
      <c:catAx>
        <c:axId val="642527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8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ln w="9525">
            <a:noFill/>
          </a:ln>
        </c:spPr>
        <c:txPr>
          <a:bodyPr rot="0" vert="horz"/>
          <a:lstStyle/>
          <a:p>
            <a:pPr>
              <a:defRPr sz="800" b="0" i="0" u="none" strike="noStrike" baseline="0">
                <a:solidFill>
                  <a:srgbClr val="000000"/>
                </a:solidFill>
                <a:latin typeface="Century Gothic"/>
                <a:ea typeface="Century Gothic"/>
                <a:cs typeface="Century Gothic"/>
              </a:defRPr>
            </a:pPr>
            <a:endParaRPr lang="sv-SE"/>
          </a:p>
        </c:txPr>
        <c:crossAx val="642527456"/>
        <c:crosses val="autoZero"/>
        <c:crossBetween val="between"/>
      </c:valAx>
      <c:spPr>
        <a:solidFill>
          <a:srgbClr val="FFFFFF"/>
        </a:solidFill>
        <a:ln w="25400">
          <a:noFill/>
        </a:ln>
      </c:spPr>
    </c:plotArea>
    <c:legend>
      <c:legendPos val="r"/>
      <c:layout>
        <c:manualLayout>
          <c:xMode val="edge"/>
          <c:yMode val="edge"/>
          <c:x val="0.17935754064168274"/>
          <c:y val="0.9290889343801827"/>
          <c:w val="0.65990038537977613"/>
          <c:h val="3.3285117586828977E-2"/>
        </c:manualLayout>
      </c:layout>
      <c:overlay val="0"/>
      <c:spPr>
        <a:noFill/>
        <a:ln w="25400">
          <a:noFill/>
        </a:ln>
      </c:spPr>
      <c:txPr>
        <a:bodyPr/>
        <a:lstStyle/>
        <a:p>
          <a:pPr>
            <a:defRPr sz="675"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2978776359851574E-2"/>
          <c:y val="0.29815840666975452"/>
          <c:w val="0.89974906274265176"/>
          <c:h val="0.5081837502613058"/>
        </c:manualLayout>
      </c:layout>
      <c:barChart>
        <c:barDir val="col"/>
        <c:grouping val="clustered"/>
        <c:varyColors val="0"/>
        <c:ser>
          <c:idx val="0"/>
          <c:order val="0"/>
          <c:tx>
            <c:strRef>
              <c:f>'Tabell 3'!$B$14</c:f>
              <c:strCache>
                <c:ptCount val="1"/>
                <c:pt idx="0">
                  <c:v>Män</c:v>
                </c:pt>
              </c:strCache>
            </c:strRef>
          </c:tx>
          <c:spPr>
            <a:solidFill>
              <a:srgbClr val="4A7729"/>
            </a:solidFill>
          </c:spPr>
          <c:invertIfNegative val="0"/>
          <c:cat>
            <c:strRef>
              <c:f>'Tabell 3'!$A$15:$A$18</c:f>
              <c:strCache>
                <c:ptCount val="4"/>
                <c:pt idx="0">
                  <c:v>Förgymnasial</c:v>
                </c:pt>
                <c:pt idx="1">
                  <c:v>Gymnasial</c:v>
                </c:pt>
                <c:pt idx="2">
                  <c:v>Eftergymnasial &lt; 3 år</c:v>
                </c:pt>
                <c:pt idx="3">
                  <c:v>Eftergymnasial ≥ 3 år</c:v>
                </c:pt>
              </c:strCache>
            </c:strRef>
          </c:cat>
          <c:val>
            <c:numRef>
              <c:f>'Tabell 3'!$B$15:$B$18</c:f>
              <c:numCache>
                <c:formatCode>0.0</c:formatCode>
                <c:ptCount val="4"/>
                <c:pt idx="0">
                  <c:v>60.7</c:v>
                </c:pt>
                <c:pt idx="1">
                  <c:v>71.5</c:v>
                </c:pt>
                <c:pt idx="2">
                  <c:v>77.5</c:v>
                </c:pt>
                <c:pt idx="3">
                  <c:v>80.400000000000006</c:v>
                </c:pt>
              </c:numCache>
            </c:numRef>
          </c:val>
          <c:extLst>
            <c:ext xmlns:c16="http://schemas.microsoft.com/office/drawing/2014/chart" uri="{C3380CC4-5D6E-409C-BE32-E72D297353CC}">
              <c16:uniqueId val="{00000000-8CE0-44E8-A674-F498828C7A84}"/>
            </c:ext>
          </c:extLst>
        </c:ser>
        <c:ser>
          <c:idx val="1"/>
          <c:order val="1"/>
          <c:tx>
            <c:strRef>
              <c:f>'Tabell 3'!$C$14</c:f>
              <c:strCache>
                <c:ptCount val="1"/>
                <c:pt idx="0">
                  <c:v>Kvinnor</c:v>
                </c:pt>
              </c:strCache>
            </c:strRef>
          </c:tx>
          <c:spPr>
            <a:solidFill>
              <a:srgbClr val="8D6E97"/>
            </a:solidFill>
          </c:spPr>
          <c:invertIfNegative val="0"/>
          <c:cat>
            <c:strRef>
              <c:f>'Tabell 3'!$A$15:$A$18</c:f>
              <c:strCache>
                <c:ptCount val="4"/>
                <c:pt idx="0">
                  <c:v>Förgymnasial</c:v>
                </c:pt>
                <c:pt idx="1">
                  <c:v>Gymnasial</c:v>
                </c:pt>
                <c:pt idx="2">
                  <c:v>Eftergymnasial &lt; 3 år</c:v>
                </c:pt>
                <c:pt idx="3">
                  <c:v>Eftergymnasial ≥ 3 år</c:v>
                </c:pt>
              </c:strCache>
            </c:strRef>
          </c:cat>
          <c:val>
            <c:numRef>
              <c:f>'Tabell 3'!$C$15:$C$18</c:f>
              <c:numCache>
                <c:formatCode>0.0</c:formatCode>
                <c:ptCount val="4"/>
                <c:pt idx="0">
                  <c:v>64.599999999999994</c:v>
                </c:pt>
                <c:pt idx="1">
                  <c:v>78.7</c:v>
                </c:pt>
                <c:pt idx="2">
                  <c:v>84.4</c:v>
                </c:pt>
                <c:pt idx="3">
                  <c:v>88.8</c:v>
                </c:pt>
              </c:numCache>
            </c:numRef>
          </c:val>
          <c:extLst>
            <c:ext xmlns:c16="http://schemas.microsoft.com/office/drawing/2014/chart" uri="{C3380CC4-5D6E-409C-BE32-E72D297353CC}">
              <c16:uniqueId val="{00000001-8CE0-44E8-A674-F498828C7A84}"/>
            </c:ext>
          </c:extLst>
        </c:ser>
        <c:dLbls>
          <c:showLegendKey val="0"/>
          <c:showVal val="0"/>
          <c:showCatName val="0"/>
          <c:showSerName val="0"/>
          <c:showPercent val="0"/>
          <c:showBubbleSize val="0"/>
        </c:dLbls>
        <c:gapWidth val="150"/>
        <c:axId val="567665128"/>
        <c:axId val="1"/>
      </c:barChart>
      <c:catAx>
        <c:axId val="567665128"/>
        <c:scaling>
          <c:orientation val="minMax"/>
        </c:scaling>
        <c:delete val="0"/>
        <c:axPos val="b"/>
        <c:numFmt formatCode="General" sourceLinked="1"/>
        <c:majorTickMark val="in"/>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scaling>
        <c:delete val="0"/>
        <c:axPos val="l"/>
        <c:majorGridlines>
          <c:spPr>
            <a:ln w="3175">
              <a:solidFill>
                <a:srgbClr val="DAD7CB"/>
              </a:solidFill>
            </a:ln>
          </c:spPr>
        </c:majorGridlines>
        <c:title>
          <c:tx>
            <c:rich>
              <a:bodyPr rot="0" vert="horz"/>
              <a:lstStyle/>
              <a:p>
                <a:pPr algn="ctr">
                  <a:defRPr sz="700" b="0" i="0" u="none" strike="noStrike" baseline="0">
                    <a:solidFill>
                      <a:srgbClr val="000000"/>
                    </a:solidFill>
                    <a:latin typeface="Century Gothic"/>
                    <a:ea typeface="Century Gothic"/>
                    <a:cs typeface="Century Gothic"/>
                  </a:defRPr>
                </a:pPr>
                <a:r>
                  <a:rPr lang="sv-SE"/>
                  <a:t>Procent</a:t>
                </a:r>
              </a:p>
            </c:rich>
          </c:tx>
          <c:layout>
            <c:manualLayout>
              <c:xMode val="edge"/>
              <c:yMode val="edge"/>
              <c:x val="7.3254962847953868E-3"/>
              <c:y val="0.20850033058844744"/>
            </c:manualLayout>
          </c:layout>
          <c:overlay val="0"/>
        </c:title>
        <c:numFmt formatCode="0" sourceLinked="0"/>
        <c:majorTickMark val="none"/>
        <c:minorTickMark val="none"/>
        <c:tickLblPos val="nextTo"/>
        <c:spPr>
          <a:ln w="3175">
            <a:solidFill>
              <a:sysClr val="windowText" lastClr="000000"/>
            </a:solid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67665128"/>
        <c:crosses val="autoZero"/>
        <c:crossBetween val="between"/>
      </c:valAx>
      <c:spPr>
        <a:solidFill>
          <a:srgbClr val="FFFFFF"/>
        </a:solidFill>
        <a:ln w="3175">
          <a:solidFill>
            <a:sysClr val="windowText" lastClr="000000"/>
          </a:solidFill>
        </a:ln>
      </c:spPr>
    </c:plotArea>
    <c:legend>
      <c:legendPos val="r"/>
      <c:layout>
        <c:manualLayout>
          <c:xMode val="edge"/>
          <c:yMode val="edge"/>
          <c:x val="0.37228714524207013"/>
          <c:y val="0.86707067583319453"/>
          <c:w val="0.24540901502504175"/>
          <c:h val="7.8549964817145046E-2"/>
        </c:manualLayout>
      </c:layout>
      <c:overlay val="0"/>
      <c:txPr>
        <a:bodyPr/>
        <a:lstStyle/>
        <a:p>
          <a:pPr>
            <a:defRPr sz="585"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rgbClr val="DAD7CB"/>
    </a:solidFill>
    <a:ln w="0">
      <a:noFill/>
    </a:ln>
  </c:spPr>
  <c:txPr>
    <a:bodyPr/>
    <a:lstStyle/>
    <a:p>
      <a:pPr>
        <a:defRPr sz="7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2"/>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336196611787167E-2"/>
          <c:y val="0.20603183248216547"/>
          <c:w val="0.89953428342118391"/>
          <c:h val="0.58009465138101257"/>
        </c:manualLayout>
      </c:layout>
      <c:barChart>
        <c:barDir val="col"/>
        <c:grouping val="stacked"/>
        <c:varyColors val="0"/>
        <c:ser>
          <c:idx val="0"/>
          <c:order val="0"/>
          <c:tx>
            <c:strRef>
              <c:f>'Tabell 5 A–C'!$N$27</c:f>
              <c:strCache>
                <c:ptCount val="1"/>
                <c:pt idx="0">
                  <c:v>2023</c:v>
                </c:pt>
              </c:strCache>
            </c:strRef>
          </c:tx>
          <c:spPr>
            <a:solidFill>
              <a:srgbClr val="B4DB97"/>
            </a:solidFill>
            <a:ln w="25400">
              <a:noFill/>
            </a:ln>
          </c:spPr>
          <c:invertIfNegative val="0"/>
          <c:cat>
            <c:strRef>
              <c:f>'Tabell 5 A–C'!$M$28:$M$41</c:f>
              <c:strCache>
                <c:ptCount val="14"/>
                <c:pt idx="0">
                  <c:v>24–29</c:v>
                </c:pt>
                <c:pt idx="1">
                  <c:v>30–34</c:v>
                </c:pt>
                <c:pt idx="2">
                  <c:v>35–39</c:v>
                </c:pt>
                <c:pt idx="3">
                  <c:v>40–44</c:v>
                </c:pt>
                <c:pt idx="4">
                  <c:v>45–49</c:v>
                </c:pt>
                <c:pt idx="5">
                  <c:v>50–54</c:v>
                </c:pt>
                <c:pt idx="6">
                  <c:v>55–59</c:v>
                </c:pt>
                <c:pt idx="7">
                  <c:v>60–64</c:v>
                </c:pt>
                <c:pt idx="8">
                  <c:v>65–69</c:v>
                </c:pt>
                <c:pt idx="9">
                  <c:v>70–74</c:v>
                </c:pt>
                <c:pt idx="10">
                  <c:v>75–79</c:v>
                </c:pt>
                <c:pt idx="11">
                  <c:v>80–84</c:v>
                </c:pt>
                <c:pt idx="12">
                  <c:v>85–89</c:v>
                </c:pt>
                <c:pt idx="13">
                  <c:v>90+</c:v>
                </c:pt>
              </c:strCache>
            </c:strRef>
          </c:cat>
          <c:val>
            <c:numRef>
              <c:f>'Tabell 5 A–C'!$N$28:$N$41</c:f>
              <c:numCache>
                <c:formatCode>#\ ##0.0</c:formatCode>
                <c:ptCount val="14"/>
                <c:pt idx="0">
                  <c:v>21.7</c:v>
                </c:pt>
                <c:pt idx="1">
                  <c:v>24.7</c:v>
                </c:pt>
                <c:pt idx="2">
                  <c:v>25.4</c:v>
                </c:pt>
                <c:pt idx="3">
                  <c:v>27.5</c:v>
                </c:pt>
                <c:pt idx="4">
                  <c:v>30.9</c:v>
                </c:pt>
                <c:pt idx="5">
                  <c:v>34.299999999999997</c:v>
                </c:pt>
                <c:pt idx="6">
                  <c:v>37.799999999999997</c:v>
                </c:pt>
                <c:pt idx="7">
                  <c:v>41.6</c:v>
                </c:pt>
                <c:pt idx="8">
                  <c:v>47.2</c:v>
                </c:pt>
                <c:pt idx="9">
                  <c:v>51.3</c:v>
                </c:pt>
                <c:pt idx="10">
                  <c:v>53.9</c:v>
                </c:pt>
                <c:pt idx="11">
                  <c:v>54</c:v>
                </c:pt>
                <c:pt idx="12">
                  <c:v>47.8</c:v>
                </c:pt>
                <c:pt idx="13">
                  <c:v>36</c:v>
                </c:pt>
              </c:numCache>
            </c:numRef>
          </c:val>
          <c:extLst>
            <c:ext xmlns:c16="http://schemas.microsoft.com/office/drawing/2014/chart" uri="{C3380CC4-5D6E-409C-BE32-E72D297353CC}">
              <c16:uniqueId val="{00000000-5B63-48E3-BF20-E26451FC6DD2}"/>
            </c:ext>
          </c:extLst>
        </c:ser>
        <c:ser>
          <c:idx val="1"/>
          <c:order val="1"/>
          <c:tx>
            <c:strRef>
              <c:f>'Tabell 5 A–C'!$O$27</c:f>
              <c:strCache>
                <c:ptCount val="1"/>
                <c:pt idx="0">
                  <c:v>2022</c:v>
                </c:pt>
              </c:strCache>
            </c:strRef>
          </c:tx>
          <c:spPr>
            <a:solidFill>
              <a:srgbClr val="4A7729"/>
            </a:solidFill>
            <a:ln w="25400">
              <a:noFill/>
            </a:ln>
          </c:spPr>
          <c:invertIfNegative val="0"/>
          <c:cat>
            <c:strRef>
              <c:f>'Tabell 5 A–C'!$M$28:$M$41</c:f>
              <c:strCache>
                <c:ptCount val="14"/>
                <c:pt idx="0">
                  <c:v>24–29</c:v>
                </c:pt>
                <c:pt idx="1">
                  <c:v>30–34</c:v>
                </c:pt>
                <c:pt idx="2">
                  <c:v>35–39</c:v>
                </c:pt>
                <c:pt idx="3">
                  <c:v>40–44</c:v>
                </c:pt>
                <c:pt idx="4">
                  <c:v>45–49</c:v>
                </c:pt>
                <c:pt idx="5">
                  <c:v>50–54</c:v>
                </c:pt>
                <c:pt idx="6">
                  <c:v>55–59</c:v>
                </c:pt>
                <c:pt idx="7">
                  <c:v>60–64</c:v>
                </c:pt>
                <c:pt idx="8">
                  <c:v>65–69</c:v>
                </c:pt>
                <c:pt idx="9">
                  <c:v>70–74</c:v>
                </c:pt>
                <c:pt idx="10">
                  <c:v>75–79</c:v>
                </c:pt>
                <c:pt idx="11">
                  <c:v>80–84</c:v>
                </c:pt>
                <c:pt idx="12">
                  <c:v>85–89</c:v>
                </c:pt>
                <c:pt idx="13">
                  <c:v>90+</c:v>
                </c:pt>
              </c:strCache>
            </c:strRef>
          </c:cat>
          <c:val>
            <c:numRef>
              <c:f>'Tabell 5 A–C'!$O$28:$O$41</c:f>
              <c:numCache>
                <c:formatCode>#\ ##0.0</c:formatCode>
                <c:ptCount val="14"/>
                <c:pt idx="0">
                  <c:v>12.000000000000004</c:v>
                </c:pt>
                <c:pt idx="1">
                  <c:v>16.7</c:v>
                </c:pt>
                <c:pt idx="2">
                  <c:v>15.899999999999999</c:v>
                </c:pt>
                <c:pt idx="3">
                  <c:v>15.899999999999999</c:v>
                </c:pt>
                <c:pt idx="4">
                  <c:v>16.200000000000003</c:v>
                </c:pt>
                <c:pt idx="5">
                  <c:v>16.800000000000004</c:v>
                </c:pt>
                <c:pt idx="6">
                  <c:v>17.200000000000003</c:v>
                </c:pt>
                <c:pt idx="7">
                  <c:v>17.399999999999999</c:v>
                </c:pt>
                <c:pt idx="8">
                  <c:v>17</c:v>
                </c:pt>
                <c:pt idx="9">
                  <c:v>16.700000000000003</c:v>
                </c:pt>
                <c:pt idx="10">
                  <c:v>17.100000000000001</c:v>
                </c:pt>
                <c:pt idx="11">
                  <c:v>17.799999999999997</c:v>
                </c:pt>
                <c:pt idx="12">
                  <c:v>18.900000000000006</c:v>
                </c:pt>
                <c:pt idx="13">
                  <c:v>20.200000000000003</c:v>
                </c:pt>
              </c:numCache>
            </c:numRef>
          </c:val>
          <c:extLst>
            <c:ext xmlns:c16="http://schemas.microsoft.com/office/drawing/2014/chart" uri="{C3380CC4-5D6E-409C-BE32-E72D297353CC}">
              <c16:uniqueId val="{00000001-5B63-48E3-BF20-E26451FC6DD2}"/>
            </c:ext>
          </c:extLst>
        </c:ser>
        <c:ser>
          <c:idx val="2"/>
          <c:order val="2"/>
          <c:tx>
            <c:strRef>
              <c:f>'Tabell 5 A–C'!$P$27</c:f>
              <c:strCache>
                <c:ptCount val="1"/>
                <c:pt idx="0">
                  <c:v>2021</c:v>
                </c:pt>
              </c:strCache>
            </c:strRef>
          </c:tx>
          <c:spPr>
            <a:solidFill>
              <a:srgbClr val="243A14"/>
            </a:solidFill>
            <a:ln w="25400">
              <a:noFill/>
            </a:ln>
          </c:spPr>
          <c:invertIfNegative val="0"/>
          <c:cat>
            <c:strRef>
              <c:f>'Tabell 5 A–C'!$M$28:$M$41</c:f>
              <c:strCache>
                <c:ptCount val="14"/>
                <c:pt idx="0">
                  <c:v>24–29</c:v>
                </c:pt>
                <c:pt idx="1">
                  <c:v>30–34</c:v>
                </c:pt>
                <c:pt idx="2">
                  <c:v>35–39</c:v>
                </c:pt>
                <c:pt idx="3">
                  <c:v>40–44</c:v>
                </c:pt>
                <c:pt idx="4">
                  <c:v>45–49</c:v>
                </c:pt>
                <c:pt idx="5">
                  <c:v>50–54</c:v>
                </c:pt>
                <c:pt idx="6">
                  <c:v>55–59</c:v>
                </c:pt>
                <c:pt idx="7">
                  <c:v>60–64</c:v>
                </c:pt>
                <c:pt idx="8">
                  <c:v>65–69</c:v>
                </c:pt>
                <c:pt idx="9">
                  <c:v>70–74</c:v>
                </c:pt>
                <c:pt idx="10">
                  <c:v>75–79</c:v>
                </c:pt>
                <c:pt idx="11">
                  <c:v>80–84</c:v>
                </c:pt>
                <c:pt idx="12">
                  <c:v>85–89</c:v>
                </c:pt>
                <c:pt idx="13">
                  <c:v>90+</c:v>
                </c:pt>
              </c:strCache>
            </c:strRef>
          </c:cat>
          <c:val>
            <c:numRef>
              <c:f>'Tabell 5 A–C'!$P$28:$P$41</c:f>
              <c:numCache>
                <c:formatCode>#\ ##0.0</c:formatCode>
                <c:ptCount val="14"/>
                <c:pt idx="0">
                  <c:v>5.5</c:v>
                </c:pt>
                <c:pt idx="1">
                  <c:v>9.1000000000000014</c:v>
                </c:pt>
                <c:pt idx="2">
                  <c:v>8.7000000000000028</c:v>
                </c:pt>
                <c:pt idx="3">
                  <c:v>8.2000000000000028</c:v>
                </c:pt>
                <c:pt idx="4">
                  <c:v>8.1000000000000014</c:v>
                </c:pt>
                <c:pt idx="5">
                  <c:v>8</c:v>
                </c:pt>
                <c:pt idx="6">
                  <c:v>7.6000000000000014</c:v>
                </c:pt>
                <c:pt idx="7">
                  <c:v>7.2999999999999972</c:v>
                </c:pt>
                <c:pt idx="8">
                  <c:v>6.5999999999999943</c:v>
                </c:pt>
                <c:pt idx="9">
                  <c:v>6.0999999999999943</c:v>
                </c:pt>
                <c:pt idx="10">
                  <c:v>6.5</c:v>
                </c:pt>
                <c:pt idx="11">
                  <c:v>7.7000000000000028</c:v>
                </c:pt>
                <c:pt idx="12">
                  <c:v>10</c:v>
                </c:pt>
                <c:pt idx="13">
                  <c:v>14.399999999999991</c:v>
                </c:pt>
              </c:numCache>
            </c:numRef>
          </c:val>
          <c:extLst>
            <c:ext xmlns:c16="http://schemas.microsoft.com/office/drawing/2014/chart" uri="{C3380CC4-5D6E-409C-BE32-E72D297353CC}">
              <c16:uniqueId val="{00000002-5B63-48E3-BF20-E26451FC6DD2}"/>
            </c:ext>
          </c:extLst>
        </c:ser>
        <c:dLbls>
          <c:showLegendKey val="0"/>
          <c:showVal val="0"/>
          <c:showCatName val="0"/>
          <c:showSerName val="0"/>
          <c:showPercent val="0"/>
          <c:showBubbleSize val="0"/>
        </c:dLbls>
        <c:gapWidth val="150"/>
        <c:overlap val="100"/>
        <c:axId val="567666112"/>
        <c:axId val="1"/>
      </c:barChart>
      <c:catAx>
        <c:axId val="56766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50000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max val="100"/>
        </c:scaling>
        <c:delete val="0"/>
        <c:axPos val="l"/>
        <c:majorGridlines>
          <c:spPr>
            <a:ln w="9525" cap="flat" cmpd="sng" algn="ctr">
              <a:solidFill>
                <a:schemeClr val="lt1">
                  <a:shade val="50000"/>
                </a:schemeClr>
              </a:solidFill>
              <a:round/>
            </a:ln>
            <a:effectLst/>
          </c:spPr>
        </c:majorGridlines>
        <c:numFmt formatCode="#,##0" sourceLinked="0"/>
        <c:majorTickMark val="none"/>
        <c:minorTickMark val="none"/>
        <c:tickLblPos val="nextTo"/>
        <c:spPr>
          <a:noFill/>
          <a:ln>
            <a:solidFill>
              <a:schemeClr val="lt1">
                <a:shade val="50000"/>
              </a:schemeClr>
            </a:solidFill>
          </a:ln>
          <a:effectLst/>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67666112"/>
        <c:crosses val="autoZero"/>
        <c:crossBetween val="between"/>
      </c:valAx>
      <c:spPr>
        <a:solidFill>
          <a:srgbClr val="FFFFFF"/>
        </a:solidFill>
        <a:ln w="25400">
          <a:noFill/>
        </a:ln>
      </c:spPr>
    </c:plotArea>
    <c:legend>
      <c:legendPos val="b"/>
      <c:layout>
        <c:manualLayout>
          <c:xMode val="edge"/>
          <c:yMode val="edge"/>
          <c:x val="5.9504349146439338E-2"/>
          <c:y val="0.88860341615329175"/>
          <c:w val="0.8892583514455179"/>
          <c:h val="6.2176342769353181E-2"/>
        </c:manualLayout>
      </c:layout>
      <c:overlay val="0"/>
      <c:spPr>
        <a:noFill/>
        <a:ln w="25400">
          <a:noFill/>
        </a:ln>
      </c:spPr>
      <c:txPr>
        <a:bodyPr/>
        <a:lstStyle/>
        <a:p>
          <a:pPr>
            <a:defRPr sz="585"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588077849412156E-2"/>
          <c:y val="0.2013276749497222"/>
          <c:w val="0.87939784281631417"/>
          <c:h val="0.59563176379456861"/>
        </c:manualLayout>
      </c:layout>
      <c:barChart>
        <c:barDir val="col"/>
        <c:grouping val="stacked"/>
        <c:varyColors val="0"/>
        <c:ser>
          <c:idx val="0"/>
          <c:order val="0"/>
          <c:tx>
            <c:strRef>
              <c:f>'Tabell 5 A–C'!$U$27</c:f>
              <c:strCache>
                <c:ptCount val="1"/>
                <c:pt idx="0">
                  <c:v>2023</c:v>
                </c:pt>
              </c:strCache>
            </c:strRef>
          </c:tx>
          <c:spPr>
            <a:solidFill>
              <a:srgbClr val="D1C5D6"/>
            </a:solidFill>
            <a:ln w="25400">
              <a:noFill/>
            </a:ln>
          </c:spPr>
          <c:invertIfNegative val="0"/>
          <c:cat>
            <c:strRef>
              <c:f>'Tabell 5 A–C'!$T$28:$T$41</c:f>
              <c:strCache>
                <c:ptCount val="14"/>
                <c:pt idx="0">
                  <c:v>24–29</c:v>
                </c:pt>
                <c:pt idx="1">
                  <c:v>30–34</c:v>
                </c:pt>
                <c:pt idx="2">
                  <c:v>35–39</c:v>
                </c:pt>
                <c:pt idx="3">
                  <c:v>40–44</c:v>
                </c:pt>
                <c:pt idx="4">
                  <c:v>45–49</c:v>
                </c:pt>
                <c:pt idx="5">
                  <c:v>50–54</c:v>
                </c:pt>
                <c:pt idx="6">
                  <c:v>55–59</c:v>
                </c:pt>
                <c:pt idx="7">
                  <c:v>60–64</c:v>
                </c:pt>
                <c:pt idx="8">
                  <c:v>65–69</c:v>
                </c:pt>
                <c:pt idx="9">
                  <c:v>70–74</c:v>
                </c:pt>
                <c:pt idx="10">
                  <c:v>75–79</c:v>
                </c:pt>
                <c:pt idx="11">
                  <c:v>80–84</c:v>
                </c:pt>
                <c:pt idx="12">
                  <c:v>85–89</c:v>
                </c:pt>
                <c:pt idx="13">
                  <c:v>90+</c:v>
                </c:pt>
              </c:strCache>
            </c:strRef>
          </c:cat>
          <c:val>
            <c:numRef>
              <c:f>'Tabell 5 A–C'!$U$28:$U$41</c:f>
              <c:numCache>
                <c:formatCode>#\ ##0.0</c:formatCode>
                <c:ptCount val="14"/>
                <c:pt idx="0">
                  <c:v>26.4</c:v>
                </c:pt>
                <c:pt idx="1">
                  <c:v>29.6</c:v>
                </c:pt>
                <c:pt idx="2">
                  <c:v>31.1</c:v>
                </c:pt>
                <c:pt idx="3">
                  <c:v>33.5</c:v>
                </c:pt>
                <c:pt idx="4">
                  <c:v>36.5</c:v>
                </c:pt>
                <c:pt idx="5">
                  <c:v>39.9</c:v>
                </c:pt>
                <c:pt idx="6">
                  <c:v>43.4</c:v>
                </c:pt>
                <c:pt idx="7">
                  <c:v>47.3</c:v>
                </c:pt>
                <c:pt idx="8">
                  <c:v>52.9</c:v>
                </c:pt>
                <c:pt idx="9">
                  <c:v>56</c:v>
                </c:pt>
                <c:pt idx="10">
                  <c:v>57.2</c:v>
                </c:pt>
                <c:pt idx="11">
                  <c:v>54.8</c:v>
                </c:pt>
                <c:pt idx="12">
                  <c:v>45.8</c:v>
                </c:pt>
                <c:pt idx="13">
                  <c:v>29.5</c:v>
                </c:pt>
              </c:numCache>
            </c:numRef>
          </c:val>
          <c:extLst>
            <c:ext xmlns:c16="http://schemas.microsoft.com/office/drawing/2014/chart" uri="{C3380CC4-5D6E-409C-BE32-E72D297353CC}">
              <c16:uniqueId val="{00000000-A41E-4D30-8449-7736F388D08E}"/>
            </c:ext>
          </c:extLst>
        </c:ser>
        <c:ser>
          <c:idx val="1"/>
          <c:order val="1"/>
          <c:tx>
            <c:strRef>
              <c:f>'Tabell 5 A–C'!$V$27</c:f>
              <c:strCache>
                <c:ptCount val="1"/>
                <c:pt idx="0">
                  <c:v>2022</c:v>
                </c:pt>
              </c:strCache>
            </c:strRef>
          </c:tx>
          <c:spPr>
            <a:solidFill>
              <a:srgbClr val="8D6E97"/>
            </a:solidFill>
            <a:ln w="25400">
              <a:noFill/>
            </a:ln>
          </c:spPr>
          <c:invertIfNegative val="0"/>
          <c:cat>
            <c:strRef>
              <c:f>'Tabell 5 A–C'!$T$28:$T$41</c:f>
              <c:strCache>
                <c:ptCount val="14"/>
                <c:pt idx="0">
                  <c:v>24–29</c:v>
                </c:pt>
                <c:pt idx="1">
                  <c:v>30–34</c:v>
                </c:pt>
                <c:pt idx="2">
                  <c:v>35–39</c:v>
                </c:pt>
                <c:pt idx="3">
                  <c:v>40–44</c:v>
                </c:pt>
                <c:pt idx="4">
                  <c:v>45–49</c:v>
                </c:pt>
                <c:pt idx="5">
                  <c:v>50–54</c:v>
                </c:pt>
                <c:pt idx="6">
                  <c:v>55–59</c:v>
                </c:pt>
                <c:pt idx="7">
                  <c:v>60–64</c:v>
                </c:pt>
                <c:pt idx="8">
                  <c:v>65–69</c:v>
                </c:pt>
                <c:pt idx="9">
                  <c:v>70–74</c:v>
                </c:pt>
                <c:pt idx="10">
                  <c:v>75–79</c:v>
                </c:pt>
                <c:pt idx="11">
                  <c:v>80–84</c:v>
                </c:pt>
                <c:pt idx="12">
                  <c:v>85–89</c:v>
                </c:pt>
                <c:pt idx="13">
                  <c:v>90+</c:v>
                </c:pt>
              </c:strCache>
            </c:strRef>
          </c:cat>
          <c:val>
            <c:numRef>
              <c:f>'Tabell 5 A–C'!$V$28:$V$41</c:f>
              <c:numCache>
                <c:formatCode>#\ ##0.0</c:formatCode>
                <c:ptCount val="14"/>
                <c:pt idx="0">
                  <c:v>15</c:v>
                </c:pt>
                <c:pt idx="1">
                  <c:v>20.799999999999997</c:v>
                </c:pt>
                <c:pt idx="2">
                  <c:v>19.899999999999999</c:v>
                </c:pt>
                <c:pt idx="3">
                  <c:v>19.700000000000003</c:v>
                </c:pt>
                <c:pt idx="4">
                  <c:v>20</c:v>
                </c:pt>
                <c:pt idx="5">
                  <c:v>20.399999999999999</c:v>
                </c:pt>
                <c:pt idx="6">
                  <c:v>20.6</c:v>
                </c:pt>
                <c:pt idx="7">
                  <c:v>20.200000000000003</c:v>
                </c:pt>
                <c:pt idx="8">
                  <c:v>19.000000000000007</c:v>
                </c:pt>
                <c:pt idx="9">
                  <c:v>18.099999999999994</c:v>
                </c:pt>
                <c:pt idx="10">
                  <c:v>18.099999999999994</c:v>
                </c:pt>
                <c:pt idx="11">
                  <c:v>18.200000000000003</c:v>
                </c:pt>
                <c:pt idx="12">
                  <c:v>18.100000000000001</c:v>
                </c:pt>
                <c:pt idx="13">
                  <c:v>16.700000000000003</c:v>
                </c:pt>
              </c:numCache>
            </c:numRef>
          </c:val>
          <c:extLst>
            <c:ext xmlns:c16="http://schemas.microsoft.com/office/drawing/2014/chart" uri="{C3380CC4-5D6E-409C-BE32-E72D297353CC}">
              <c16:uniqueId val="{00000001-A41E-4D30-8449-7736F388D08E}"/>
            </c:ext>
          </c:extLst>
        </c:ser>
        <c:ser>
          <c:idx val="2"/>
          <c:order val="2"/>
          <c:tx>
            <c:strRef>
              <c:f>'Tabell 5 A–C'!$W$27</c:f>
              <c:strCache>
                <c:ptCount val="1"/>
                <c:pt idx="0">
                  <c:v>2021</c:v>
                </c:pt>
              </c:strCache>
            </c:strRef>
          </c:tx>
          <c:spPr>
            <a:solidFill>
              <a:srgbClr val="46364B"/>
            </a:solidFill>
            <a:ln w="25400">
              <a:noFill/>
            </a:ln>
          </c:spPr>
          <c:invertIfNegative val="0"/>
          <c:cat>
            <c:strRef>
              <c:f>'Tabell 5 A–C'!$T$28:$T$41</c:f>
              <c:strCache>
                <c:ptCount val="14"/>
                <c:pt idx="0">
                  <c:v>24–29</c:v>
                </c:pt>
                <c:pt idx="1">
                  <c:v>30–34</c:v>
                </c:pt>
                <c:pt idx="2">
                  <c:v>35–39</c:v>
                </c:pt>
                <c:pt idx="3">
                  <c:v>40–44</c:v>
                </c:pt>
                <c:pt idx="4">
                  <c:v>45–49</c:v>
                </c:pt>
                <c:pt idx="5">
                  <c:v>50–54</c:v>
                </c:pt>
                <c:pt idx="6">
                  <c:v>55–59</c:v>
                </c:pt>
                <c:pt idx="7">
                  <c:v>60–64</c:v>
                </c:pt>
                <c:pt idx="8">
                  <c:v>65–69</c:v>
                </c:pt>
                <c:pt idx="9">
                  <c:v>70–74</c:v>
                </c:pt>
                <c:pt idx="10">
                  <c:v>75–79</c:v>
                </c:pt>
                <c:pt idx="11">
                  <c:v>80–84</c:v>
                </c:pt>
                <c:pt idx="12">
                  <c:v>85–89</c:v>
                </c:pt>
                <c:pt idx="13">
                  <c:v>90+</c:v>
                </c:pt>
              </c:strCache>
            </c:strRef>
          </c:cat>
          <c:val>
            <c:numRef>
              <c:f>'Tabell 5 A–C'!$W$28:$W$41</c:f>
              <c:numCache>
                <c:formatCode>#\ ##0.0</c:formatCode>
                <c:ptCount val="14"/>
                <c:pt idx="0">
                  <c:v>6.3999999999999986</c:v>
                </c:pt>
                <c:pt idx="1">
                  <c:v>10.700000000000003</c:v>
                </c:pt>
                <c:pt idx="2">
                  <c:v>10.600000000000001</c:v>
                </c:pt>
                <c:pt idx="3">
                  <c:v>9.7999999999999972</c:v>
                </c:pt>
                <c:pt idx="4">
                  <c:v>9.2999999999999972</c:v>
                </c:pt>
                <c:pt idx="5">
                  <c:v>8.9000000000000057</c:v>
                </c:pt>
                <c:pt idx="6">
                  <c:v>8.5</c:v>
                </c:pt>
                <c:pt idx="7">
                  <c:v>7.7000000000000028</c:v>
                </c:pt>
                <c:pt idx="8">
                  <c:v>6.6999999999999886</c:v>
                </c:pt>
                <c:pt idx="9">
                  <c:v>6.2000000000000028</c:v>
                </c:pt>
                <c:pt idx="10">
                  <c:v>6.7000000000000028</c:v>
                </c:pt>
                <c:pt idx="11">
                  <c:v>7.7999999999999972</c:v>
                </c:pt>
                <c:pt idx="12">
                  <c:v>9.5000000000000071</c:v>
                </c:pt>
                <c:pt idx="13">
                  <c:v>12.699999999999996</c:v>
                </c:pt>
              </c:numCache>
            </c:numRef>
          </c:val>
          <c:extLst>
            <c:ext xmlns:c16="http://schemas.microsoft.com/office/drawing/2014/chart" uri="{C3380CC4-5D6E-409C-BE32-E72D297353CC}">
              <c16:uniqueId val="{00000002-A41E-4D30-8449-7736F388D08E}"/>
            </c:ext>
          </c:extLst>
        </c:ser>
        <c:dLbls>
          <c:showLegendKey val="0"/>
          <c:showVal val="0"/>
          <c:showCatName val="0"/>
          <c:showSerName val="0"/>
          <c:showPercent val="0"/>
          <c:showBubbleSize val="0"/>
        </c:dLbls>
        <c:gapWidth val="150"/>
        <c:overlap val="100"/>
        <c:axId val="567663160"/>
        <c:axId val="1"/>
      </c:barChart>
      <c:catAx>
        <c:axId val="567663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500000" vert="horz"/>
          <a:lstStyle/>
          <a:p>
            <a:pPr>
              <a:defRPr sz="700" b="0" i="0" u="none" strike="noStrike" baseline="0">
                <a:solidFill>
                  <a:srgbClr val="000000"/>
                </a:solidFill>
                <a:latin typeface="Century Gothic"/>
                <a:ea typeface="Century Gothic"/>
                <a:cs typeface="Century Gothic"/>
              </a:defRPr>
            </a:pPr>
            <a:endParaRPr lang="sv-SE"/>
          </a:p>
        </c:txPr>
        <c:crossAx val="1"/>
        <c:crosses val="autoZero"/>
        <c:auto val="1"/>
        <c:lblAlgn val="ctr"/>
        <c:lblOffset val="100"/>
        <c:noMultiLvlLbl val="0"/>
      </c:catAx>
      <c:valAx>
        <c:axId val="1"/>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ln w="9525">
            <a:noFill/>
          </a:ln>
        </c:spPr>
        <c:txPr>
          <a:bodyPr rot="0" vert="horz"/>
          <a:lstStyle/>
          <a:p>
            <a:pPr>
              <a:defRPr sz="700" b="0" i="0" u="none" strike="noStrike" baseline="0">
                <a:solidFill>
                  <a:srgbClr val="000000"/>
                </a:solidFill>
                <a:latin typeface="Century Gothic"/>
                <a:ea typeface="Century Gothic"/>
                <a:cs typeface="Century Gothic"/>
              </a:defRPr>
            </a:pPr>
            <a:endParaRPr lang="sv-SE"/>
          </a:p>
        </c:txPr>
        <c:crossAx val="567663160"/>
        <c:crosses val="autoZero"/>
        <c:crossBetween val="between"/>
      </c:valAx>
      <c:spPr>
        <a:solidFill>
          <a:srgbClr val="FFFFFF"/>
        </a:solidFill>
        <a:ln w="25400">
          <a:noFill/>
        </a:ln>
      </c:spPr>
    </c:plotArea>
    <c:legend>
      <c:legendPos val="b"/>
      <c:layout>
        <c:manualLayout>
          <c:xMode val="edge"/>
          <c:yMode val="edge"/>
          <c:x val="7.6331672309077309E-2"/>
          <c:y val="0.87260803584860736"/>
          <c:w val="0.8863263726427304"/>
          <c:h val="6.2337800693931633E-2"/>
        </c:manualLayout>
      </c:layout>
      <c:overlay val="1"/>
      <c:spPr>
        <a:noFill/>
        <a:ln w="25400">
          <a:noFill/>
        </a:ln>
      </c:spPr>
      <c:txPr>
        <a:bodyPr/>
        <a:lstStyle/>
        <a:p>
          <a:pPr>
            <a:defRPr sz="585" b="0" i="0" u="none" strike="noStrike" baseline="0">
              <a:solidFill>
                <a:srgbClr val="000000"/>
              </a:solidFill>
              <a:latin typeface="Century Gothic"/>
              <a:ea typeface="Century Gothic"/>
              <a:cs typeface="Century Gothic"/>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entury Gothic"/>
          <a:ea typeface="Century Gothic"/>
          <a:cs typeface="Century Gothic"/>
        </a:defRPr>
      </a:pPr>
      <a:endParaRPr lang="sv-SE"/>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hyperlink" Target="#Inneh&#229;llsf&#246;rteckning!A1"/><Relationship Id="rId4"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hyperlink" Target="#Inneh&#229;llsf&#246;rteckning!A1"/></Relationships>
</file>

<file path=xl/drawings/_rels/drawing17.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1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neh&#229;llsf&#246;rteckning!A1"/><Relationship Id="rId4" Type="http://schemas.openxmlformats.org/officeDocument/2006/relationships/chart" Target="../charts/chart10.xml"/></Relationships>
</file>

<file path=xl/drawings/_rels/drawing19.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Inneh&#229;llsf&#246;rteckning!A1"/></Relationships>
</file>

<file path=xl/drawings/_rels/drawing2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neh&#229;llsf&#246;rteckning!A1"/><Relationship Id="rId4" Type="http://schemas.openxmlformats.org/officeDocument/2006/relationships/chart" Target="../charts/chart13.xml"/></Relationships>
</file>

<file path=xl/drawings/_rels/drawing23.xml.rels><?xml version="1.0" encoding="UTF-8" standalone="yes"?>
<Relationships xmlns="http://schemas.openxmlformats.org/package/2006/relationships"><Relationship Id="rId1" Type="http://schemas.openxmlformats.org/officeDocument/2006/relationships/image" Target="../media/image3.png"/></Relationships>
</file>

<file path=xl/drawings/_rels/drawing2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5.xml.rels><?xml version="1.0" encoding="UTF-8" standalone="yes"?>
<Relationships xmlns="http://schemas.openxmlformats.org/package/2006/relationships"><Relationship Id="rId1" Type="http://schemas.openxmlformats.org/officeDocument/2006/relationships/image" Target="../media/image3.png"/></Relationships>
</file>

<file path=xl/drawings/_rels/drawing2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hyperlink" Target="#Inneh&#229;llsf&#246;rteckning!A1"/></Relationships>
</file>

<file path=xl/drawings/_rels/drawing29.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3.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30.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31.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32.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hyperlink" Target="#Inneh&#229;llsf&#246;rteckning!A1"/><Relationship Id="rId4" Type="http://schemas.openxmlformats.org/officeDocument/2006/relationships/chart" Target="../charts/chart18.xml"/></Relationships>
</file>

<file path=xl/drawings/_rels/drawing3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hyperlink" Target="#Inneh&#229;llsf&#246;rteckning!A1"/></Relationships>
</file>

<file path=xl/drawings/_rels/drawing38.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39.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4.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40.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41.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42.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43.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44.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45.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46.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47.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48.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49.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5.xml.rels><?xml version="1.0" encoding="UTF-8" standalone="yes"?>
<Relationships xmlns="http://schemas.openxmlformats.org/package/2006/relationships"><Relationship Id="rId2" Type="http://schemas.openxmlformats.org/officeDocument/2006/relationships/hyperlink" Target="#Inneh&#229;llsf&#246;rteckning!A1"/><Relationship Id="rId1" Type="http://schemas.openxmlformats.org/officeDocument/2006/relationships/hyperlink" Target="https://www.tlv.se/om-tlv/regelverk/foreskrifter.html" TargetMode="External"/></Relationships>
</file>

<file path=xl/drawings/_rels/drawing50.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51.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52.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53.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54.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55.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56.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57.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58.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59.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hyperlink" Target="#Inneh&#229;llsf&#246;rteckning!A1"/></Relationships>
</file>

<file path=xl/drawings/_rels/drawing6.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61.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62.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63.xml.rels><?xml version="1.0" encoding="UTF-8" standalone="yes"?>
<Relationships xmlns="http://schemas.openxmlformats.org/package/2006/relationships"><Relationship Id="rId1" Type="http://schemas.openxmlformats.org/officeDocument/2006/relationships/hyperlink" Target="#Inneh&#229;llsf&#246;rteckning!A1"/></Relationships>
</file>

<file path=xl/drawings/_rels/drawing7.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Inneh&#229;llsf&#246;rteckning!A1"/><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6350</xdr:colOff>
      <xdr:row>2</xdr:row>
      <xdr:rowOff>38100</xdr:rowOff>
    </xdr:from>
    <xdr:to>
      <xdr:col>0</xdr:col>
      <xdr:colOff>2178050</xdr:colOff>
      <xdr:row>5</xdr:row>
      <xdr:rowOff>44450</xdr:rowOff>
    </xdr:to>
    <xdr:pic>
      <xdr:nvPicPr>
        <xdr:cNvPr id="17094692" name="Bildobjekt 1" descr="Socialstyrelsens logotyp" title="Socialstyrelsens logotyp">
          <a:extLst>
            <a:ext uri="{FF2B5EF4-FFF2-40B4-BE49-F238E27FC236}">
              <a16:creationId xmlns:a16="http://schemas.microsoft.com/office/drawing/2014/main" id="{00000000-0008-0000-0100-000024D80401}"/>
            </a:ext>
          </a:extLst>
        </xdr:cNvPr>
        <xdr:cNvPicPr>
          <a:picLocks noChangeAspect="1"/>
        </xdr:cNvPicPr>
      </xdr:nvPicPr>
      <xdr:blipFill>
        <a:blip xmlns:r="http://schemas.openxmlformats.org/officeDocument/2006/relationships" r:embed="rId1"/>
        <a:srcRect/>
        <a:stretch>
          <a:fillRect/>
        </a:stretch>
      </xdr:blipFill>
      <xdr:spPr bwMode="auto">
        <a:xfrm>
          <a:off x="317500" y="330200"/>
          <a:ext cx="2171700" cy="44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492125</xdr:colOff>
      <xdr:row>3</xdr:row>
      <xdr:rowOff>63500</xdr:rowOff>
    </xdr:from>
    <xdr:to>
      <xdr:col>1</xdr:col>
      <xdr:colOff>2073275</xdr:colOff>
      <xdr:row>4</xdr:row>
      <xdr:rowOff>139700</xdr:rowOff>
    </xdr:to>
    <xdr:pic>
      <xdr:nvPicPr>
        <xdr:cNvPr id="4" name="Bildobjekt 2" descr="Sveriges officiella statistik">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101975" y="520700"/>
          <a:ext cx="15811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cdr:x>
      <cdr:y>0</cdr:y>
    </cdr:from>
    <cdr:to>
      <cdr:x>0</cdr:x>
      <cdr:y>1</cdr:y>
    </cdr:to>
    <cdr:sp macro="" textlink="">
      <cdr:nvSpPr>
        <cdr:cNvPr id="2" name="textruta 2"/>
        <cdr:cNvSpPr txBox="1"/>
      </cdr:nvSpPr>
      <cdr:spPr>
        <a:xfrm xmlns:a="http://schemas.openxmlformats.org/drawingml/2006/main">
          <a:off x="0" y="0"/>
          <a:ext cx="0" cy="3170099"/>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600"/>
            </a:lnSpc>
          </a:pPr>
          <a:r>
            <a:rPr lang="sv-SE" sz="700"/>
            <a:t>Källa:</a:t>
          </a:r>
          <a:r>
            <a:rPr lang="sv-SE" sz="700" baseline="0"/>
            <a:t> Tandhälsoregistret, Socialstyrelsen</a:t>
          </a:r>
          <a:r>
            <a:rPr lang="sv-SE" sz="700"/>
            <a:t> </a:t>
          </a:r>
        </a:p>
      </cdr:txBody>
    </cdr:sp>
  </cdr:relSizeAnchor>
  <cdr:relSizeAnchor xmlns:cdr="http://schemas.openxmlformats.org/drawingml/2006/chartDrawing">
    <cdr:from>
      <cdr:x>0.00051</cdr:x>
      <cdr:y>0.10644</cdr:y>
    </cdr:from>
    <cdr:to>
      <cdr:x>0.00051</cdr:x>
      <cdr:y>0.12016</cdr:y>
    </cdr:to>
    <cdr:sp macro="" textlink="">
      <cdr:nvSpPr>
        <cdr:cNvPr id="3" name="textruta 1"/>
        <cdr:cNvSpPr txBox="1"/>
      </cdr:nvSpPr>
      <cdr:spPr>
        <a:xfrm xmlns:a="http://schemas.openxmlformats.org/drawingml/2006/main">
          <a:off x="3175" y="384175"/>
          <a:ext cx="1181230" cy="1398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Procent</a:t>
          </a:r>
        </a:p>
      </cdr:txBody>
    </cdr:sp>
  </cdr:relSizeAnchor>
  <cdr:relSizeAnchor xmlns:cdr="http://schemas.openxmlformats.org/drawingml/2006/chartDrawing">
    <cdr:from>
      <cdr:x>0</cdr:x>
      <cdr:y>0</cdr:y>
    </cdr:from>
    <cdr:to>
      <cdr:x>0.95116</cdr:x>
      <cdr:y>0.13247</cdr:y>
    </cdr:to>
    <cdr:sp macro="" textlink="">
      <cdr:nvSpPr>
        <cdr:cNvPr id="4" name="textruta 1"/>
        <cdr:cNvSpPr txBox="1"/>
      </cdr:nvSpPr>
      <cdr:spPr>
        <a:xfrm xmlns:a="http://schemas.openxmlformats.org/drawingml/2006/main">
          <a:off x="0" y="0"/>
          <a:ext cx="4464665" cy="38155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effectLst/>
              <a:latin typeface="+mj-lt"/>
              <a:ea typeface="+mn-ea"/>
              <a:cs typeface="+mn-cs"/>
            </a:rPr>
            <a:t>Andel</a:t>
          </a:r>
          <a:r>
            <a:rPr lang="sv-SE" sz="1000" b="1" baseline="0">
              <a:effectLst/>
              <a:latin typeface="+mj-lt"/>
              <a:ea typeface="+mn-ea"/>
              <a:cs typeface="+mn-cs"/>
            </a:rPr>
            <a:t> av befolkningen som besökt tandvården </a:t>
          </a:r>
          <a:r>
            <a:rPr lang="sv-SE" sz="1100" b="1" baseline="0">
              <a:effectLst/>
              <a:latin typeface="+mn-lt"/>
              <a:ea typeface="+mn-ea"/>
              <a:cs typeface="+mn-cs"/>
            </a:rPr>
            <a:t>2021</a:t>
          </a:r>
          <a:r>
            <a:rPr lang="sv-SE" sz="1100" b="1">
              <a:effectLst/>
              <a:latin typeface="+mn-lt"/>
              <a:ea typeface="+mn-ea"/>
              <a:cs typeface="+mn-cs"/>
            </a:rPr>
            <a:t>–2023</a:t>
          </a:r>
          <a:r>
            <a:rPr lang="sv-SE" sz="1000" b="1" baseline="0">
              <a:effectLst/>
              <a:latin typeface="+mj-lt"/>
              <a:ea typeface="+mn-ea"/>
              <a:cs typeface="+mn-cs"/>
            </a:rPr>
            <a:t>, fördelat efter senaste besöksåret och ålder, båda könen</a:t>
          </a:r>
          <a:endParaRPr lang="sv-SE" sz="1000">
            <a:effectLst/>
            <a:latin typeface="+mj-lt"/>
          </a:endParaRPr>
        </a:p>
      </cdr:txBody>
    </cdr:sp>
  </cdr:relSizeAnchor>
  <cdr:relSizeAnchor xmlns:cdr="http://schemas.openxmlformats.org/drawingml/2006/chartDrawing">
    <cdr:from>
      <cdr:x>0.00026</cdr:x>
      <cdr:y>0.10445</cdr:y>
    </cdr:from>
    <cdr:to>
      <cdr:x>0.00026</cdr:x>
      <cdr:y>0.11818</cdr:y>
    </cdr:to>
    <cdr:sp macro="" textlink="">
      <cdr:nvSpPr>
        <cdr:cNvPr id="5" name="textruta 1"/>
        <cdr:cNvSpPr txBox="1"/>
      </cdr:nvSpPr>
      <cdr:spPr>
        <a:xfrm xmlns:a="http://schemas.openxmlformats.org/drawingml/2006/main">
          <a:off x="3175" y="374650"/>
          <a:ext cx="1181209" cy="1375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Procent</a:t>
          </a:r>
        </a:p>
      </cdr:txBody>
    </cdr:sp>
  </cdr:relSizeAnchor>
  <cdr:relSizeAnchor xmlns:cdr="http://schemas.openxmlformats.org/drawingml/2006/chartDrawing">
    <cdr:from>
      <cdr:x>0</cdr:x>
      <cdr:y>0.12081</cdr:y>
    </cdr:from>
    <cdr:to>
      <cdr:x>0.24612</cdr:x>
      <cdr:y>0.19005</cdr:y>
    </cdr:to>
    <cdr:sp macro="" textlink="">
      <cdr:nvSpPr>
        <cdr:cNvPr id="8" name="textruta 1"/>
        <cdr:cNvSpPr txBox="1"/>
      </cdr:nvSpPr>
      <cdr:spPr>
        <a:xfrm xmlns:a="http://schemas.openxmlformats.org/drawingml/2006/main">
          <a:off x="0" y="347980"/>
          <a:ext cx="1155274" cy="19943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Procent</a:t>
          </a:r>
        </a:p>
      </cdr:txBody>
    </cdr:sp>
  </cdr:relSizeAnchor>
  <cdr:relSizeAnchor xmlns:cdr="http://schemas.openxmlformats.org/drawingml/2006/chartDrawing">
    <cdr:from>
      <cdr:x>0</cdr:x>
      <cdr:y>0.9412</cdr:y>
    </cdr:from>
    <cdr:to>
      <cdr:x>0.84613</cdr:x>
      <cdr:y>1</cdr:y>
    </cdr:to>
    <cdr:sp macro="" textlink="">
      <cdr:nvSpPr>
        <cdr:cNvPr id="9" name="textruta 1"/>
        <cdr:cNvSpPr txBox="1"/>
      </cdr:nvSpPr>
      <cdr:spPr>
        <a:xfrm xmlns:a="http://schemas.openxmlformats.org/drawingml/2006/main">
          <a:off x="0" y="3173586"/>
          <a:ext cx="4061932" cy="198264"/>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a:t>
          </a:r>
        </a:p>
      </cdr:txBody>
    </cdr:sp>
  </cdr:relSizeAnchor>
</c:userShapes>
</file>

<file path=xl/drawings/drawing11.xml><?xml version="1.0" encoding="utf-8"?>
<xdr:wsDr xmlns:xdr="http://schemas.openxmlformats.org/drawingml/2006/spreadsheetDrawing" xmlns:a="http://schemas.openxmlformats.org/drawingml/2006/main">
  <xdr:twoCellAnchor>
    <xdr:from>
      <xdr:col>12</xdr:col>
      <xdr:colOff>0</xdr:colOff>
      <xdr:row>6</xdr:row>
      <xdr:rowOff>0</xdr:rowOff>
    </xdr:from>
    <xdr:to>
      <xdr:col>14</xdr:col>
      <xdr:colOff>412192</xdr:colOff>
      <xdr:row>13</xdr:row>
      <xdr:rowOff>87652</xdr:rowOff>
    </xdr:to>
    <xdr:sp macro="" textlink="">
      <xdr:nvSpPr>
        <xdr:cNvPr id="2" name="textruta 1" descr="Statistiken redovisar antal personer som har besökt tandvården oavsett  åtgärd.  &#10;&#10;Personer som har avlidit under 2017 och 2018 har exkluderats.&#10;&#10;Vid beräkning av andel av befolkningen  har medel-befolkningen 2019 använts.&#10;" title="Faktaruta: Statistikens innehåll">
          <a:extLst>
            <a:ext uri="{FF2B5EF4-FFF2-40B4-BE49-F238E27FC236}">
              <a16:creationId xmlns:a16="http://schemas.microsoft.com/office/drawing/2014/main" id="{00000000-0008-0000-0700-000002000000}"/>
            </a:ext>
          </a:extLst>
        </xdr:cNvPr>
        <xdr:cNvSpPr txBox="1"/>
      </xdr:nvSpPr>
      <xdr:spPr>
        <a:xfrm>
          <a:off x="8407400" y="1060450"/>
          <a:ext cx="1725369" cy="1339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900"/>
            </a:lnSpc>
          </a:pPr>
          <a:r>
            <a:rPr lang="sv-SE" sz="800" b="1"/>
            <a:t>Statistikens innehåll</a:t>
          </a:r>
        </a:p>
        <a:p>
          <a:pPr>
            <a:lnSpc>
              <a:spcPts val="900"/>
            </a:lnSpc>
          </a:pPr>
          <a:r>
            <a:rPr lang="sv-SE" sz="800"/>
            <a:t>Statistiken redovisar antal</a:t>
          </a:r>
          <a:r>
            <a:rPr lang="sv-SE" sz="800" baseline="0"/>
            <a:t> personer som har besökt tandvården oavsett  åtgärd.  </a:t>
          </a:r>
        </a:p>
        <a:p>
          <a:pPr>
            <a:lnSpc>
              <a:spcPts val="900"/>
            </a:lnSpc>
          </a:pPr>
          <a:endParaRPr lang="sv-SE" sz="800" baseline="0"/>
        </a:p>
        <a:p>
          <a:pPr>
            <a:lnSpc>
              <a:spcPts val="900"/>
            </a:lnSpc>
          </a:pPr>
          <a:r>
            <a:rPr lang="sv-SE" sz="800" baseline="0"/>
            <a:t>Personer som har avlidit under 2021 och 2022 har exkluderats.</a:t>
          </a:r>
        </a:p>
        <a:p>
          <a:pPr>
            <a:lnSpc>
              <a:spcPts val="900"/>
            </a:lnSpc>
          </a:pPr>
          <a:endParaRPr lang="sv-SE" sz="800"/>
        </a:p>
        <a:p>
          <a:pPr>
            <a:lnSpc>
              <a:spcPts val="800"/>
            </a:lnSpc>
          </a:pPr>
          <a:r>
            <a:rPr lang="sv-SE" sz="800"/>
            <a:t>Vid beräkning av andel av befolkningen</a:t>
          </a:r>
          <a:r>
            <a:rPr lang="sv-SE" sz="800" baseline="0"/>
            <a:t>  har m</a:t>
          </a:r>
          <a:r>
            <a:rPr lang="sv-SE" sz="800"/>
            <a:t>edel-befolkningen 2023 använts.</a:t>
          </a:r>
        </a:p>
      </xdr:txBody>
    </xdr:sp>
    <xdr:clientData/>
  </xdr:twoCellAnchor>
  <xdr:twoCellAnchor>
    <xdr:from>
      <xdr:col>12</xdr:col>
      <xdr:colOff>3175</xdr:colOff>
      <xdr:row>2</xdr:row>
      <xdr:rowOff>635</xdr:rowOff>
    </xdr:from>
    <xdr:to>
      <xdr:col>14</xdr:col>
      <xdr:colOff>416476</xdr:colOff>
      <xdr:row>4</xdr:row>
      <xdr:rowOff>97232</xdr:rowOff>
    </xdr:to>
    <xdr:sp macro="" textlink="">
      <xdr:nvSpPr>
        <xdr:cNvPr id="3" name="Rektangel med rundade hörn 2" title="Knapp: Tillbaka till innehållsförteckningen">
          <a:hlinkClick xmlns:r="http://schemas.openxmlformats.org/officeDocument/2006/relationships" r:id="rId1"/>
          <a:extLst>
            <a:ext uri="{FF2B5EF4-FFF2-40B4-BE49-F238E27FC236}">
              <a16:creationId xmlns:a16="http://schemas.microsoft.com/office/drawing/2014/main" id="{00000000-0008-0000-0700-000003000000}"/>
            </a:ext>
          </a:extLst>
        </xdr:cNvPr>
        <xdr:cNvSpPr/>
      </xdr:nvSpPr>
      <xdr:spPr>
        <a:xfrm>
          <a:off x="8642350" y="426085"/>
          <a:ext cx="1800000" cy="54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a:rPr>
            <a:t>Tillbaka till innehållsförteckningen</a:t>
          </a:r>
        </a:p>
      </xdr:txBody>
    </xdr:sp>
    <xdr:clientData/>
  </xdr:twoCellAnchor>
  <xdr:twoCellAnchor>
    <xdr:from>
      <xdr:col>0</xdr:col>
      <xdr:colOff>0</xdr:colOff>
      <xdr:row>58</xdr:row>
      <xdr:rowOff>137160</xdr:rowOff>
    </xdr:from>
    <xdr:to>
      <xdr:col>6</xdr:col>
      <xdr:colOff>38100</xdr:colOff>
      <xdr:row>83</xdr:row>
      <xdr:rowOff>22860</xdr:rowOff>
    </xdr:to>
    <xdr:graphicFrame macro="">
      <xdr:nvGraphicFramePr>
        <xdr:cNvPr id="17104140" name="Diagram 4" descr="Andel av befolkningen som besökt tandläkare 2020–2022, fördelat efter senaste besöksåret och län, män">
          <a:extLst>
            <a:ext uri="{FF2B5EF4-FFF2-40B4-BE49-F238E27FC236}">
              <a16:creationId xmlns:a16="http://schemas.microsoft.com/office/drawing/2014/main" id="{00000000-0008-0000-0700-00000CFD0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493395</xdr:colOff>
      <xdr:row>58</xdr:row>
      <xdr:rowOff>127635</xdr:rowOff>
    </xdr:from>
    <xdr:to>
      <xdr:col>13</xdr:col>
      <xdr:colOff>508635</xdr:colOff>
      <xdr:row>82</xdr:row>
      <xdr:rowOff>255270</xdr:rowOff>
    </xdr:to>
    <xdr:graphicFrame macro="">
      <xdr:nvGraphicFramePr>
        <xdr:cNvPr id="17104141" name="Diagram 6" descr="Andel av befolkningen som besökt tandläkare 2020–2022, fördelat efter senaste besöksåret och län, kvinnor&#10;&#10;">
          <a:extLst>
            <a:ext uri="{FF2B5EF4-FFF2-40B4-BE49-F238E27FC236}">
              <a16:creationId xmlns:a16="http://schemas.microsoft.com/office/drawing/2014/main" id="{00000000-0008-0000-0700-00000DFD0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422910</xdr:colOff>
      <xdr:row>58</xdr:row>
      <xdr:rowOff>146685</xdr:rowOff>
    </xdr:from>
    <xdr:to>
      <xdr:col>21</xdr:col>
      <xdr:colOff>232410</xdr:colOff>
      <xdr:row>82</xdr:row>
      <xdr:rowOff>245745</xdr:rowOff>
    </xdr:to>
    <xdr:graphicFrame macro="">
      <xdr:nvGraphicFramePr>
        <xdr:cNvPr id="17104142" name="Diagram 7" descr="Andel av befolkningen som besökt tandläkare 2020–2022, fördelat efter senaste besöksåret och län, båda könen&#10;">
          <a:extLst>
            <a:ext uri="{FF2B5EF4-FFF2-40B4-BE49-F238E27FC236}">
              <a16:creationId xmlns:a16="http://schemas.microsoft.com/office/drawing/2014/main" id="{00000000-0008-0000-0700-00000EFD0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0.00146</cdr:x>
      <cdr:y>0.00958</cdr:y>
    </cdr:from>
    <cdr:to>
      <cdr:x>0.99904</cdr:x>
      <cdr:y>0.09061</cdr:y>
    </cdr:to>
    <cdr:sp macro="" textlink="">
      <cdr:nvSpPr>
        <cdr:cNvPr id="2" name="textruta 1"/>
        <cdr:cNvSpPr txBox="1"/>
      </cdr:nvSpPr>
      <cdr:spPr>
        <a:xfrm xmlns:a="http://schemas.openxmlformats.org/drawingml/2006/main">
          <a:off x="50800" y="50800"/>
          <a:ext cx="4962525" cy="3972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effectLst/>
              <a:latin typeface="+mn-lt"/>
              <a:ea typeface="+mn-ea"/>
              <a:cs typeface="+mn-cs"/>
            </a:rPr>
            <a:t>Andel</a:t>
          </a:r>
          <a:r>
            <a:rPr lang="sv-SE" sz="1000" b="1" baseline="0">
              <a:effectLst/>
              <a:latin typeface="+mn-lt"/>
              <a:ea typeface="+mn-ea"/>
              <a:cs typeface="+mn-cs"/>
            </a:rPr>
            <a:t> av befolkningen som besökt tandläkare 2021</a:t>
          </a:r>
          <a:r>
            <a:rPr lang="sv-SE" sz="1000" b="1">
              <a:effectLst/>
              <a:latin typeface="+mn-lt"/>
              <a:ea typeface="+mn-ea"/>
              <a:cs typeface="+mn-cs"/>
            </a:rPr>
            <a:t>–2023,</a:t>
          </a:r>
          <a:r>
            <a:rPr lang="sv-SE" sz="1000" b="1" baseline="0">
              <a:effectLst/>
              <a:latin typeface="+mn-lt"/>
              <a:ea typeface="+mn-ea"/>
              <a:cs typeface="+mn-cs"/>
            </a:rPr>
            <a:t> fördelat efter senaste besöksåret och län, män</a:t>
          </a:r>
          <a:endParaRPr lang="sv-SE" sz="800" b="1"/>
        </a:p>
      </cdr:txBody>
    </cdr:sp>
  </cdr:relSizeAnchor>
  <cdr:relSizeAnchor xmlns:cdr="http://schemas.openxmlformats.org/drawingml/2006/chartDrawing">
    <cdr:from>
      <cdr:x>0</cdr:x>
      <cdr:y>0.97498</cdr:y>
    </cdr:from>
    <cdr:to>
      <cdr:x>0</cdr:x>
      <cdr:y>0.97547</cdr:y>
    </cdr:to>
    <cdr:sp macro="" textlink="">
      <cdr:nvSpPr>
        <cdr:cNvPr id="3" name="textruta 1"/>
        <cdr:cNvSpPr txBox="1"/>
      </cdr:nvSpPr>
      <cdr:spPr>
        <a:xfrm xmlns:a="http://schemas.openxmlformats.org/drawingml/2006/main">
          <a:off x="0" y="4923457"/>
          <a:ext cx="4044110" cy="181944"/>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a:t>
          </a:r>
        </a:p>
      </cdr:txBody>
    </cdr:sp>
  </cdr:relSizeAnchor>
  <cdr:relSizeAnchor xmlns:cdr="http://schemas.openxmlformats.org/drawingml/2006/chartDrawing">
    <cdr:from>
      <cdr:x>0.84831</cdr:x>
      <cdr:y>0.92378</cdr:y>
    </cdr:from>
    <cdr:to>
      <cdr:x>0.9778</cdr:x>
      <cdr:y>0.95291</cdr:y>
    </cdr:to>
    <cdr:sp macro="" textlink="">
      <cdr:nvSpPr>
        <cdr:cNvPr id="4" name="textruta 1"/>
        <cdr:cNvSpPr txBox="1"/>
      </cdr:nvSpPr>
      <cdr:spPr>
        <a:xfrm xmlns:a="http://schemas.openxmlformats.org/drawingml/2006/main">
          <a:off x="3874104" y="5093744"/>
          <a:ext cx="593121" cy="17964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Procent</a:t>
          </a:r>
        </a:p>
      </cdr:txBody>
    </cdr:sp>
  </cdr:relSizeAnchor>
  <cdr:relSizeAnchor xmlns:cdr="http://schemas.openxmlformats.org/drawingml/2006/chartDrawing">
    <cdr:from>
      <cdr:x>0.00903</cdr:x>
      <cdr:y>0.07923</cdr:y>
    </cdr:from>
    <cdr:to>
      <cdr:x>0.43705</cdr:x>
      <cdr:y>0.11793</cdr:y>
    </cdr:to>
    <cdr:sp macro="" textlink="">
      <cdr:nvSpPr>
        <cdr:cNvPr id="5" name="textruta 1"/>
        <cdr:cNvSpPr txBox="1"/>
      </cdr:nvSpPr>
      <cdr:spPr>
        <a:xfrm xmlns:a="http://schemas.openxmlformats.org/drawingml/2006/main">
          <a:off x="41275" y="431800"/>
          <a:ext cx="1978025" cy="206375"/>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800"/>
            <a:t>Åldersstandardiserade</a:t>
          </a:r>
          <a:r>
            <a:rPr lang="sv-SE" sz="800" baseline="0"/>
            <a:t> andelar</a:t>
          </a:r>
          <a:r>
            <a:rPr lang="sv-SE" sz="800"/>
            <a:t> </a:t>
          </a:r>
        </a:p>
      </cdr:txBody>
    </cdr:sp>
  </cdr:relSizeAnchor>
  <cdr:relSizeAnchor xmlns:cdr="http://schemas.openxmlformats.org/drawingml/2006/chartDrawing">
    <cdr:from>
      <cdr:x>0</cdr:x>
      <cdr:y>0.96216</cdr:y>
    </cdr:from>
    <cdr:to>
      <cdr:x>0.88474</cdr:x>
      <cdr:y>0.99421</cdr:y>
    </cdr:to>
    <cdr:sp macro="" textlink="">
      <cdr:nvSpPr>
        <cdr:cNvPr id="15" name="textruta 1"/>
        <cdr:cNvSpPr txBox="1"/>
      </cdr:nvSpPr>
      <cdr:spPr>
        <a:xfrm xmlns:a="http://schemas.openxmlformats.org/drawingml/2006/main">
          <a:off x="0" y="5102860"/>
          <a:ext cx="3991111" cy="169968"/>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a:t>
          </a: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0.00025</cdr:y>
    </cdr:from>
    <cdr:to>
      <cdr:x>0</cdr:x>
      <cdr:y>0.00148</cdr:y>
    </cdr:to>
    <cdr:sp macro="" textlink="">
      <cdr:nvSpPr>
        <cdr:cNvPr id="2" name="textruta 1"/>
        <cdr:cNvSpPr txBox="1"/>
      </cdr:nvSpPr>
      <cdr:spPr>
        <a:xfrm xmlns:a="http://schemas.openxmlformats.org/drawingml/2006/main">
          <a:off x="50800" y="50800"/>
          <a:ext cx="4572000" cy="41225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effectLst/>
              <a:latin typeface="+mn-lt"/>
              <a:ea typeface="+mn-ea"/>
              <a:cs typeface="+mn-cs"/>
            </a:rPr>
            <a:t>Andel</a:t>
          </a:r>
          <a:r>
            <a:rPr lang="sv-SE" sz="1000" b="1" baseline="0">
              <a:effectLst/>
              <a:latin typeface="+mn-lt"/>
              <a:ea typeface="+mn-ea"/>
              <a:cs typeface="+mn-cs"/>
            </a:rPr>
            <a:t> av befolkningen som besökt tandläkare 2016</a:t>
          </a:r>
          <a:r>
            <a:rPr lang="sv-SE" sz="1000" b="1">
              <a:effectLst/>
              <a:latin typeface="+mn-lt"/>
              <a:ea typeface="+mn-ea"/>
              <a:cs typeface="+mn-cs"/>
            </a:rPr>
            <a:t>–2018,</a:t>
          </a:r>
          <a:r>
            <a:rPr lang="sv-SE" sz="1000" b="1" baseline="0">
              <a:effectLst/>
              <a:latin typeface="+mn-lt"/>
              <a:ea typeface="+mn-ea"/>
              <a:cs typeface="+mn-cs"/>
            </a:rPr>
            <a:t> fördelat efter senaste besöksåret och län, kvinnor</a:t>
          </a:r>
          <a:endParaRPr lang="sv-SE" sz="800" b="1"/>
        </a:p>
      </cdr:txBody>
    </cdr:sp>
  </cdr:relSizeAnchor>
  <cdr:relSizeAnchor xmlns:cdr="http://schemas.openxmlformats.org/drawingml/2006/chartDrawing">
    <cdr:from>
      <cdr:x>0.00098</cdr:x>
      <cdr:y>0.97746</cdr:y>
    </cdr:from>
    <cdr:to>
      <cdr:x>0.00098</cdr:x>
      <cdr:y>0.97771</cdr:y>
    </cdr:to>
    <cdr:sp macro="" textlink="">
      <cdr:nvSpPr>
        <cdr:cNvPr id="3" name="textruta 1"/>
        <cdr:cNvSpPr txBox="1"/>
      </cdr:nvSpPr>
      <cdr:spPr>
        <a:xfrm xmlns:a="http://schemas.openxmlformats.org/drawingml/2006/main">
          <a:off x="0" y="5130361"/>
          <a:ext cx="4044110" cy="18458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a:t>
          </a:r>
        </a:p>
      </cdr:txBody>
    </cdr:sp>
  </cdr:relSizeAnchor>
  <cdr:relSizeAnchor xmlns:cdr="http://schemas.openxmlformats.org/drawingml/2006/chartDrawing">
    <cdr:from>
      <cdr:x>0.85851</cdr:x>
      <cdr:y>0.9101</cdr:y>
    </cdr:from>
    <cdr:to>
      <cdr:x>0.99167</cdr:x>
      <cdr:y>0.93934</cdr:y>
    </cdr:to>
    <cdr:sp macro="" textlink="">
      <cdr:nvSpPr>
        <cdr:cNvPr id="4" name="textruta 1"/>
        <cdr:cNvSpPr txBox="1"/>
      </cdr:nvSpPr>
      <cdr:spPr>
        <a:xfrm xmlns:a="http://schemas.openxmlformats.org/drawingml/2006/main">
          <a:off x="3940779" y="4794250"/>
          <a:ext cx="593121" cy="17102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Procent</a:t>
          </a:r>
        </a:p>
      </cdr:txBody>
    </cdr:sp>
  </cdr:relSizeAnchor>
  <cdr:relSizeAnchor xmlns:cdr="http://schemas.openxmlformats.org/drawingml/2006/chartDrawing">
    <cdr:from>
      <cdr:x>0.01111</cdr:x>
      <cdr:y>0.07878</cdr:y>
    </cdr:from>
    <cdr:to>
      <cdr:x>0.43618</cdr:x>
      <cdr:y>0.11426</cdr:y>
    </cdr:to>
    <cdr:sp macro="" textlink="">
      <cdr:nvSpPr>
        <cdr:cNvPr id="5" name="textruta 1"/>
        <cdr:cNvSpPr txBox="1"/>
      </cdr:nvSpPr>
      <cdr:spPr>
        <a:xfrm xmlns:a="http://schemas.openxmlformats.org/drawingml/2006/main">
          <a:off x="50800" y="460375"/>
          <a:ext cx="1978025" cy="206375"/>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800"/>
            <a:t>Åldersstandardiserade</a:t>
          </a:r>
          <a:r>
            <a:rPr lang="sv-SE" sz="800" baseline="0"/>
            <a:t> andelar</a:t>
          </a:r>
          <a:r>
            <a:rPr lang="sv-SE" sz="800"/>
            <a:t> </a:t>
          </a:r>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0" y="0"/>
          <a:ext cx="4584454" cy="43589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effectLst/>
              <a:latin typeface="+mn-lt"/>
              <a:ea typeface="+mn-ea"/>
              <a:cs typeface="+mn-cs"/>
            </a:rPr>
            <a:t>Andel</a:t>
          </a:r>
          <a:r>
            <a:rPr lang="sv-SE" sz="1000" b="1" baseline="0">
              <a:effectLst/>
              <a:latin typeface="+mn-lt"/>
              <a:ea typeface="+mn-ea"/>
              <a:cs typeface="+mn-cs"/>
            </a:rPr>
            <a:t> av befolkningen som besökt tandläkare 2017</a:t>
          </a:r>
          <a:r>
            <a:rPr lang="sv-SE" sz="1000" b="1">
              <a:effectLst/>
              <a:latin typeface="+mn-lt"/>
              <a:ea typeface="+mn-ea"/>
              <a:cs typeface="+mn-cs"/>
            </a:rPr>
            <a:t>–2019,</a:t>
          </a:r>
          <a:r>
            <a:rPr lang="sv-SE" sz="1000" b="1" baseline="0">
              <a:effectLst/>
              <a:latin typeface="+mn-lt"/>
              <a:ea typeface="+mn-ea"/>
              <a:cs typeface="+mn-cs"/>
            </a:rPr>
            <a:t> fördelat efter senaste besöksåret och län, kvinnor</a:t>
          </a:r>
          <a:endParaRPr lang="sv-SE" sz="800" b="1"/>
        </a:p>
      </cdr:txBody>
    </cdr:sp>
  </cdr:relSizeAnchor>
  <cdr:relSizeAnchor xmlns:cdr="http://schemas.openxmlformats.org/drawingml/2006/chartDrawing">
    <cdr:from>
      <cdr:x>6.75819E-7</cdr:x>
      <cdr:y>0.975</cdr:y>
    </cdr:from>
    <cdr:to>
      <cdr:x>6.75819E-7</cdr:x>
      <cdr:y>0.97573</cdr:y>
    </cdr:to>
    <cdr:sp macro="" textlink="">
      <cdr:nvSpPr>
        <cdr:cNvPr id="7" name="textruta 1"/>
        <cdr:cNvSpPr txBox="1"/>
      </cdr:nvSpPr>
      <cdr:spPr>
        <a:xfrm xmlns:a="http://schemas.openxmlformats.org/drawingml/2006/main">
          <a:off x="0" y="5670361"/>
          <a:ext cx="4064360" cy="206564"/>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a:t>
          </a:r>
        </a:p>
      </cdr:txBody>
    </cdr:sp>
  </cdr:relSizeAnchor>
  <cdr:relSizeAnchor xmlns:cdr="http://schemas.openxmlformats.org/drawingml/2006/chartDrawing">
    <cdr:from>
      <cdr:x>0.00073</cdr:x>
      <cdr:y>0.9671</cdr:y>
    </cdr:from>
    <cdr:to>
      <cdr:x>0.85307</cdr:x>
      <cdr:y>0.99951</cdr:y>
    </cdr:to>
    <cdr:sp macro="" textlink="">
      <cdr:nvSpPr>
        <cdr:cNvPr id="56" name="textruta 1"/>
        <cdr:cNvSpPr txBox="1"/>
      </cdr:nvSpPr>
      <cdr:spPr>
        <a:xfrm xmlns:a="http://schemas.openxmlformats.org/drawingml/2006/main">
          <a:off x="0" y="5674887"/>
          <a:ext cx="4075512" cy="202038"/>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a:t>
          </a:r>
        </a:p>
      </cdr:txBody>
    </cdr:sp>
  </cdr:relSizeAnchor>
  <cdr:relSizeAnchor xmlns:cdr="http://schemas.openxmlformats.org/drawingml/2006/chartDrawing">
    <cdr:from>
      <cdr:x>0.20162</cdr:x>
      <cdr:y>0.03777</cdr:y>
    </cdr:from>
    <cdr:to>
      <cdr:x>0.89564</cdr:x>
      <cdr:y>0.0804</cdr:y>
    </cdr:to>
    <cdr:sp macro="" textlink="">
      <cdr:nvSpPr>
        <cdr:cNvPr id="70" name="textruta 69"/>
        <cdr:cNvSpPr txBox="1"/>
      </cdr:nvSpPr>
      <cdr:spPr>
        <a:xfrm xmlns:a="http://schemas.openxmlformats.org/drawingml/2006/main">
          <a:off x="1009650" y="219075"/>
          <a:ext cx="3267075"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a:p>
      </cdr:txBody>
    </cdr:sp>
  </cdr:relSizeAnchor>
  <cdr:relSizeAnchor xmlns:cdr="http://schemas.openxmlformats.org/drawingml/2006/chartDrawing">
    <cdr:from>
      <cdr:x>0.01079</cdr:x>
      <cdr:y>0.00961</cdr:y>
    </cdr:from>
    <cdr:to>
      <cdr:x>0.9664</cdr:x>
      <cdr:y>0.09087</cdr:y>
    </cdr:to>
    <cdr:sp macro="" textlink="">
      <cdr:nvSpPr>
        <cdr:cNvPr id="10" name="textruta 1"/>
        <cdr:cNvSpPr txBox="1"/>
      </cdr:nvSpPr>
      <cdr:spPr>
        <a:xfrm xmlns:a="http://schemas.openxmlformats.org/drawingml/2006/main">
          <a:off x="50800" y="50800"/>
          <a:ext cx="4500123" cy="429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effectLst/>
              <a:latin typeface="+mn-lt"/>
              <a:ea typeface="+mn-ea"/>
              <a:cs typeface="+mn-cs"/>
            </a:rPr>
            <a:t>Andel</a:t>
          </a:r>
          <a:r>
            <a:rPr lang="sv-SE" sz="1000" b="1" baseline="0">
              <a:effectLst/>
              <a:latin typeface="+mn-lt"/>
              <a:ea typeface="+mn-ea"/>
              <a:cs typeface="+mn-cs"/>
            </a:rPr>
            <a:t> av befolkningen som besökt tandläkare 2021</a:t>
          </a:r>
          <a:r>
            <a:rPr lang="sv-SE" sz="1000" b="1">
              <a:effectLst/>
              <a:latin typeface="+mn-lt"/>
              <a:ea typeface="+mn-ea"/>
              <a:cs typeface="+mn-cs"/>
            </a:rPr>
            <a:t>–2023,</a:t>
          </a:r>
          <a:r>
            <a:rPr lang="sv-SE" sz="1000" b="1" baseline="0">
              <a:effectLst/>
              <a:latin typeface="+mn-lt"/>
              <a:ea typeface="+mn-ea"/>
              <a:cs typeface="+mn-cs"/>
            </a:rPr>
            <a:t> fördelat efter senaste besöksåret och län, kvinnor</a:t>
          </a:r>
          <a:endParaRPr lang="sv-SE" sz="800" b="1"/>
        </a:p>
      </cdr:txBody>
    </cdr:sp>
  </cdr:relSizeAnchor>
</c:userShapes>
</file>

<file path=xl/drawings/drawing14.xml><?xml version="1.0" encoding="utf-8"?>
<c:userShapes xmlns:c="http://schemas.openxmlformats.org/drawingml/2006/chart">
  <cdr:relSizeAnchor xmlns:cdr="http://schemas.openxmlformats.org/drawingml/2006/chartDrawing">
    <cdr:from>
      <cdr:x>1.13431E-6</cdr:x>
      <cdr:y>0.00907</cdr:y>
    </cdr:from>
    <cdr:to>
      <cdr:x>0.99976</cdr:x>
      <cdr:y>0.08243</cdr:y>
    </cdr:to>
    <cdr:sp macro="" textlink="">
      <cdr:nvSpPr>
        <cdr:cNvPr id="2" name="textruta 1" descr="Andel av befolkningen som besökt tandläkare 2017–2019, fördelat efter senaste besöksåret och län, båda könen&#10;" title="Diagram"/>
        <cdr:cNvSpPr txBox="1"/>
      </cdr:nvSpPr>
      <cdr:spPr>
        <a:xfrm xmlns:a="http://schemas.openxmlformats.org/drawingml/2006/main">
          <a:off x="50800" y="50800"/>
          <a:ext cx="4572000" cy="41225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effectLst/>
              <a:latin typeface="+mn-lt"/>
              <a:ea typeface="+mn-ea"/>
              <a:cs typeface="+mn-cs"/>
            </a:rPr>
            <a:t>Andel</a:t>
          </a:r>
          <a:r>
            <a:rPr lang="sv-SE" sz="1000" b="1" baseline="0">
              <a:effectLst/>
              <a:latin typeface="+mn-lt"/>
              <a:ea typeface="+mn-ea"/>
              <a:cs typeface="+mn-cs"/>
            </a:rPr>
            <a:t> av befolkningen som besökt tandläkare 2021</a:t>
          </a:r>
          <a:r>
            <a:rPr lang="sv-SE" sz="1000" b="1">
              <a:effectLst/>
              <a:latin typeface="+mn-lt"/>
              <a:ea typeface="+mn-ea"/>
              <a:cs typeface="+mn-cs"/>
            </a:rPr>
            <a:t>–2023,</a:t>
          </a:r>
          <a:r>
            <a:rPr lang="sv-SE" sz="1000" b="1" baseline="0">
              <a:effectLst/>
              <a:latin typeface="+mn-lt"/>
              <a:ea typeface="+mn-ea"/>
              <a:cs typeface="+mn-cs"/>
            </a:rPr>
            <a:t> fördelat efter senaste besöksåret och län, båda könen</a:t>
          </a:r>
          <a:endParaRPr lang="sv-SE" sz="800" b="1"/>
        </a:p>
      </cdr:txBody>
    </cdr:sp>
  </cdr:relSizeAnchor>
  <cdr:relSizeAnchor xmlns:cdr="http://schemas.openxmlformats.org/drawingml/2006/chartDrawing">
    <cdr:from>
      <cdr:x>0.8535</cdr:x>
      <cdr:y>0.91046</cdr:y>
    </cdr:from>
    <cdr:to>
      <cdr:x>0.98251</cdr:x>
      <cdr:y>0.94068</cdr:y>
    </cdr:to>
    <cdr:sp macro="" textlink="">
      <cdr:nvSpPr>
        <cdr:cNvPr id="3" name="textruta 1"/>
        <cdr:cNvSpPr txBox="1"/>
      </cdr:nvSpPr>
      <cdr:spPr>
        <a:xfrm xmlns:a="http://schemas.openxmlformats.org/drawingml/2006/main">
          <a:off x="3898900" y="5060950"/>
          <a:ext cx="593121" cy="1814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Procent</a:t>
          </a:r>
        </a:p>
      </cdr:txBody>
    </cdr:sp>
  </cdr:relSizeAnchor>
  <cdr:relSizeAnchor xmlns:cdr="http://schemas.openxmlformats.org/drawingml/2006/chartDrawing">
    <cdr:from>
      <cdr:x>0.00233</cdr:x>
      <cdr:y>0.96723</cdr:y>
    </cdr:from>
    <cdr:to>
      <cdr:x>0.88857</cdr:x>
      <cdr:y>0.99951</cdr:y>
    </cdr:to>
    <cdr:sp macro="" textlink="">
      <cdr:nvSpPr>
        <cdr:cNvPr id="4" name="textruta 1"/>
        <cdr:cNvSpPr txBox="1"/>
      </cdr:nvSpPr>
      <cdr:spPr>
        <a:xfrm xmlns:a="http://schemas.openxmlformats.org/drawingml/2006/main">
          <a:off x="9525" y="5404864"/>
          <a:ext cx="4044110" cy="195836"/>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a:t>
          </a:r>
        </a:p>
      </cdr:txBody>
    </cdr:sp>
  </cdr:relSizeAnchor>
  <cdr:relSizeAnchor xmlns:cdr="http://schemas.openxmlformats.org/drawingml/2006/chartDrawing">
    <cdr:from>
      <cdr:x>0.00718</cdr:x>
      <cdr:y>0.08508</cdr:y>
    </cdr:from>
    <cdr:to>
      <cdr:x>0.43788</cdr:x>
      <cdr:y>0.12092</cdr:y>
    </cdr:to>
    <cdr:sp macro="" textlink="">
      <cdr:nvSpPr>
        <cdr:cNvPr id="5" name="textruta 1"/>
        <cdr:cNvSpPr txBox="1"/>
      </cdr:nvSpPr>
      <cdr:spPr>
        <a:xfrm xmlns:a="http://schemas.openxmlformats.org/drawingml/2006/main">
          <a:off x="31750" y="479425"/>
          <a:ext cx="1978025" cy="20262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800"/>
            <a:t>Åldersstandardiserade</a:t>
          </a:r>
          <a:r>
            <a:rPr lang="sv-SE" sz="800" baseline="0"/>
            <a:t> andelar</a:t>
          </a:r>
          <a:r>
            <a:rPr lang="sv-SE" sz="800"/>
            <a:t> </a:t>
          </a:r>
        </a:p>
      </cdr:txBody>
    </cdr:sp>
  </cdr:relSizeAnchor>
</c:userShapes>
</file>

<file path=xl/drawings/drawing15.xml><?xml version="1.0" encoding="utf-8"?>
<xdr:wsDr xmlns:xdr="http://schemas.openxmlformats.org/drawingml/2006/spreadsheetDrawing" xmlns:a="http://schemas.openxmlformats.org/drawingml/2006/main">
  <xdr:twoCellAnchor>
    <xdr:from>
      <xdr:col>11</xdr:col>
      <xdr:colOff>352425</xdr:colOff>
      <xdr:row>3</xdr:row>
      <xdr:rowOff>6350</xdr:rowOff>
    </xdr:from>
    <xdr:to>
      <xdr:col>14</xdr:col>
      <xdr:colOff>82416</xdr:colOff>
      <xdr:row>5</xdr:row>
      <xdr:rowOff>113299</xdr:rowOff>
    </xdr:to>
    <xdr:sp macro="" textlink="">
      <xdr:nvSpPr>
        <xdr:cNvPr id="2" name="Rektangel med rundade hörn 1" title="Knapp: Tillbaka till innehållsförteckningen">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8402320" y="650875"/>
          <a:ext cx="1800000" cy="54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0</xdr:col>
      <xdr:colOff>0</xdr:colOff>
      <xdr:row>11</xdr:row>
      <xdr:rowOff>100965</xdr:rowOff>
    </xdr:from>
    <xdr:to>
      <xdr:col>6</xdr:col>
      <xdr:colOff>22860</xdr:colOff>
      <xdr:row>25</xdr:row>
      <xdr:rowOff>139065</xdr:rowOff>
    </xdr:to>
    <xdr:graphicFrame macro="">
      <xdr:nvGraphicFramePr>
        <xdr:cNvPr id="17108083" name="52165" descr="Andel av befolkningen 2022 som besökt tandvården minst en gång under de tre senaste åren, efter utbildningsnivå, 35–79 år">
          <a:extLst>
            <a:ext uri="{FF2B5EF4-FFF2-40B4-BE49-F238E27FC236}">
              <a16:creationId xmlns:a16="http://schemas.microsoft.com/office/drawing/2014/main" id="{00000000-0008-0000-0800-0000730C0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0.00074</cdr:x>
      <cdr:y>0.12033</cdr:y>
    </cdr:from>
    <cdr:to>
      <cdr:x>0.00074</cdr:x>
      <cdr:y>0.13564</cdr:y>
    </cdr:to>
    <cdr:sp macro="" textlink="">
      <cdr:nvSpPr>
        <cdr:cNvPr id="3" name="textruta 2"/>
        <cdr:cNvSpPr txBox="1"/>
      </cdr:nvSpPr>
      <cdr:spPr>
        <a:xfrm xmlns:a="http://schemas.openxmlformats.org/drawingml/2006/main">
          <a:off x="0" y="349142"/>
          <a:ext cx="4291829" cy="1935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800" b="0"/>
            <a:t>Åldersstandardiserade</a:t>
          </a:r>
          <a:r>
            <a:rPr lang="sv-SE" sz="800" b="0" baseline="0"/>
            <a:t> siffror</a:t>
          </a:r>
          <a:endParaRPr lang="sv-SE" sz="800" b="0"/>
        </a:p>
      </cdr:txBody>
    </cdr:sp>
  </cdr:relSizeAnchor>
  <cdr:relSizeAnchor xmlns:cdr="http://schemas.openxmlformats.org/drawingml/2006/chartDrawing">
    <cdr:from>
      <cdr:x>0.00074</cdr:x>
      <cdr:y>0.00122</cdr:y>
    </cdr:from>
    <cdr:to>
      <cdr:x>0.00074</cdr:x>
      <cdr:y>0.00122</cdr:y>
    </cdr:to>
    <cdr:sp macro="" textlink="">
      <cdr:nvSpPr>
        <cdr:cNvPr id="6" name="textruta 1"/>
        <cdr:cNvSpPr txBox="1"/>
      </cdr:nvSpPr>
      <cdr:spPr>
        <a:xfrm xmlns:a="http://schemas.openxmlformats.org/drawingml/2006/main">
          <a:off x="27711" y="0"/>
          <a:ext cx="4391889" cy="412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1000" b="1"/>
            <a:t>Andel</a:t>
          </a:r>
          <a:r>
            <a:rPr lang="sv-SE" sz="1000" b="1" baseline="0"/>
            <a:t> av befolkningen 2019 som besökt tandvården minst en gång under de tre senaste åren, efter utbildningnivå, 35–79 år</a:t>
          </a:r>
          <a:endParaRPr lang="sv-SE" sz="1000" b="1"/>
        </a:p>
      </cdr:txBody>
    </cdr:sp>
  </cdr:relSizeAnchor>
  <cdr:relSizeAnchor xmlns:cdr="http://schemas.openxmlformats.org/drawingml/2006/chartDrawing">
    <cdr:from>
      <cdr:x>0</cdr:x>
      <cdr:y>0</cdr:y>
    </cdr:from>
    <cdr:to>
      <cdr:x>0</cdr:x>
      <cdr:y>1</cdr:y>
    </cdr:to>
    <cdr:sp macro="" textlink="">
      <cdr:nvSpPr>
        <cdr:cNvPr id="7" name="textruta 1"/>
        <cdr:cNvSpPr txBox="1"/>
      </cdr:nvSpPr>
      <cdr:spPr>
        <a:xfrm xmlns:a="http://schemas.openxmlformats.org/drawingml/2006/main">
          <a:off x="0" y="0"/>
          <a:ext cx="0" cy="9560438"/>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och utbildningsregistret Statistiska centralbyrån </a:t>
          </a:r>
        </a:p>
      </cdr:txBody>
    </cdr:sp>
  </cdr:relSizeAnchor>
  <cdr:relSizeAnchor xmlns:cdr="http://schemas.openxmlformats.org/drawingml/2006/chartDrawing">
    <cdr:from>
      <cdr:x>0.07943</cdr:x>
      <cdr:y>0.09046</cdr:y>
    </cdr:from>
    <cdr:to>
      <cdr:x>0.96626</cdr:x>
      <cdr:y>0.20704</cdr:y>
    </cdr:to>
    <cdr:sp macro="" textlink="">
      <cdr:nvSpPr>
        <cdr:cNvPr id="2" name="textruta 1"/>
        <cdr:cNvSpPr txBox="1"/>
      </cdr:nvSpPr>
      <cdr:spPr>
        <a:xfrm xmlns:a="http://schemas.openxmlformats.org/drawingml/2006/main">
          <a:off x="314325" y="247650"/>
          <a:ext cx="3952875" cy="3143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sv-SE"/>
        </a:p>
      </cdr:txBody>
    </cdr:sp>
  </cdr:relSizeAnchor>
  <cdr:relSizeAnchor xmlns:cdr="http://schemas.openxmlformats.org/drawingml/2006/chartDrawing">
    <cdr:from>
      <cdr:x>0</cdr:x>
      <cdr:y>0.91742</cdr:y>
    </cdr:from>
    <cdr:to>
      <cdr:x>0.87938</cdr:x>
      <cdr:y>0.98539</cdr:y>
    </cdr:to>
    <cdr:sp macro="" textlink="">
      <cdr:nvSpPr>
        <cdr:cNvPr id="8" name="textruta 1"/>
        <cdr:cNvSpPr txBox="1"/>
      </cdr:nvSpPr>
      <cdr:spPr>
        <a:xfrm xmlns:a="http://schemas.openxmlformats.org/drawingml/2006/main">
          <a:off x="0" y="2313940"/>
          <a:ext cx="4013820" cy="17141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och Utbildningsregistret, Statistiska centralbyrån </a:t>
          </a:r>
        </a:p>
      </cdr:txBody>
    </cdr:sp>
  </cdr:relSizeAnchor>
  <cdr:relSizeAnchor xmlns:cdr="http://schemas.openxmlformats.org/drawingml/2006/chartDrawing">
    <cdr:from>
      <cdr:x>0</cdr:x>
      <cdr:y>0.02417</cdr:y>
    </cdr:from>
    <cdr:to>
      <cdr:x>0.91653</cdr:x>
      <cdr:y>0.20846</cdr:y>
    </cdr:to>
    <cdr:sp macro="" textlink="">
      <cdr:nvSpPr>
        <cdr:cNvPr id="4" name="textruta 3"/>
        <cdr:cNvSpPr txBox="1"/>
      </cdr:nvSpPr>
      <cdr:spPr>
        <a:xfrm xmlns:a="http://schemas.openxmlformats.org/drawingml/2006/main">
          <a:off x="0" y="60960"/>
          <a:ext cx="4183380" cy="4648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sv-SE" sz="1050" b="1" i="0" baseline="0">
              <a:effectLst/>
              <a:latin typeface="+mn-lt"/>
              <a:ea typeface="+mn-ea"/>
              <a:cs typeface="+mn-cs"/>
            </a:rPr>
            <a:t>Andel av befolkningen 2023 som besökt tandvården minst en gång under de tre senaste åren, efter utbildningsnivå, 35–79 år</a:t>
          </a:r>
          <a:endParaRPr lang="sv-SE" sz="1050">
            <a:effectLst/>
          </a:endParaRPr>
        </a:p>
        <a:p xmlns:a="http://schemas.openxmlformats.org/drawingml/2006/main">
          <a:endParaRPr lang="sv-SE" sz="1050"/>
        </a:p>
      </cdr:txBody>
    </cdr:sp>
  </cdr:relSizeAnchor>
</c:userShapes>
</file>

<file path=xl/drawings/drawing17.xml><?xml version="1.0" encoding="utf-8"?>
<xdr:wsDr xmlns:xdr="http://schemas.openxmlformats.org/drawingml/2006/spreadsheetDrawing" xmlns:a="http://schemas.openxmlformats.org/drawingml/2006/main">
  <xdr:twoCellAnchor>
    <xdr:from>
      <xdr:col>11</xdr:col>
      <xdr:colOff>646430</xdr:colOff>
      <xdr:row>1</xdr:row>
      <xdr:rowOff>33020</xdr:rowOff>
    </xdr:from>
    <xdr:to>
      <xdr:col>14</xdr:col>
      <xdr:colOff>416997</xdr:colOff>
      <xdr:row>3</xdr:row>
      <xdr:rowOff>114059</xdr:rowOff>
    </xdr:to>
    <xdr:sp macro="" textlink="">
      <xdr:nvSpPr>
        <xdr:cNvPr id="3" name="Rektangel med rundade hörn 2" title="Knapp: Tillbaka till innehållsförteckningen">
          <a:hlinkClick xmlns:r="http://schemas.openxmlformats.org/officeDocument/2006/relationships" r:id="rId1"/>
          <a:extLst>
            <a:ext uri="{FF2B5EF4-FFF2-40B4-BE49-F238E27FC236}">
              <a16:creationId xmlns:a16="http://schemas.microsoft.com/office/drawing/2014/main" id="{00000000-0008-0000-0900-000003000000}"/>
            </a:ext>
          </a:extLst>
        </xdr:cNvPr>
        <xdr:cNvSpPr/>
      </xdr:nvSpPr>
      <xdr:spPr>
        <a:xfrm>
          <a:off x="8571865" y="245110"/>
          <a:ext cx="1800000" cy="54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9</xdr:col>
      <xdr:colOff>229235</xdr:colOff>
      <xdr:row>4</xdr:row>
      <xdr:rowOff>72390</xdr:rowOff>
    </xdr:from>
    <xdr:to>
      <xdr:col>15</xdr:col>
      <xdr:colOff>77486</xdr:colOff>
      <xdr:row>12</xdr:row>
      <xdr:rowOff>68722</xdr:rowOff>
    </xdr:to>
    <xdr:sp macro="" textlink="">
      <xdr:nvSpPr>
        <xdr:cNvPr id="4" name="textruta 3" descr="Det finns tre olika vårdgivarkategorier:&#10;- Landsting (Folktandvården) &#10;- Privat drivna tandläkarmottagningar&#10;- Högskola&#10; &#10;På högskolor utförs behandlingar inom ramen för den kliniska undervisningen, samt viss specialisttandvård. Patientbesök på högskolor utgjorde 2019 är mindre än 0,5 procent av alla besök, och dessa har därför helt exkluderats i tabellerna.&#10;" title="Faktaruta: Vårdgivarkategori">
          <a:extLst>
            <a:ext uri="{FF2B5EF4-FFF2-40B4-BE49-F238E27FC236}">
              <a16:creationId xmlns:a16="http://schemas.microsoft.com/office/drawing/2014/main" id="{00000000-0008-0000-0900-000004000000}"/>
            </a:ext>
          </a:extLst>
        </xdr:cNvPr>
        <xdr:cNvSpPr txBox="1"/>
      </xdr:nvSpPr>
      <xdr:spPr>
        <a:xfrm>
          <a:off x="6753225" y="933450"/>
          <a:ext cx="2598427" cy="1695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900"/>
            </a:lnSpc>
          </a:pPr>
          <a:r>
            <a:rPr lang="sv-SE" sz="800" b="1"/>
            <a:t>Vårdgivarkategori</a:t>
          </a:r>
        </a:p>
        <a:p>
          <a:pPr>
            <a:lnSpc>
              <a:spcPts val="900"/>
            </a:lnSpc>
          </a:pPr>
          <a:r>
            <a:rPr lang="sv-SE" sz="800"/>
            <a:t>Det finns tre olika vårdgivarkategorier:</a:t>
          </a:r>
        </a:p>
        <a:p>
          <a:pPr>
            <a:lnSpc>
              <a:spcPts val="900"/>
            </a:lnSpc>
          </a:pPr>
          <a:r>
            <a:rPr lang="sv-SE" sz="800"/>
            <a:t>- Region (Folktandvården)</a:t>
          </a:r>
          <a:r>
            <a:rPr lang="sv-SE" sz="800" baseline="0"/>
            <a:t> </a:t>
          </a:r>
        </a:p>
        <a:p>
          <a:pPr>
            <a:lnSpc>
              <a:spcPts val="900"/>
            </a:lnSpc>
          </a:pPr>
          <a:r>
            <a:rPr lang="sv-SE" sz="800" baseline="0"/>
            <a:t>- Privat drivna tandläkarmottagningar</a:t>
          </a:r>
        </a:p>
        <a:p>
          <a:pPr>
            <a:lnSpc>
              <a:spcPts val="1000"/>
            </a:lnSpc>
          </a:pPr>
          <a:r>
            <a:rPr lang="sv-SE" sz="800" baseline="0"/>
            <a:t>- Högskola</a:t>
          </a:r>
        </a:p>
        <a:p>
          <a:pPr>
            <a:lnSpc>
              <a:spcPts val="900"/>
            </a:lnSpc>
          </a:pPr>
          <a:r>
            <a:rPr lang="sv-SE" sz="800"/>
            <a:t> </a:t>
          </a:r>
        </a:p>
        <a:p>
          <a:pPr>
            <a:lnSpc>
              <a:spcPts val="1000"/>
            </a:lnSpc>
          </a:pPr>
          <a:r>
            <a:rPr lang="sv-SE" sz="800" baseline="0"/>
            <a:t>På högskolor utförs behandlingar inom ramen för den kliniska undervisningen, samt viss specialisttandvård</a:t>
          </a:r>
          <a:r>
            <a:rPr lang="sv-SE" sz="800" baseline="0">
              <a:solidFill>
                <a:sysClr val="windowText" lastClr="000000"/>
              </a:solidFill>
            </a:rPr>
            <a:t>. Patientbesök på högskolor utgjorde 2023 mindre än 0,5 procent av alla besök, </a:t>
          </a:r>
          <a:r>
            <a:rPr lang="sv-SE" sz="800" baseline="0"/>
            <a:t>och dessa har därför helt exkluderats i tabellerna.</a:t>
          </a:r>
        </a:p>
        <a:p>
          <a:pPr>
            <a:lnSpc>
              <a:spcPts val="1100"/>
            </a:lnSpc>
          </a:pPr>
          <a:endParaRPr lang="sv-SE" sz="1000" baseline="0"/>
        </a:p>
        <a:p>
          <a:pPr>
            <a:lnSpc>
              <a:spcPts val="900"/>
            </a:lnSpc>
          </a:pPr>
          <a:endParaRPr lang="sv-SE" sz="1000" baseline="0"/>
        </a:p>
      </xdr:txBody>
    </xdr:sp>
    <xdr:clientData/>
  </xdr:twoCellAnchor>
</xdr:wsDr>
</file>

<file path=xl/drawings/drawing18.xml><?xml version="1.0" encoding="utf-8"?>
<xdr:wsDr xmlns:xdr="http://schemas.openxmlformats.org/drawingml/2006/spreadsheetDrawing" xmlns:a="http://schemas.openxmlformats.org/drawingml/2006/main">
  <xdr:oneCellAnchor>
    <xdr:from>
      <xdr:col>12</xdr:col>
      <xdr:colOff>497205</xdr:colOff>
      <xdr:row>5</xdr:row>
      <xdr:rowOff>36829</xdr:rowOff>
    </xdr:from>
    <xdr:ext cx="2675200" cy="3137226"/>
    <xdr:sp macro="" textlink="">
      <xdr:nvSpPr>
        <xdr:cNvPr id="2" name="textruta 1" descr="En basundersökning kan utföras av en tandläkare eller en tandhygienist. Undersökningen ska visa om du har några hål i tänderna, tandköttsinflammation, tandlossning eller andra tecken på sjukdom eller problem i munnen. Röntgenbilder tas på tänderna och du får information om hur du ska sköta dina tänder på bästa sätt för att förebygga problem.&#10;&#10;Personer som har avlidit under 2017 och 2018 har exkluderats i den här statistiken.&#10;&#10;Vid beräkning av andel av befolkningen  har medelbefolkningen 2019 använts.&#10;&#10;Underskattning i de högsta åldersgrupperna&#10;Bland de äldsta åldersgrupperna sjunker besöksfrekvensen. Det är förmodligen korrekt att personer 80 år och äldre inte går till tandläkaren lika ofta som de som är 10 år yngre. Men andelen underskattas i dessa siffror till viss del, beroende på att den landstingsfinansierade tandvården för vuxna, som till största delen ges till äldre, inte ingår i den här statistikredovisningen (Läs mer under fliken Om statistiken).&#10;" title="Faktaruta">
          <a:extLst>
            <a:ext uri="{FF2B5EF4-FFF2-40B4-BE49-F238E27FC236}">
              <a16:creationId xmlns:a16="http://schemas.microsoft.com/office/drawing/2014/main" id="{00000000-0008-0000-0A00-000002000000}"/>
            </a:ext>
          </a:extLst>
        </xdr:cNvPr>
        <xdr:cNvSpPr txBox="1"/>
      </xdr:nvSpPr>
      <xdr:spPr>
        <a:xfrm>
          <a:off x="8749665" y="1127759"/>
          <a:ext cx="2665846" cy="31273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sv-SE" sz="800" b="0"/>
            <a:t>En</a:t>
          </a:r>
          <a:r>
            <a:rPr lang="sv-SE" sz="800" b="0" baseline="0"/>
            <a:t> </a:t>
          </a:r>
          <a:r>
            <a:rPr lang="sv-SE" sz="800" b="1" baseline="0"/>
            <a:t>basundersökning</a:t>
          </a:r>
          <a:r>
            <a:rPr lang="sv-SE" sz="800" b="0" baseline="0"/>
            <a:t> kan utföras av en tandläkare eller en tandhygienist. Undersökningen ska visa om du har några hål i tänderna, tandköttsinflammation, tandlossning eller andra tecken på sjukdom eller problem i munnen. Röntgenbilder tas på tänderna och du får information om hur du ska sköta dina tänder på bästa sätt för att förebygga problem.</a:t>
          </a:r>
        </a:p>
        <a:p>
          <a:pPr>
            <a:lnSpc>
              <a:spcPts val="900"/>
            </a:lnSpc>
          </a:pPr>
          <a:endParaRPr lang="sv-SE" sz="800" b="0" baseline="0"/>
        </a:p>
        <a:p>
          <a:pPr>
            <a:lnSpc>
              <a:spcPts val="900"/>
            </a:lnSpc>
          </a:pPr>
          <a:r>
            <a:rPr lang="sv-SE" sz="800" b="0"/>
            <a:t>Personer som har avlidit under 2021 och 2022</a:t>
          </a:r>
          <a:r>
            <a:rPr lang="sv-SE" sz="800" b="0" baseline="0"/>
            <a:t> </a:t>
          </a:r>
          <a:r>
            <a:rPr lang="sv-SE" sz="800" b="0"/>
            <a:t>har exkluderats i den här statistiken.</a:t>
          </a:r>
        </a:p>
        <a:p>
          <a:pPr>
            <a:lnSpc>
              <a:spcPts val="900"/>
            </a:lnSpc>
          </a:pPr>
          <a:endParaRPr lang="sv-SE" sz="800" b="0"/>
        </a:p>
        <a:p>
          <a:pPr>
            <a:lnSpc>
              <a:spcPts val="800"/>
            </a:lnSpc>
          </a:pPr>
          <a:r>
            <a:rPr lang="sv-SE" sz="800" b="0"/>
            <a:t>Vid beräkning av andel av befolkningen  har medelbefolkningen 2023 använts.</a:t>
          </a:r>
        </a:p>
        <a:p>
          <a:pPr>
            <a:lnSpc>
              <a:spcPts val="900"/>
            </a:lnSpc>
          </a:pPr>
          <a:endParaRPr lang="sv-SE" sz="800" b="0"/>
        </a:p>
        <a:p>
          <a:pPr>
            <a:lnSpc>
              <a:spcPts val="900"/>
            </a:lnSpc>
          </a:pPr>
          <a:r>
            <a:rPr lang="sv-SE" sz="800" b="1"/>
            <a:t>Underskattning i de högsta åldersgrupperna</a:t>
          </a:r>
        </a:p>
        <a:p>
          <a:pPr>
            <a:lnSpc>
              <a:spcPts val="900"/>
            </a:lnSpc>
          </a:pPr>
          <a:r>
            <a:rPr lang="sv-SE" sz="800" b="0"/>
            <a:t>Bland de äldsta åldersgrupperna sjunker besöksfrekvensen. Det är förmodligen korrekt att personer 80 år och äldre inte går till tandläkaren lika ofta som de som är 10 år yngre. Men andelen underskattas i dessa siffror till viss del, beroende på att den landstingsfinansierade tandvården för vuxna, som till största delen ges till äldre, inte ingår i den här statistikredovisningen (Läs mer under fliken Om statistiken).</a:t>
          </a:r>
        </a:p>
        <a:p>
          <a:pPr>
            <a:lnSpc>
              <a:spcPts val="900"/>
            </a:lnSpc>
          </a:pPr>
          <a:endParaRPr lang="sv-SE" sz="800" b="0"/>
        </a:p>
        <a:p>
          <a:pPr>
            <a:lnSpc>
              <a:spcPts val="900"/>
            </a:lnSpc>
          </a:pPr>
          <a:endParaRPr lang="sv-SE" sz="800" b="0"/>
        </a:p>
      </xdr:txBody>
    </xdr:sp>
    <xdr:clientData/>
  </xdr:oneCellAnchor>
  <xdr:twoCellAnchor>
    <xdr:from>
      <xdr:col>13</xdr:col>
      <xdr:colOff>190500</xdr:colOff>
      <xdr:row>2</xdr:row>
      <xdr:rowOff>33020</xdr:rowOff>
    </xdr:from>
    <xdr:to>
      <xdr:col>15</xdr:col>
      <xdr:colOff>611988</xdr:colOff>
      <xdr:row>4</xdr:row>
      <xdr:rowOff>112183</xdr:rowOff>
    </xdr:to>
    <xdr:sp macro="" textlink="">
      <xdr:nvSpPr>
        <xdr:cNvPr id="3" name="Rektangel med rundade hörn 2" title="Knapp: Tillbaka till innehållsförteckningen">
          <a:hlinkClick xmlns:r="http://schemas.openxmlformats.org/officeDocument/2006/relationships" r:id="rId1"/>
          <a:extLst>
            <a:ext uri="{FF2B5EF4-FFF2-40B4-BE49-F238E27FC236}">
              <a16:creationId xmlns:a16="http://schemas.microsoft.com/office/drawing/2014/main" id="{00000000-0008-0000-0A00-000003000000}"/>
            </a:ext>
          </a:extLst>
        </xdr:cNvPr>
        <xdr:cNvSpPr/>
      </xdr:nvSpPr>
      <xdr:spPr>
        <a:xfrm>
          <a:off x="9110980" y="454660"/>
          <a:ext cx="1800000" cy="54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10</xdr:col>
      <xdr:colOff>647700</xdr:colOff>
      <xdr:row>25</xdr:row>
      <xdr:rowOff>68580</xdr:rowOff>
    </xdr:from>
    <xdr:to>
      <xdr:col>17</xdr:col>
      <xdr:colOff>563880</xdr:colOff>
      <xdr:row>41</xdr:row>
      <xdr:rowOff>137160</xdr:rowOff>
    </xdr:to>
    <xdr:graphicFrame macro="">
      <xdr:nvGraphicFramePr>
        <xdr:cNvPr id="17111232" name="Diagram 3" descr="Andel av befolkningen som genomgått minst en basundersökning 2020–2022, fördelat efter senaste besöksåret och ålder, män&#10;">
          <a:extLst>
            <a:ext uri="{FF2B5EF4-FFF2-40B4-BE49-F238E27FC236}">
              <a16:creationId xmlns:a16="http://schemas.microsoft.com/office/drawing/2014/main" id="{00000000-0008-0000-0A00-0000C0180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144780</xdr:colOff>
      <xdr:row>25</xdr:row>
      <xdr:rowOff>68580</xdr:rowOff>
    </xdr:from>
    <xdr:to>
      <xdr:col>25</xdr:col>
      <xdr:colOff>76200</xdr:colOff>
      <xdr:row>41</xdr:row>
      <xdr:rowOff>129540</xdr:rowOff>
    </xdr:to>
    <xdr:graphicFrame macro="">
      <xdr:nvGraphicFramePr>
        <xdr:cNvPr id="17111233" name="Diagram 5" descr="Andel av befolkningen som genomgått minst en basundersökning 2017–2019, fördelat efter senaste besöksåret och ålder, kvinnor&#10;" title="Diagram">
          <a:extLst>
            <a:ext uri="{FF2B5EF4-FFF2-40B4-BE49-F238E27FC236}">
              <a16:creationId xmlns:a16="http://schemas.microsoft.com/office/drawing/2014/main" id="{00000000-0008-0000-0A00-0000C1180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230505</xdr:colOff>
      <xdr:row>25</xdr:row>
      <xdr:rowOff>78105</xdr:rowOff>
    </xdr:from>
    <xdr:to>
      <xdr:col>32</xdr:col>
      <xdr:colOff>108585</xdr:colOff>
      <xdr:row>41</xdr:row>
      <xdr:rowOff>139065</xdr:rowOff>
    </xdr:to>
    <xdr:graphicFrame macro="">
      <xdr:nvGraphicFramePr>
        <xdr:cNvPr id="17111234" name="Diagram 6" descr="Andel av befolkningen som genomgått minst en basundersökning 2017–2019, fördelat efter senaste besöksåret och ålder, båda könen&#10;" title="Diagram">
          <a:extLst>
            <a:ext uri="{FF2B5EF4-FFF2-40B4-BE49-F238E27FC236}">
              <a16:creationId xmlns:a16="http://schemas.microsoft.com/office/drawing/2014/main" id="{00000000-0008-0000-0A00-0000C2180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cdr:y>
    </cdr:from>
    <cdr:to>
      <cdr:x>0</cdr:x>
      <cdr:y>1</cdr:y>
    </cdr:to>
    <cdr:sp macro="" textlink="">
      <cdr:nvSpPr>
        <cdr:cNvPr id="2" name="textruta 2"/>
        <cdr:cNvSpPr txBox="1"/>
      </cdr:nvSpPr>
      <cdr:spPr>
        <a:xfrm xmlns:a="http://schemas.openxmlformats.org/drawingml/2006/main">
          <a:off x="0" y="0"/>
          <a:ext cx="0" cy="4496103"/>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a:t>
          </a:r>
          <a:r>
            <a:rPr lang="sv-SE" sz="700" baseline="0"/>
            <a:t> Tandhälsoregistret, Socialstyrelsen</a:t>
          </a:r>
          <a:r>
            <a:rPr lang="sv-SE" sz="700"/>
            <a:t> </a:t>
          </a:r>
        </a:p>
      </cdr:txBody>
    </cdr:sp>
  </cdr:relSizeAnchor>
  <cdr:relSizeAnchor xmlns:cdr="http://schemas.openxmlformats.org/drawingml/2006/chartDrawing">
    <cdr:from>
      <cdr:x>0.00173</cdr:x>
      <cdr:y>0.12736</cdr:y>
    </cdr:from>
    <cdr:to>
      <cdr:x>0.00173</cdr:x>
      <cdr:y>0.13991</cdr:y>
    </cdr:to>
    <cdr:sp macro="" textlink="">
      <cdr:nvSpPr>
        <cdr:cNvPr id="3" name="textruta 1"/>
        <cdr:cNvSpPr txBox="1"/>
      </cdr:nvSpPr>
      <cdr:spPr>
        <a:xfrm xmlns:a="http://schemas.openxmlformats.org/drawingml/2006/main">
          <a:off x="0" y="441325"/>
          <a:ext cx="1181209" cy="1375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Procent</a:t>
          </a:r>
        </a:p>
      </cdr:txBody>
    </cdr:sp>
  </cdr:relSizeAnchor>
  <cdr:relSizeAnchor xmlns:cdr="http://schemas.openxmlformats.org/drawingml/2006/chartDrawing">
    <cdr:from>
      <cdr:x>0</cdr:x>
      <cdr:y>0.00801</cdr:y>
    </cdr:from>
    <cdr:to>
      <cdr:x>0.96896</cdr:x>
      <cdr:y>0.1399</cdr:y>
    </cdr:to>
    <cdr:sp macro="" textlink="">
      <cdr:nvSpPr>
        <cdr:cNvPr id="4" name="textruta 1"/>
        <cdr:cNvSpPr txBox="1"/>
      </cdr:nvSpPr>
      <cdr:spPr>
        <a:xfrm xmlns:a="http://schemas.openxmlformats.org/drawingml/2006/main">
          <a:off x="0" y="23560"/>
          <a:ext cx="4467002" cy="3879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nSpc>
              <a:spcPts val="1100"/>
            </a:lnSpc>
          </a:pPr>
          <a:r>
            <a:rPr lang="sv-SE" sz="1000" b="1">
              <a:effectLst/>
              <a:latin typeface="+mn-lt"/>
              <a:ea typeface="+mn-ea"/>
              <a:cs typeface="+mn-cs"/>
            </a:rPr>
            <a:t>Andel</a:t>
          </a:r>
          <a:r>
            <a:rPr lang="sv-SE" sz="1000" b="1" baseline="0">
              <a:effectLst/>
              <a:latin typeface="+mn-lt"/>
              <a:ea typeface="+mn-ea"/>
              <a:cs typeface="+mn-cs"/>
            </a:rPr>
            <a:t> av befolkningen som genomgått minst en basundersökning 2021</a:t>
          </a:r>
          <a:r>
            <a:rPr lang="sv-SE" sz="1000" b="1">
              <a:effectLst/>
              <a:latin typeface="+mn-lt"/>
              <a:ea typeface="+mn-ea"/>
              <a:cs typeface="+mn-cs"/>
            </a:rPr>
            <a:t>–2023</a:t>
          </a:r>
          <a:r>
            <a:rPr lang="sv-SE" sz="1000" b="1" baseline="0">
              <a:effectLst/>
              <a:latin typeface="+mn-lt"/>
              <a:ea typeface="+mn-ea"/>
              <a:cs typeface="+mn-cs"/>
            </a:rPr>
            <a:t>, fördelat efter senaste besöksåret och ålder, män</a:t>
          </a:r>
          <a:endParaRPr lang="sv-SE" sz="800">
            <a:effectLst/>
          </a:endParaRPr>
        </a:p>
      </cdr:txBody>
    </cdr:sp>
  </cdr:relSizeAnchor>
  <cdr:relSizeAnchor xmlns:cdr="http://schemas.openxmlformats.org/drawingml/2006/chartDrawing">
    <cdr:from>
      <cdr:x>0.00148</cdr:x>
      <cdr:y>0.12291</cdr:y>
    </cdr:from>
    <cdr:to>
      <cdr:x>0.00148</cdr:x>
      <cdr:y>0.13738</cdr:y>
    </cdr:to>
    <cdr:sp macro="" textlink="">
      <cdr:nvSpPr>
        <cdr:cNvPr id="5" name="textruta 1"/>
        <cdr:cNvSpPr txBox="1"/>
      </cdr:nvSpPr>
      <cdr:spPr>
        <a:xfrm xmlns:a="http://schemas.openxmlformats.org/drawingml/2006/main">
          <a:off x="0" y="431800"/>
          <a:ext cx="1181209" cy="1375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Procent</a:t>
          </a:r>
        </a:p>
      </cdr:txBody>
    </cdr:sp>
  </cdr:relSizeAnchor>
  <cdr:relSizeAnchor xmlns:cdr="http://schemas.openxmlformats.org/drawingml/2006/chartDrawing">
    <cdr:from>
      <cdr:x>0.00148</cdr:x>
      <cdr:y>0.94669</cdr:y>
    </cdr:from>
    <cdr:to>
      <cdr:x>0.00148</cdr:x>
      <cdr:y>0.94933</cdr:y>
    </cdr:to>
    <cdr:sp macro="" textlink="">
      <cdr:nvSpPr>
        <cdr:cNvPr id="6" name="textruta 1"/>
        <cdr:cNvSpPr txBox="1"/>
      </cdr:nvSpPr>
      <cdr:spPr>
        <a:xfrm xmlns:a="http://schemas.openxmlformats.org/drawingml/2006/main">
          <a:off x="0" y="3231961"/>
          <a:ext cx="4064360" cy="206564"/>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a:t>
          </a:r>
        </a:p>
      </cdr:txBody>
    </cdr:sp>
  </cdr:relSizeAnchor>
  <cdr:relSizeAnchor xmlns:cdr="http://schemas.openxmlformats.org/drawingml/2006/chartDrawing">
    <cdr:from>
      <cdr:x>0</cdr:x>
      <cdr:y>0.94275</cdr:y>
    </cdr:from>
    <cdr:to>
      <cdr:x>0</cdr:x>
      <cdr:y>0.94106</cdr:y>
    </cdr:to>
    <cdr:sp macro="" textlink="">
      <cdr:nvSpPr>
        <cdr:cNvPr id="7" name="textruta 1"/>
        <cdr:cNvSpPr txBox="1"/>
      </cdr:nvSpPr>
      <cdr:spPr>
        <a:xfrm xmlns:a="http://schemas.openxmlformats.org/drawingml/2006/main">
          <a:off x="0" y="3219450"/>
          <a:ext cx="2044700" cy="171665"/>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a:t>
          </a:r>
        </a:p>
      </cdr:txBody>
    </cdr:sp>
  </cdr:relSizeAnchor>
  <cdr:relSizeAnchor xmlns:cdr="http://schemas.openxmlformats.org/drawingml/2006/chartDrawing">
    <cdr:from>
      <cdr:x>0</cdr:x>
      <cdr:y>0.13212</cdr:y>
    </cdr:from>
    <cdr:to>
      <cdr:x>0.2</cdr:x>
      <cdr:y>0.19376</cdr:y>
    </cdr:to>
    <cdr:sp macro="" textlink="">
      <cdr:nvSpPr>
        <cdr:cNvPr id="8" name="textruta 1"/>
        <cdr:cNvSpPr txBox="1"/>
      </cdr:nvSpPr>
      <cdr:spPr>
        <a:xfrm xmlns:a="http://schemas.openxmlformats.org/drawingml/2006/main">
          <a:off x="0" y="388620"/>
          <a:ext cx="922020" cy="18129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Procent</a:t>
          </a:r>
        </a:p>
      </cdr:txBody>
    </cdr:sp>
  </cdr:relSizeAnchor>
  <cdr:relSizeAnchor xmlns:cdr="http://schemas.openxmlformats.org/drawingml/2006/chartDrawing">
    <cdr:from>
      <cdr:x>0</cdr:x>
      <cdr:y>0</cdr:y>
    </cdr:from>
    <cdr:to>
      <cdr:x>0</cdr:x>
      <cdr:y>0</cdr:y>
    </cdr:to>
    <cdr:pic>
      <cdr:nvPicPr>
        <cdr:cNvPr id="9" name="chart">
          <a:extLst xmlns:a="http://schemas.openxmlformats.org/drawingml/2006/main">
            <a:ext uri="{FF2B5EF4-FFF2-40B4-BE49-F238E27FC236}">
              <a16:creationId xmlns:a16="http://schemas.microsoft.com/office/drawing/2014/main" id="{FFD7816E-29DC-4521-9E6B-1D97F6E66CE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flipV="1">
          <a:off x="0" y="0"/>
          <a:ext cx="0" cy="0"/>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xdr:from>
      <xdr:col>9</xdr:col>
      <xdr:colOff>238125</xdr:colOff>
      <xdr:row>2</xdr:row>
      <xdr:rowOff>3175</xdr:rowOff>
    </xdr:from>
    <xdr:to>
      <xdr:col>11</xdr:col>
      <xdr:colOff>666525</xdr:colOff>
      <xdr:row>5</xdr:row>
      <xdr:rowOff>78480</xdr:rowOff>
    </xdr:to>
    <xdr:sp macro="" textlink="">
      <xdr:nvSpPr>
        <xdr:cNvPr id="10" name="Rektangel med rundade hörn 9" title="Knapp: Tillbaka till innehållsförteckningen">
          <a:hlinkClick xmlns:r="http://schemas.openxmlformats.org/officeDocument/2006/relationships" r:id="rId1"/>
          <a:extLst>
            <a:ext uri="{FF2B5EF4-FFF2-40B4-BE49-F238E27FC236}">
              <a16:creationId xmlns:a16="http://schemas.microsoft.com/office/drawing/2014/main" id="{00000000-0008-0000-0000-00000A000000}"/>
            </a:ext>
          </a:extLst>
        </xdr:cNvPr>
        <xdr:cNvSpPr/>
      </xdr:nvSpPr>
      <xdr:spPr>
        <a:xfrm>
          <a:off x="6572250" y="466725"/>
          <a:ext cx="1800000" cy="540000"/>
        </a:xfrm>
        <a:prstGeom prst="roundRect">
          <a:avLst/>
        </a:prstGeom>
        <a:solidFill>
          <a:srgbClr val="DAD7CB"/>
        </a:solidFill>
        <a:ln>
          <a:solidFill>
            <a:srgbClr val="857363"/>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ysClr val="windowText" lastClr="000000"/>
              </a:solidFill>
              <a:effectLst/>
              <a:uLnTx/>
              <a:uFillTx/>
              <a:latin typeface="Century Gothic"/>
              <a:ea typeface="+mn-ea"/>
              <a:cs typeface="+mn-cs"/>
            </a:rPr>
            <a:t>Tillbaka till innehållsförteckningen</a:t>
          </a:r>
        </a:p>
      </xdr:txBody>
    </xdr:sp>
    <xdr:clientData/>
  </xdr:twoCellAnchor>
  <xdr:twoCellAnchor editAs="oneCell">
    <xdr:from>
      <xdr:col>0</xdr:col>
      <xdr:colOff>6350</xdr:colOff>
      <xdr:row>1</xdr:row>
      <xdr:rowOff>38100</xdr:rowOff>
    </xdr:from>
    <xdr:to>
      <xdr:col>3</xdr:col>
      <xdr:colOff>114300</xdr:colOff>
      <xdr:row>4</xdr:row>
      <xdr:rowOff>44450</xdr:rowOff>
    </xdr:to>
    <xdr:pic>
      <xdr:nvPicPr>
        <xdr:cNvPr id="4" name="Bildobjekt 1" descr="Socialstyrelsens logotyp" title="Socialstyrelsens logotyp">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rcRect/>
        <a:stretch>
          <a:fillRect/>
        </a:stretch>
      </xdr:blipFill>
      <xdr:spPr bwMode="auto">
        <a:xfrm>
          <a:off x="317500" y="330200"/>
          <a:ext cx="2171700" cy="44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247650</xdr:colOff>
      <xdr:row>2</xdr:row>
      <xdr:rowOff>63500</xdr:rowOff>
    </xdr:from>
    <xdr:to>
      <xdr:col>6</xdr:col>
      <xdr:colOff>450850</xdr:colOff>
      <xdr:row>3</xdr:row>
      <xdr:rowOff>139700</xdr:rowOff>
    </xdr:to>
    <xdr:pic>
      <xdr:nvPicPr>
        <xdr:cNvPr id="6" name="Bildobjekt 2" descr="Sveriges officiella statistik">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200400" y="520700"/>
          <a:ext cx="157480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c:userShapes xmlns:c="http://schemas.openxmlformats.org/drawingml/2006/chart">
  <cdr:relSizeAnchor xmlns:cdr="http://schemas.openxmlformats.org/drawingml/2006/chartDrawing">
    <cdr:from>
      <cdr:x>0</cdr:x>
      <cdr:y>0</cdr:y>
    </cdr:from>
    <cdr:to>
      <cdr:x>0</cdr:x>
      <cdr:y>1</cdr:y>
    </cdr:to>
    <cdr:sp macro="" textlink="">
      <cdr:nvSpPr>
        <cdr:cNvPr id="2" name="textruta 2"/>
        <cdr:cNvSpPr txBox="1"/>
      </cdr:nvSpPr>
      <cdr:spPr>
        <a:xfrm xmlns:a="http://schemas.openxmlformats.org/drawingml/2006/main">
          <a:off x="0" y="0"/>
          <a:ext cx="0" cy="4496103"/>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a:t>
          </a:r>
          <a:r>
            <a:rPr lang="sv-SE" sz="700" baseline="0"/>
            <a:t> Tandhälsoregistret, Socialstyrelsen</a:t>
          </a:r>
          <a:r>
            <a:rPr lang="sv-SE" sz="700"/>
            <a:t> </a:t>
          </a:r>
        </a:p>
      </cdr:txBody>
    </cdr:sp>
  </cdr:relSizeAnchor>
  <cdr:relSizeAnchor xmlns:cdr="http://schemas.openxmlformats.org/drawingml/2006/chartDrawing">
    <cdr:from>
      <cdr:x>0</cdr:x>
      <cdr:y>0.094</cdr:y>
    </cdr:from>
    <cdr:to>
      <cdr:x>0</cdr:x>
      <cdr:y>0.09665</cdr:y>
    </cdr:to>
    <cdr:sp macro="" textlink="">
      <cdr:nvSpPr>
        <cdr:cNvPr id="3" name="textruta 1"/>
        <cdr:cNvSpPr txBox="1"/>
      </cdr:nvSpPr>
      <cdr:spPr>
        <a:xfrm xmlns:a="http://schemas.openxmlformats.org/drawingml/2006/main">
          <a:off x="0" y="365125"/>
          <a:ext cx="1181209" cy="1348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Procent</a:t>
          </a:r>
        </a:p>
      </cdr:txBody>
    </cdr:sp>
  </cdr:relSizeAnchor>
  <cdr:relSizeAnchor xmlns:cdr="http://schemas.openxmlformats.org/drawingml/2006/chartDrawing">
    <cdr:from>
      <cdr:x>2.3152E-6</cdr:x>
      <cdr:y>0.00244</cdr:y>
    </cdr:from>
    <cdr:to>
      <cdr:x>2.3152E-6</cdr:x>
      <cdr:y>0.00244</cdr:y>
    </cdr:to>
    <cdr:sp macro="" textlink="">
      <cdr:nvSpPr>
        <cdr:cNvPr id="4" name="textruta 1"/>
        <cdr:cNvSpPr txBox="1"/>
      </cdr:nvSpPr>
      <cdr:spPr>
        <a:xfrm xmlns:a="http://schemas.openxmlformats.org/drawingml/2006/main">
          <a:off x="50800" y="0"/>
          <a:ext cx="4649788" cy="3016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effectLst/>
              <a:latin typeface="+mn-lt"/>
              <a:ea typeface="+mn-ea"/>
              <a:cs typeface="+mn-cs"/>
            </a:rPr>
            <a:t>Andel</a:t>
          </a:r>
          <a:r>
            <a:rPr lang="sv-SE" sz="1000" b="1" baseline="0">
              <a:effectLst/>
              <a:latin typeface="+mn-lt"/>
              <a:ea typeface="+mn-ea"/>
              <a:cs typeface="+mn-cs"/>
            </a:rPr>
            <a:t> av befolkningen som genomgått minst en basundersökning 2016</a:t>
          </a:r>
          <a:r>
            <a:rPr lang="sv-SE" sz="1000" b="1">
              <a:effectLst/>
              <a:latin typeface="+mn-lt"/>
              <a:ea typeface="+mn-ea"/>
              <a:cs typeface="+mn-cs"/>
            </a:rPr>
            <a:t>–2018</a:t>
          </a:r>
          <a:r>
            <a:rPr lang="sv-SE" sz="1000" b="1" baseline="0">
              <a:effectLst/>
              <a:latin typeface="+mn-lt"/>
              <a:ea typeface="+mn-ea"/>
              <a:cs typeface="+mn-cs"/>
            </a:rPr>
            <a:t>, fördelat efter senaste besöksåret och ålder, kvinnor</a:t>
          </a:r>
          <a:endParaRPr lang="sv-SE" sz="800">
            <a:effectLst/>
          </a:endParaRPr>
        </a:p>
      </cdr:txBody>
    </cdr:sp>
  </cdr:relSizeAnchor>
  <cdr:relSizeAnchor xmlns:cdr="http://schemas.openxmlformats.org/drawingml/2006/chartDrawing">
    <cdr:from>
      <cdr:x>2.3152E-6</cdr:x>
      <cdr:y>0.00146</cdr:y>
    </cdr:from>
    <cdr:to>
      <cdr:x>2.3152E-6</cdr:x>
      <cdr:y>0.00146</cdr:y>
    </cdr:to>
    <cdr:sp macro="" textlink="">
      <cdr:nvSpPr>
        <cdr:cNvPr id="6" name="textruta 1"/>
        <cdr:cNvSpPr txBox="1"/>
      </cdr:nvSpPr>
      <cdr:spPr>
        <a:xfrm xmlns:a="http://schemas.openxmlformats.org/drawingml/2006/main">
          <a:off x="4353" y="0"/>
          <a:ext cx="4582771" cy="3723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nSpc>
              <a:spcPts val="1100"/>
            </a:lnSpc>
          </a:pPr>
          <a:r>
            <a:rPr lang="sv-SE" sz="1000" b="1">
              <a:effectLst/>
              <a:latin typeface="+mn-lt"/>
              <a:ea typeface="+mn-ea"/>
              <a:cs typeface="+mn-cs"/>
            </a:rPr>
            <a:t>Andel</a:t>
          </a:r>
          <a:r>
            <a:rPr lang="sv-SE" sz="1000" b="1" baseline="0">
              <a:effectLst/>
              <a:latin typeface="+mn-lt"/>
              <a:ea typeface="+mn-ea"/>
              <a:cs typeface="+mn-cs"/>
            </a:rPr>
            <a:t> av befolkningen som genomgått minst en basundersökning 2017</a:t>
          </a:r>
          <a:r>
            <a:rPr lang="sv-SE" sz="1000" b="1">
              <a:effectLst/>
              <a:latin typeface="+mn-lt"/>
              <a:ea typeface="+mn-ea"/>
              <a:cs typeface="+mn-cs"/>
            </a:rPr>
            <a:t>–2019</a:t>
          </a:r>
          <a:r>
            <a:rPr lang="sv-SE" sz="1000" b="1" baseline="0">
              <a:effectLst/>
              <a:latin typeface="+mn-lt"/>
              <a:ea typeface="+mn-ea"/>
              <a:cs typeface="+mn-cs"/>
            </a:rPr>
            <a:t>, fördelat efter senaste besöksåret och ålder, kvinnor</a:t>
          </a:r>
          <a:endParaRPr lang="sv-SE" sz="800">
            <a:effectLst/>
          </a:endParaRPr>
        </a:p>
      </cdr:txBody>
    </cdr:sp>
  </cdr:relSizeAnchor>
  <cdr:relSizeAnchor xmlns:cdr="http://schemas.openxmlformats.org/drawingml/2006/chartDrawing">
    <cdr:from>
      <cdr:x>0</cdr:x>
      <cdr:y>0.11396</cdr:y>
    </cdr:from>
    <cdr:to>
      <cdr:x>0.26027</cdr:x>
      <cdr:y>0.18182</cdr:y>
    </cdr:to>
    <cdr:sp macro="" textlink="">
      <cdr:nvSpPr>
        <cdr:cNvPr id="7" name="textruta 1"/>
        <cdr:cNvSpPr txBox="1"/>
      </cdr:nvSpPr>
      <cdr:spPr>
        <a:xfrm xmlns:a="http://schemas.openxmlformats.org/drawingml/2006/main">
          <a:off x="0" y="334323"/>
          <a:ext cx="1203838" cy="1990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Procent</a:t>
          </a:r>
        </a:p>
      </cdr:txBody>
    </cdr:sp>
  </cdr:relSizeAnchor>
  <cdr:relSizeAnchor xmlns:cdr="http://schemas.openxmlformats.org/drawingml/2006/chartDrawing">
    <cdr:from>
      <cdr:x>0</cdr:x>
      <cdr:y>0.9535</cdr:y>
    </cdr:from>
    <cdr:to>
      <cdr:x>0</cdr:x>
      <cdr:y>0.95253</cdr:y>
    </cdr:to>
    <cdr:sp macro="" textlink="">
      <cdr:nvSpPr>
        <cdr:cNvPr id="8" name="textruta 1"/>
        <cdr:cNvSpPr txBox="1"/>
      </cdr:nvSpPr>
      <cdr:spPr>
        <a:xfrm xmlns:a="http://schemas.openxmlformats.org/drawingml/2006/main">
          <a:off x="0" y="3231961"/>
          <a:ext cx="4064360" cy="206564"/>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a:t>
          </a:r>
        </a:p>
      </cdr:txBody>
    </cdr:sp>
  </cdr:relSizeAnchor>
  <cdr:relSizeAnchor xmlns:cdr="http://schemas.openxmlformats.org/drawingml/2006/chartDrawing">
    <cdr:from>
      <cdr:x>0</cdr:x>
      <cdr:y>0</cdr:y>
    </cdr:from>
    <cdr:to>
      <cdr:x>0</cdr:x>
      <cdr:y>0</cdr:y>
    </cdr:to>
    <cdr:sp macro="" textlink="">
      <cdr:nvSpPr>
        <cdr:cNvPr id="10" name="textruta 1"/>
        <cdr:cNvSpPr txBox="1"/>
      </cdr:nvSpPr>
      <cdr:spPr>
        <a:xfrm xmlns:a="http://schemas.openxmlformats.org/drawingml/2006/main">
          <a:off x="0" y="19050"/>
          <a:ext cx="4582771" cy="3723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nSpc>
              <a:spcPts val="1100"/>
            </a:lnSpc>
          </a:pPr>
          <a:r>
            <a:rPr lang="sv-SE" sz="1000" b="1">
              <a:effectLst/>
              <a:latin typeface="+mn-lt"/>
              <a:ea typeface="+mn-ea"/>
              <a:cs typeface="+mn-cs"/>
            </a:rPr>
            <a:t>Andel</a:t>
          </a:r>
          <a:r>
            <a:rPr lang="sv-SE" sz="1000" b="1" baseline="0">
              <a:effectLst/>
              <a:latin typeface="+mn-lt"/>
              <a:ea typeface="+mn-ea"/>
              <a:cs typeface="+mn-cs"/>
            </a:rPr>
            <a:t> av befolkningen som genomgått minst en basundersökning 2017</a:t>
          </a:r>
          <a:r>
            <a:rPr lang="sv-SE" sz="1000" b="1">
              <a:effectLst/>
              <a:latin typeface="+mn-lt"/>
              <a:ea typeface="+mn-ea"/>
              <a:cs typeface="+mn-cs"/>
            </a:rPr>
            <a:t>–2019</a:t>
          </a:r>
          <a:r>
            <a:rPr lang="sv-SE" sz="1000" b="1" baseline="0">
              <a:effectLst/>
              <a:latin typeface="+mn-lt"/>
              <a:ea typeface="+mn-ea"/>
              <a:cs typeface="+mn-cs"/>
            </a:rPr>
            <a:t>, fördelat efter senaste besöksåret och ålder, kvinnor</a:t>
          </a:r>
          <a:endParaRPr lang="sv-SE" sz="800">
            <a:effectLst/>
          </a:endParaRPr>
        </a:p>
      </cdr:txBody>
    </cdr:sp>
  </cdr:relSizeAnchor>
  <cdr:relSizeAnchor xmlns:cdr="http://schemas.openxmlformats.org/drawingml/2006/chartDrawing">
    <cdr:from>
      <cdr:x>0</cdr:x>
      <cdr:y>0</cdr:y>
    </cdr:from>
    <cdr:to>
      <cdr:x>0</cdr:x>
      <cdr:y>0</cdr:y>
    </cdr:to>
    <cdr:sp macro="" textlink="">
      <cdr:nvSpPr>
        <cdr:cNvPr id="11" name="textruta 1"/>
        <cdr:cNvSpPr txBox="1"/>
      </cdr:nvSpPr>
      <cdr:spPr>
        <a:xfrm xmlns:a="http://schemas.openxmlformats.org/drawingml/2006/main">
          <a:off x="0" y="0"/>
          <a:ext cx="4064351" cy="206590"/>
        </a:xfrm>
        <a:prstGeom xmlns:a="http://schemas.openxmlformats.org/drawingml/2006/main" prst="rect">
          <a:avLst/>
        </a:prstGeom>
      </cdr:spPr>
      <cdr:txBody>
        <a:bodyPr xmlns:a="http://schemas.openxmlformats.org/drawingml/2006/main" wrap="square" rtlCol="0">
          <a:noAutofit/>
        </a:bodyPr>
        <a:lstStyle xmlns:a="http://schemas.openxmlformats.org/drawingml/2006/main"/>
        <a:p xmlns:a="http://schemas.openxmlformats.org/drawingml/2006/main">
          <a:endParaRPr lang="sv-SE"/>
        </a:p>
      </cdr:txBody>
    </cdr:sp>
  </cdr:relSizeAnchor>
  <cdr:relSizeAnchor xmlns:cdr="http://schemas.openxmlformats.org/drawingml/2006/chartDrawing">
    <cdr:from>
      <cdr:x>0.01098</cdr:x>
      <cdr:y>0.01732</cdr:y>
    </cdr:from>
    <cdr:to>
      <cdr:x>0.97675</cdr:x>
      <cdr:y>0.14954</cdr:y>
    </cdr:to>
    <cdr:sp macro="" textlink="">
      <cdr:nvSpPr>
        <cdr:cNvPr id="12" name="textruta 1"/>
        <cdr:cNvSpPr txBox="1"/>
      </cdr:nvSpPr>
      <cdr:spPr>
        <a:xfrm xmlns:a="http://schemas.openxmlformats.org/drawingml/2006/main">
          <a:off x="50800" y="50800"/>
          <a:ext cx="4467002" cy="3879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nSpc>
              <a:spcPts val="1100"/>
            </a:lnSpc>
          </a:pPr>
          <a:r>
            <a:rPr lang="sv-SE" sz="1000" b="1">
              <a:effectLst/>
              <a:latin typeface="+mn-lt"/>
              <a:ea typeface="+mn-ea"/>
              <a:cs typeface="+mn-cs"/>
            </a:rPr>
            <a:t>Andel</a:t>
          </a:r>
          <a:r>
            <a:rPr lang="sv-SE" sz="1000" b="1" baseline="0">
              <a:effectLst/>
              <a:latin typeface="+mn-lt"/>
              <a:ea typeface="+mn-ea"/>
              <a:cs typeface="+mn-cs"/>
            </a:rPr>
            <a:t> av befolkningen som genomgått minst en basundersökning 2021</a:t>
          </a:r>
          <a:r>
            <a:rPr lang="sv-SE" sz="1000" b="1">
              <a:effectLst/>
              <a:latin typeface="+mn-lt"/>
              <a:ea typeface="+mn-ea"/>
              <a:cs typeface="+mn-cs"/>
            </a:rPr>
            <a:t>–2023</a:t>
          </a:r>
          <a:r>
            <a:rPr lang="sv-SE" sz="1000" b="1" baseline="0">
              <a:effectLst/>
              <a:latin typeface="+mn-lt"/>
              <a:ea typeface="+mn-ea"/>
              <a:cs typeface="+mn-cs"/>
            </a:rPr>
            <a:t>, fördelat efter senaste besöksåret och ålder, kvinnor</a:t>
          </a:r>
          <a:endParaRPr lang="sv-SE" sz="800">
            <a:effectLst/>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cdr:x>
      <cdr:y>0</cdr:y>
    </cdr:from>
    <cdr:to>
      <cdr:x>0</cdr:x>
      <cdr:y>1</cdr:y>
    </cdr:to>
    <cdr:sp macro="" textlink="">
      <cdr:nvSpPr>
        <cdr:cNvPr id="2" name="textruta 2"/>
        <cdr:cNvSpPr txBox="1"/>
      </cdr:nvSpPr>
      <cdr:spPr>
        <a:xfrm xmlns:a="http://schemas.openxmlformats.org/drawingml/2006/main">
          <a:off x="0" y="0"/>
          <a:ext cx="0" cy="3170099"/>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600"/>
            </a:lnSpc>
          </a:pPr>
          <a:r>
            <a:rPr lang="sv-SE" sz="700"/>
            <a:t>Källa:</a:t>
          </a:r>
          <a:r>
            <a:rPr lang="sv-SE" sz="700" baseline="0"/>
            <a:t> Tandhälsoregistret, Socialstyrelsen</a:t>
          </a:r>
          <a:r>
            <a:rPr lang="sv-SE" sz="700"/>
            <a:t> </a:t>
          </a:r>
        </a:p>
      </cdr:txBody>
    </cdr:sp>
  </cdr:relSizeAnchor>
  <cdr:relSizeAnchor xmlns:cdr="http://schemas.openxmlformats.org/drawingml/2006/chartDrawing">
    <cdr:from>
      <cdr:x>0.00098</cdr:x>
      <cdr:y>0.11971</cdr:y>
    </cdr:from>
    <cdr:to>
      <cdr:x>0.00098</cdr:x>
      <cdr:y>0.13633</cdr:y>
    </cdr:to>
    <cdr:sp macro="" textlink="">
      <cdr:nvSpPr>
        <cdr:cNvPr id="3" name="textruta 1"/>
        <cdr:cNvSpPr txBox="1"/>
      </cdr:nvSpPr>
      <cdr:spPr>
        <a:xfrm xmlns:a="http://schemas.openxmlformats.org/drawingml/2006/main">
          <a:off x="0" y="412750"/>
          <a:ext cx="1181209" cy="13486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Procent</a:t>
          </a:r>
        </a:p>
      </cdr:txBody>
    </cdr:sp>
  </cdr:relSizeAnchor>
  <cdr:relSizeAnchor xmlns:cdr="http://schemas.openxmlformats.org/drawingml/2006/chartDrawing">
    <cdr:from>
      <cdr:x>0.00098</cdr:x>
      <cdr:y>0.00171</cdr:y>
    </cdr:from>
    <cdr:to>
      <cdr:x>0.00098</cdr:x>
      <cdr:y>0.00171</cdr:y>
    </cdr:to>
    <cdr:sp macro="" textlink="">
      <cdr:nvSpPr>
        <cdr:cNvPr id="4" name="textruta 1"/>
        <cdr:cNvSpPr txBox="1"/>
      </cdr:nvSpPr>
      <cdr:spPr>
        <a:xfrm xmlns:a="http://schemas.openxmlformats.org/drawingml/2006/main">
          <a:off x="50799" y="0"/>
          <a:ext cx="4716463" cy="406401"/>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endParaRPr lang="sv-SE"/>
        </a:p>
      </cdr:txBody>
    </cdr:sp>
  </cdr:relSizeAnchor>
  <cdr:relSizeAnchor xmlns:cdr="http://schemas.openxmlformats.org/drawingml/2006/chartDrawing">
    <cdr:from>
      <cdr:x>0.01111</cdr:x>
      <cdr:y>0.01777</cdr:y>
    </cdr:from>
    <cdr:to>
      <cdr:x>0.98923</cdr:x>
      <cdr:y>0.13344</cdr:y>
    </cdr:to>
    <cdr:sp macro="" textlink="">
      <cdr:nvSpPr>
        <cdr:cNvPr id="5" name="textruta 1"/>
        <cdr:cNvSpPr txBox="1"/>
      </cdr:nvSpPr>
      <cdr:spPr>
        <a:xfrm xmlns:a="http://schemas.openxmlformats.org/drawingml/2006/main">
          <a:off x="50800" y="50800"/>
          <a:ext cx="4471977" cy="3617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nSpc>
              <a:spcPts val="1100"/>
            </a:lnSpc>
          </a:pPr>
          <a:r>
            <a:rPr lang="sv-SE" sz="1000" b="1">
              <a:effectLst/>
              <a:latin typeface="+mn-lt"/>
              <a:ea typeface="+mn-ea"/>
              <a:cs typeface="+mn-cs"/>
            </a:rPr>
            <a:t>Andel</a:t>
          </a:r>
          <a:r>
            <a:rPr lang="sv-SE" sz="1000" b="1" baseline="0">
              <a:effectLst/>
              <a:latin typeface="+mn-lt"/>
              <a:ea typeface="+mn-ea"/>
              <a:cs typeface="+mn-cs"/>
            </a:rPr>
            <a:t> av befolkningen som genomgått minst en basundersökning 2021</a:t>
          </a:r>
          <a:r>
            <a:rPr lang="sv-SE" sz="1000" b="1">
              <a:effectLst/>
              <a:latin typeface="+mn-lt"/>
              <a:ea typeface="+mn-ea"/>
              <a:cs typeface="+mn-cs"/>
            </a:rPr>
            <a:t>–2023</a:t>
          </a:r>
          <a:r>
            <a:rPr lang="sv-SE" sz="1000" b="1" baseline="0">
              <a:effectLst/>
              <a:latin typeface="+mn-lt"/>
              <a:ea typeface="+mn-ea"/>
              <a:cs typeface="+mn-cs"/>
            </a:rPr>
            <a:t>, fördelat efter senaste besöksåret och ålder, båda könen</a:t>
          </a:r>
          <a:endParaRPr lang="sv-SE" sz="800">
            <a:effectLst/>
          </a:endParaRPr>
        </a:p>
      </cdr:txBody>
    </cdr:sp>
  </cdr:relSizeAnchor>
  <cdr:relSizeAnchor xmlns:cdr="http://schemas.openxmlformats.org/drawingml/2006/chartDrawing">
    <cdr:from>
      <cdr:x>0.00377</cdr:x>
      <cdr:y>0.11557</cdr:y>
    </cdr:from>
    <cdr:to>
      <cdr:x>0.26587</cdr:x>
      <cdr:y>0.15833</cdr:y>
    </cdr:to>
    <cdr:sp macro="" textlink="">
      <cdr:nvSpPr>
        <cdr:cNvPr id="6" name="textruta 1"/>
        <cdr:cNvSpPr txBox="1"/>
      </cdr:nvSpPr>
      <cdr:spPr>
        <a:xfrm xmlns:a="http://schemas.openxmlformats.org/drawingml/2006/main">
          <a:off x="22225" y="374650"/>
          <a:ext cx="1181209" cy="1375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Procent</a:t>
          </a:r>
        </a:p>
      </cdr:txBody>
    </cdr:sp>
  </cdr:relSizeAnchor>
  <cdr:relSizeAnchor xmlns:cdr="http://schemas.openxmlformats.org/drawingml/2006/chartDrawing">
    <cdr:from>
      <cdr:x>0.00024</cdr:x>
      <cdr:y>0.93576</cdr:y>
    </cdr:from>
    <cdr:to>
      <cdr:x>0.00024</cdr:x>
      <cdr:y>0.93648</cdr:y>
    </cdr:to>
    <cdr:sp macro="" textlink="">
      <cdr:nvSpPr>
        <cdr:cNvPr id="7" name="textruta 1"/>
        <cdr:cNvSpPr txBox="1"/>
      </cdr:nvSpPr>
      <cdr:spPr>
        <a:xfrm xmlns:a="http://schemas.openxmlformats.org/drawingml/2006/main">
          <a:off x="0" y="3251200"/>
          <a:ext cx="4064360" cy="206564"/>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a:t>
          </a:r>
        </a:p>
      </cdr:txBody>
    </cdr:sp>
  </cdr:relSizeAnchor>
  <cdr:relSizeAnchor xmlns:cdr="http://schemas.openxmlformats.org/drawingml/2006/chartDrawing">
    <cdr:from>
      <cdr:x>0</cdr:x>
      <cdr:y>0.93883</cdr:y>
    </cdr:from>
    <cdr:to>
      <cdr:x>0</cdr:x>
      <cdr:y>0.941</cdr:y>
    </cdr:to>
    <cdr:sp macro="" textlink="">
      <cdr:nvSpPr>
        <cdr:cNvPr id="8" name="textruta 1"/>
        <cdr:cNvSpPr txBox="1"/>
      </cdr:nvSpPr>
      <cdr:spPr>
        <a:xfrm xmlns:a="http://schemas.openxmlformats.org/drawingml/2006/main">
          <a:off x="0" y="3222625"/>
          <a:ext cx="4064351" cy="20659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a:t>
          </a:r>
        </a:p>
      </cdr:txBody>
    </cdr:sp>
  </cdr:relSizeAnchor>
  <cdr:relSizeAnchor xmlns:cdr="http://schemas.openxmlformats.org/drawingml/2006/chartDrawing">
    <cdr:from>
      <cdr:x>0</cdr:x>
      <cdr:y>0.94079</cdr:y>
    </cdr:from>
    <cdr:to>
      <cdr:x>0.39942</cdr:x>
      <cdr:y>1</cdr:y>
    </cdr:to>
    <cdr:pic>
      <cdr:nvPicPr>
        <cdr:cNvPr id="9" name="chart">
          <a:extLst xmlns:a="http://schemas.openxmlformats.org/drawingml/2006/main">
            <a:ext uri="{FF2B5EF4-FFF2-40B4-BE49-F238E27FC236}">
              <a16:creationId xmlns:a16="http://schemas.microsoft.com/office/drawing/2014/main" id="{56EDD5A3-C812-4AFE-B0DC-6B10E13E88C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2760010"/>
          <a:ext cx="1826160" cy="173690"/>
        </a:xfrm>
        <a:prstGeom xmlns:a="http://schemas.openxmlformats.org/drawingml/2006/main" prst="rect">
          <a:avLst/>
        </a:prstGeom>
      </cdr:spPr>
    </cdr:pic>
  </cdr:relSizeAnchor>
</c:userShapes>
</file>

<file path=xl/drawings/drawing22.xml><?xml version="1.0" encoding="utf-8"?>
<xdr:wsDr xmlns:xdr="http://schemas.openxmlformats.org/drawingml/2006/spreadsheetDrawing" xmlns:a="http://schemas.openxmlformats.org/drawingml/2006/main">
  <xdr:twoCellAnchor>
    <xdr:from>
      <xdr:col>12</xdr:col>
      <xdr:colOff>230505</xdr:colOff>
      <xdr:row>2</xdr:row>
      <xdr:rowOff>116205</xdr:rowOff>
    </xdr:from>
    <xdr:to>
      <xdr:col>14</xdr:col>
      <xdr:colOff>646201</xdr:colOff>
      <xdr:row>5</xdr:row>
      <xdr:rowOff>35762</xdr:rowOff>
    </xdr:to>
    <xdr:sp macro="" textlink="">
      <xdr:nvSpPr>
        <xdr:cNvPr id="2" name="Rektangel med rundade hörn 1" title="Knapp: Tillbaka till innehållsförteckningen">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842375" y="574675"/>
          <a:ext cx="1800000" cy="54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0</xdr:col>
      <xdr:colOff>0</xdr:colOff>
      <xdr:row>59</xdr:row>
      <xdr:rowOff>150495</xdr:rowOff>
    </xdr:from>
    <xdr:to>
      <xdr:col>6</xdr:col>
      <xdr:colOff>129540</xdr:colOff>
      <xdr:row>83</xdr:row>
      <xdr:rowOff>20955</xdr:rowOff>
    </xdr:to>
    <xdr:graphicFrame macro="">
      <xdr:nvGraphicFramePr>
        <xdr:cNvPr id="17115289" name="Diagram 2" descr="Andel av befolkningen, 24 år och äldre, som gjort minst en basundersökning 2017–2019 fördelat efter senaste besöksåret, män&#10;" title="Diagram">
          <a:extLst>
            <a:ext uri="{FF2B5EF4-FFF2-40B4-BE49-F238E27FC236}">
              <a16:creationId xmlns:a16="http://schemas.microsoft.com/office/drawing/2014/main" id="{00000000-0008-0000-0B00-000099280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558165</xdr:colOff>
      <xdr:row>59</xdr:row>
      <xdr:rowOff>97155</xdr:rowOff>
    </xdr:from>
    <xdr:to>
      <xdr:col>13</xdr:col>
      <xdr:colOff>375285</xdr:colOff>
      <xdr:row>83</xdr:row>
      <xdr:rowOff>5715</xdr:rowOff>
    </xdr:to>
    <xdr:graphicFrame macro="">
      <xdr:nvGraphicFramePr>
        <xdr:cNvPr id="17115290" name="Diagram 3" descr="Andel av befolkningen, 24 år och äldre, som gjort minst en basundersökning 2017–2019 fördelat efter senaste besöksåret, kvinnor&#10;" title="Diagram">
          <a:extLst>
            <a:ext uri="{FF2B5EF4-FFF2-40B4-BE49-F238E27FC236}">
              <a16:creationId xmlns:a16="http://schemas.microsoft.com/office/drawing/2014/main" id="{00000000-0008-0000-0B00-00009A280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180975</xdr:colOff>
      <xdr:row>59</xdr:row>
      <xdr:rowOff>163830</xdr:rowOff>
    </xdr:from>
    <xdr:to>
      <xdr:col>20</xdr:col>
      <xdr:colOff>661035</xdr:colOff>
      <xdr:row>83</xdr:row>
      <xdr:rowOff>41910</xdr:rowOff>
    </xdr:to>
    <xdr:graphicFrame macro="">
      <xdr:nvGraphicFramePr>
        <xdr:cNvPr id="17115291" name="Diagram 4" descr="Andel av befolkningen, 24 år och äldre, som gjort minst en basundersökning 2017–2019 fördelat efter senaste besöksåret, båda könen&#10;" title="Diagram">
          <a:extLst>
            <a:ext uri="{FF2B5EF4-FFF2-40B4-BE49-F238E27FC236}">
              <a16:creationId xmlns:a16="http://schemas.microsoft.com/office/drawing/2014/main" id="{00000000-0008-0000-0B00-00009B280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cdr:x>
      <cdr:y>0.0101</cdr:y>
    </cdr:from>
    <cdr:to>
      <cdr:x>1</cdr:x>
      <cdr:y>0.09197</cdr:y>
    </cdr:to>
    <cdr:sp macro="" textlink="">
      <cdr:nvSpPr>
        <cdr:cNvPr id="2" name="textruta 1"/>
        <cdr:cNvSpPr txBox="1"/>
      </cdr:nvSpPr>
      <cdr:spPr>
        <a:xfrm xmlns:a="http://schemas.openxmlformats.org/drawingml/2006/main">
          <a:off x="0" y="57535"/>
          <a:ext cx="4572000" cy="46634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effectLst/>
              <a:latin typeface="+mn-lt"/>
              <a:ea typeface="+mn-ea"/>
              <a:cs typeface="+mn-cs"/>
            </a:rPr>
            <a:t>Andel</a:t>
          </a:r>
          <a:r>
            <a:rPr lang="sv-SE" sz="1000" b="1" baseline="0">
              <a:effectLst/>
              <a:latin typeface="+mn-lt"/>
              <a:ea typeface="+mn-ea"/>
              <a:cs typeface="+mn-cs"/>
            </a:rPr>
            <a:t> av befolkningen, 24 år och äldre, som gjort minst en basundersökning 2021</a:t>
          </a:r>
          <a:r>
            <a:rPr lang="sv-SE" sz="1000" b="1">
              <a:effectLst/>
              <a:latin typeface="+mn-lt"/>
              <a:ea typeface="+mn-ea"/>
              <a:cs typeface="+mn-cs"/>
            </a:rPr>
            <a:t>–2023</a:t>
          </a:r>
          <a:r>
            <a:rPr lang="sv-SE" sz="1000" b="1" baseline="0">
              <a:effectLst/>
              <a:latin typeface="+mn-lt"/>
              <a:ea typeface="+mn-ea"/>
              <a:cs typeface="+mn-cs"/>
            </a:rPr>
            <a:t> fördelat efter senaste besöksåret, män</a:t>
          </a:r>
          <a:endParaRPr lang="sv-SE" sz="1000">
            <a:effectLst/>
          </a:endParaRPr>
        </a:p>
      </cdr:txBody>
    </cdr:sp>
  </cdr:relSizeAnchor>
  <cdr:relSizeAnchor xmlns:cdr="http://schemas.openxmlformats.org/drawingml/2006/chartDrawing">
    <cdr:from>
      <cdr:x>0.00072</cdr:x>
      <cdr:y>0.06736</cdr:y>
    </cdr:from>
    <cdr:to>
      <cdr:x>0.00072</cdr:x>
      <cdr:y>0.93051</cdr:y>
    </cdr:to>
    <cdr:sp macro="" textlink="">
      <cdr:nvSpPr>
        <cdr:cNvPr id="3" name="textruta 2"/>
        <cdr:cNvSpPr txBox="1"/>
      </cdr:nvSpPr>
      <cdr:spPr>
        <a:xfrm xmlns:a="http://schemas.openxmlformats.org/drawingml/2006/main">
          <a:off x="2168" y="325286"/>
          <a:ext cx="0" cy="4196020"/>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800"/>
            </a:lnSpc>
          </a:pPr>
          <a:r>
            <a:rPr lang="sv-SE" sz="700"/>
            <a:t>Källa:</a:t>
          </a:r>
          <a:r>
            <a:rPr lang="sv-SE" sz="700" baseline="0"/>
            <a:t> Tandhälsoregistret, Socialstyrelsen</a:t>
          </a:r>
          <a:r>
            <a:rPr lang="sv-SE" sz="700"/>
            <a:t> </a:t>
          </a:r>
        </a:p>
      </cdr:txBody>
    </cdr:sp>
  </cdr:relSizeAnchor>
  <cdr:relSizeAnchor xmlns:cdr="http://schemas.openxmlformats.org/drawingml/2006/chartDrawing">
    <cdr:from>
      <cdr:x>0.85238</cdr:x>
      <cdr:y>0.91487</cdr:y>
    </cdr:from>
    <cdr:to>
      <cdr:x>0.9775</cdr:x>
      <cdr:y>0.94731</cdr:y>
    </cdr:to>
    <cdr:sp macro="" textlink="">
      <cdr:nvSpPr>
        <cdr:cNvPr id="4" name="textruta 1"/>
        <cdr:cNvSpPr txBox="1"/>
      </cdr:nvSpPr>
      <cdr:spPr>
        <a:xfrm xmlns:a="http://schemas.openxmlformats.org/drawingml/2006/main">
          <a:off x="3870335" y="4512647"/>
          <a:ext cx="593126" cy="18257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Procent</a:t>
          </a:r>
        </a:p>
      </cdr:txBody>
    </cdr:sp>
  </cdr:relSizeAnchor>
  <cdr:relSizeAnchor xmlns:cdr="http://schemas.openxmlformats.org/drawingml/2006/chartDrawing">
    <cdr:from>
      <cdr:x>0.00879</cdr:x>
      <cdr:y>0.08415</cdr:y>
    </cdr:from>
    <cdr:to>
      <cdr:x>0.43948</cdr:x>
      <cdr:y>0.12699</cdr:y>
    </cdr:to>
    <cdr:sp macro="" textlink="">
      <cdr:nvSpPr>
        <cdr:cNvPr id="5" name="textruta 1"/>
        <cdr:cNvSpPr txBox="1"/>
      </cdr:nvSpPr>
      <cdr:spPr>
        <a:xfrm xmlns:a="http://schemas.openxmlformats.org/drawingml/2006/main">
          <a:off x="41275" y="412750"/>
          <a:ext cx="1978025" cy="206375"/>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800"/>
            <a:t>Åldersstandardiserade</a:t>
          </a:r>
          <a:r>
            <a:rPr lang="sv-SE" sz="800" baseline="0"/>
            <a:t> andelar</a:t>
          </a:r>
          <a:r>
            <a:rPr lang="sv-SE" sz="800"/>
            <a:t> </a:t>
          </a:r>
        </a:p>
      </cdr:txBody>
    </cdr:sp>
  </cdr:relSizeAnchor>
  <cdr:relSizeAnchor xmlns:cdr="http://schemas.openxmlformats.org/drawingml/2006/chartDrawing">
    <cdr:from>
      <cdr:x>0.00048</cdr:x>
      <cdr:y>0.97396</cdr:y>
    </cdr:from>
    <cdr:to>
      <cdr:x>0.00048</cdr:x>
      <cdr:y>0.97445</cdr:y>
    </cdr:to>
    <cdr:sp macro="" textlink="">
      <cdr:nvSpPr>
        <cdr:cNvPr id="6" name="textruta 1"/>
        <cdr:cNvSpPr txBox="1"/>
      </cdr:nvSpPr>
      <cdr:spPr>
        <a:xfrm xmlns:a="http://schemas.openxmlformats.org/drawingml/2006/main">
          <a:off x="0" y="4984561"/>
          <a:ext cx="4064360" cy="206564"/>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a:t>
          </a:r>
        </a:p>
      </cdr:txBody>
    </cdr:sp>
  </cdr:relSizeAnchor>
  <cdr:relSizeAnchor xmlns:cdr="http://schemas.openxmlformats.org/drawingml/2006/chartDrawing">
    <cdr:from>
      <cdr:x>0</cdr:x>
      <cdr:y>0.96393</cdr:y>
    </cdr:from>
    <cdr:to>
      <cdr:x>0.40346</cdr:x>
      <cdr:y>1</cdr:y>
    </cdr:to>
    <cdr:pic>
      <cdr:nvPicPr>
        <cdr:cNvPr id="7" name="chart">
          <a:extLst xmlns:a="http://schemas.openxmlformats.org/drawingml/2006/main">
            <a:ext uri="{FF2B5EF4-FFF2-40B4-BE49-F238E27FC236}">
              <a16:creationId xmlns:a16="http://schemas.microsoft.com/office/drawing/2014/main" id="{98D77EC9-4D74-4870-BE55-FAE29713FEE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4642150"/>
          <a:ext cx="1826160" cy="173690"/>
        </a:xfrm>
        <a:prstGeom xmlns:a="http://schemas.openxmlformats.org/drawingml/2006/main" prst="rect">
          <a:avLst/>
        </a:prstGeom>
      </cdr:spPr>
    </cdr:pic>
  </cdr:relSizeAnchor>
</c:userShapes>
</file>

<file path=xl/drawings/drawing24.xml><?xml version="1.0" encoding="utf-8"?>
<c:userShapes xmlns:c="http://schemas.openxmlformats.org/drawingml/2006/chart">
  <cdr:relSizeAnchor xmlns:cdr="http://schemas.openxmlformats.org/drawingml/2006/chartDrawing">
    <cdr:from>
      <cdr:x>0</cdr:x>
      <cdr:y>0</cdr:y>
    </cdr:from>
    <cdr:to>
      <cdr:x>0</cdr:x>
      <cdr:y>0</cdr:y>
    </cdr:to>
    <cdr:sp macro="" textlink="">
      <cdr:nvSpPr>
        <cdr:cNvPr id="2" name="textruta 1"/>
        <cdr:cNvSpPr txBox="1"/>
      </cdr:nvSpPr>
      <cdr:spPr>
        <a:xfrm xmlns:a="http://schemas.openxmlformats.org/drawingml/2006/main">
          <a:off x="50800" y="50800"/>
          <a:ext cx="4572000" cy="46634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effectLst/>
              <a:latin typeface="+mn-lt"/>
              <a:ea typeface="+mn-ea"/>
              <a:cs typeface="+mn-cs"/>
            </a:rPr>
            <a:t>Andel</a:t>
          </a:r>
          <a:r>
            <a:rPr lang="sv-SE" sz="1000" b="1" baseline="0">
              <a:effectLst/>
              <a:latin typeface="+mn-lt"/>
              <a:ea typeface="+mn-ea"/>
              <a:cs typeface="+mn-cs"/>
            </a:rPr>
            <a:t> av befolkningen, 23 år och äldre, som gjort minst en basundersökning 2016</a:t>
          </a:r>
          <a:r>
            <a:rPr lang="sv-SE" sz="1000" b="1">
              <a:effectLst/>
              <a:latin typeface="+mn-lt"/>
              <a:ea typeface="+mn-ea"/>
              <a:cs typeface="+mn-cs"/>
            </a:rPr>
            <a:t>–201</a:t>
          </a:r>
          <a:r>
            <a:rPr lang="sv-SE" sz="1000" b="1" baseline="0">
              <a:effectLst/>
              <a:latin typeface="+mn-lt"/>
              <a:ea typeface="+mn-ea"/>
              <a:cs typeface="+mn-cs"/>
            </a:rPr>
            <a:t>8 fördelat efter senaste besöksåret, kvinnor</a:t>
          </a:r>
          <a:endParaRPr lang="sv-SE" sz="1000">
            <a:effectLst/>
          </a:endParaRPr>
        </a:p>
      </cdr:txBody>
    </cdr:sp>
  </cdr:relSizeAnchor>
  <cdr:relSizeAnchor xmlns:cdr="http://schemas.openxmlformats.org/drawingml/2006/chartDrawing">
    <cdr:from>
      <cdr:x>0.87467</cdr:x>
      <cdr:y>0.91238</cdr:y>
    </cdr:from>
    <cdr:to>
      <cdr:x>0.99671</cdr:x>
      <cdr:y>0.94814</cdr:y>
    </cdr:to>
    <cdr:sp macro="" textlink="">
      <cdr:nvSpPr>
        <cdr:cNvPr id="3" name="textruta 1"/>
        <cdr:cNvSpPr txBox="1"/>
      </cdr:nvSpPr>
      <cdr:spPr>
        <a:xfrm xmlns:a="http://schemas.openxmlformats.org/drawingml/2006/main">
          <a:off x="4007454" y="4733997"/>
          <a:ext cx="593121" cy="20360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Procent</a:t>
          </a:r>
        </a:p>
      </cdr:txBody>
    </cdr:sp>
  </cdr:relSizeAnchor>
  <cdr:relSizeAnchor xmlns:cdr="http://schemas.openxmlformats.org/drawingml/2006/chartDrawing">
    <cdr:from>
      <cdr:x>0.00049</cdr:x>
      <cdr:y>0.06225</cdr:y>
    </cdr:from>
    <cdr:to>
      <cdr:x>0.00049</cdr:x>
      <cdr:y>0.91893</cdr:y>
    </cdr:to>
    <cdr:sp macro="" textlink="">
      <cdr:nvSpPr>
        <cdr:cNvPr id="4" name="textruta 1"/>
        <cdr:cNvSpPr txBox="1"/>
      </cdr:nvSpPr>
      <cdr:spPr>
        <a:xfrm xmlns:a="http://schemas.openxmlformats.org/drawingml/2006/main">
          <a:off x="5" y="302760"/>
          <a:ext cx="0" cy="4196020"/>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800"/>
            </a:lnSpc>
          </a:pPr>
          <a:r>
            <a:rPr lang="sv-SE" sz="700"/>
            <a:t>Källa:</a:t>
          </a:r>
          <a:r>
            <a:rPr lang="sv-SE" sz="700" baseline="0"/>
            <a:t> Tandhälsoregistret, Socialstyrelsen</a:t>
          </a:r>
          <a:r>
            <a:rPr lang="sv-SE" sz="700"/>
            <a:t> </a:t>
          </a:r>
        </a:p>
      </cdr:txBody>
    </cdr:sp>
  </cdr:relSizeAnchor>
  <cdr:relSizeAnchor xmlns:cdr="http://schemas.openxmlformats.org/drawingml/2006/chartDrawing">
    <cdr:from>
      <cdr:x>0.00049</cdr:x>
      <cdr:y>0.07875</cdr:y>
    </cdr:from>
    <cdr:to>
      <cdr:x>0.42997</cdr:x>
      <cdr:y>0.11921</cdr:y>
    </cdr:to>
    <cdr:sp macro="" textlink="">
      <cdr:nvSpPr>
        <cdr:cNvPr id="5" name="textruta 1"/>
        <cdr:cNvSpPr txBox="1"/>
      </cdr:nvSpPr>
      <cdr:spPr>
        <a:xfrm xmlns:a="http://schemas.openxmlformats.org/drawingml/2006/main">
          <a:off x="0" y="403225"/>
          <a:ext cx="1978025" cy="206375"/>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800"/>
            <a:t>Åldersstandardiserade</a:t>
          </a:r>
          <a:r>
            <a:rPr lang="sv-SE" sz="800" baseline="0"/>
            <a:t> andelar</a:t>
          </a:r>
          <a:r>
            <a:rPr lang="sv-SE" sz="800"/>
            <a:t> </a:t>
          </a:r>
        </a:p>
      </cdr:txBody>
    </cdr:sp>
  </cdr:relSizeAnchor>
  <cdr:relSizeAnchor xmlns:cdr="http://schemas.openxmlformats.org/drawingml/2006/chartDrawing">
    <cdr:from>
      <cdr:x>0.00049</cdr:x>
      <cdr:y>0.00971</cdr:y>
    </cdr:from>
    <cdr:to>
      <cdr:x>0.9983</cdr:x>
      <cdr:y>0.09024</cdr:y>
    </cdr:to>
    <cdr:sp macro="" textlink="">
      <cdr:nvSpPr>
        <cdr:cNvPr id="7" name="textruta 1"/>
        <cdr:cNvSpPr txBox="1"/>
      </cdr:nvSpPr>
      <cdr:spPr>
        <a:xfrm xmlns:a="http://schemas.openxmlformats.org/drawingml/2006/main">
          <a:off x="50800" y="50800"/>
          <a:ext cx="4610100" cy="42499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effectLst/>
              <a:latin typeface="+mn-lt"/>
              <a:ea typeface="+mn-ea"/>
              <a:cs typeface="+mn-cs"/>
            </a:rPr>
            <a:t>Andel</a:t>
          </a:r>
          <a:r>
            <a:rPr lang="sv-SE" sz="1000" b="1" baseline="0">
              <a:effectLst/>
              <a:latin typeface="+mn-lt"/>
              <a:ea typeface="+mn-ea"/>
              <a:cs typeface="+mn-cs"/>
            </a:rPr>
            <a:t> av befolkningen, 24 år och äldre, som gjort minst en basundersökning 2021</a:t>
          </a:r>
          <a:r>
            <a:rPr lang="sv-SE" sz="1000" b="1">
              <a:effectLst/>
              <a:latin typeface="+mn-lt"/>
              <a:ea typeface="+mn-ea"/>
              <a:cs typeface="+mn-cs"/>
            </a:rPr>
            <a:t>–2023</a:t>
          </a:r>
          <a:r>
            <a:rPr lang="sv-SE" sz="1000" b="1" baseline="0">
              <a:effectLst/>
              <a:latin typeface="+mn-lt"/>
              <a:ea typeface="+mn-ea"/>
              <a:cs typeface="+mn-cs"/>
            </a:rPr>
            <a:t> fördelat efter senaste besöksåret, kvinnor</a:t>
          </a:r>
          <a:endParaRPr lang="sv-SE" sz="1000">
            <a:effectLst/>
          </a:endParaRPr>
        </a:p>
      </cdr:txBody>
    </cdr:sp>
  </cdr:relSizeAnchor>
  <cdr:relSizeAnchor xmlns:cdr="http://schemas.openxmlformats.org/drawingml/2006/chartDrawing">
    <cdr:from>
      <cdr:x>1.01928E-6</cdr:x>
      <cdr:y>0.97172</cdr:y>
    </cdr:from>
    <cdr:to>
      <cdr:x>1.01928E-6</cdr:x>
      <cdr:y>0.97221</cdr:y>
    </cdr:to>
    <cdr:sp macro="" textlink="">
      <cdr:nvSpPr>
        <cdr:cNvPr id="8" name="textruta 1"/>
        <cdr:cNvSpPr txBox="1"/>
      </cdr:nvSpPr>
      <cdr:spPr>
        <a:xfrm xmlns:a="http://schemas.openxmlformats.org/drawingml/2006/main">
          <a:off x="0" y="5022661"/>
          <a:ext cx="4064360" cy="206564"/>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a:t>
          </a:r>
        </a:p>
      </cdr:txBody>
    </cdr:sp>
  </cdr:relSizeAnchor>
  <cdr:relSizeAnchor xmlns:cdr="http://schemas.openxmlformats.org/drawingml/2006/chartDrawing">
    <cdr:from>
      <cdr:x>0</cdr:x>
      <cdr:y>0.96422</cdr:y>
    </cdr:from>
    <cdr:to>
      <cdr:x>0.40482</cdr:x>
      <cdr:y>1</cdr:y>
    </cdr:to>
    <cdr:pic>
      <cdr:nvPicPr>
        <cdr:cNvPr id="9" name="chart">
          <a:extLst xmlns:a="http://schemas.openxmlformats.org/drawingml/2006/main">
            <a:ext uri="{FF2B5EF4-FFF2-40B4-BE49-F238E27FC236}">
              <a16:creationId xmlns:a16="http://schemas.microsoft.com/office/drawing/2014/main" id="{4C9E2250-112C-466E-BC0B-72A833417AA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4680250"/>
          <a:ext cx="1826160" cy="173690"/>
        </a:xfrm>
        <a:prstGeom xmlns:a="http://schemas.openxmlformats.org/drawingml/2006/main" prst="rect">
          <a:avLst/>
        </a:prstGeom>
      </cdr:spPr>
    </cdr:pic>
  </cdr:relSizeAnchor>
</c:userShapes>
</file>

<file path=xl/drawings/drawing25.xml><?xml version="1.0" encoding="utf-8"?>
<c:userShapes xmlns:c="http://schemas.openxmlformats.org/drawingml/2006/chart">
  <cdr:relSizeAnchor xmlns:cdr="http://schemas.openxmlformats.org/drawingml/2006/chartDrawing">
    <cdr:from>
      <cdr:x>0</cdr:x>
      <cdr:y>0</cdr:y>
    </cdr:from>
    <cdr:to>
      <cdr:x>0</cdr:x>
      <cdr:y>0</cdr:y>
    </cdr:to>
    <cdr:sp macro="" textlink="">
      <cdr:nvSpPr>
        <cdr:cNvPr id="2" name="textruta 1"/>
        <cdr:cNvSpPr txBox="1"/>
      </cdr:nvSpPr>
      <cdr:spPr>
        <a:xfrm xmlns:a="http://schemas.openxmlformats.org/drawingml/2006/main">
          <a:off x="0" y="50799"/>
          <a:ext cx="4572000" cy="5492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effectLst/>
              <a:latin typeface="+mn-lt"/>
              <a:ea typeface="+mn-ea"/>
              <a:cs typeface="+mn-cs"/>
            </a:rPr>
            <a:t>Andel</a:t>
          </a:r>
          <a:r>
            <a:rPr lang="sv-SE" sz="1000" b="1" baseline="0">
              <a:effectLst/>
              <a:latin typeface="+mn-lt"/>
              <a:ea typeface="+mn-ea"/>
              <a:cs typeface="+mn-cs"/>
            </a:rPr>
            <a:t> av befolkningen, 23 år och äldre, som gjort minst en basundersökning 2016</a:t>
          </a:r>
          <a:r>
            <a:rPr lang="sv-SE" sz="1000" b="1">
              <a:effectLst/>
              <a:latin typeface="+mn-lt"/>
              <a:ea typeface="+mn-ea"/>
              <a:cs typeface="+mn-cs"/>
            </a:rPr>
            <a:t>–201</a:t>
          </a:r>
          <a:r>
            <a:rPr lang="sv-SE" sz="1000" b="1" baseline="0">
              <a:effectLst/>
              <a:latin typeface="+mn-lt"/>
              <a:ea typeface="+mn-ea"/>
              <a:cs typeface="+mn-cs"/>
            </a:rPr>
            <a:t>8 fördelat efter senaste besöksåret, båda könen</a:t>
          </a:r>
          <a:endParaRPr lang="sv-SE" sz="1000">
            <a:effectLst/>
          </a:endParaRPr>
        </a:p>
      </cdr:txBody>
    </cdr:sp>
  </cdr:relSizeAnchor>
  <cdr:relSizeAnchor xmlns:cdr="http://schemas.openxmlformats.org/drawingml/2006/chartDrawing">
    <cdr:from>
      <cdr:x>1.11027E-6</cdr:x>
      <cdr:y>0.0585</cdr:y>
    </cdr:from>
    <cdr:to>
      <cdr:x>1.11027E-6</cdr:x>
      <cdr:y>0.92842</cdr:y>
    </cdr:to>
    <cdr:sp macro="" textlink="">
      <cdr:nvSpPr>
        <cdr:cNvPr id="3" name="textruta 1"/>
        <cdr:cNvSpPr txBox="1"/>
      </cdr:nvSpPr>
      <cdr:spPr>
        <a:xfrm xmlns:a="http://schemas.openxmlformats.org/drawingml/2006/main">
          <a:off x="5" y="282172"/>
          <a:ext cx="0" cy="4196020"/>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800"/>
            </a:lnSpc>
          </a:pPr>
          <a:r>
            <a:rPr lang="sv-SE" sz="700"/>
            <a:t>Källa:</a:t>
          </a:r>
          <a:r>
            <a:rPr lang="sv-SE" sz="700" baseline="0"/>
            <a:t> Tandhälsoregistret, Socialstyrelsen</a:t>
          </a:r>
          <a:r>
            <a:rPr lang="sv-SE" sz="700"/>
            <a:t> </a:t>
          </a:r>
        </a:p>
      </cdr:txBody>
    </cdr:sp>
  </cdr:relSizeAnchor>
  <cdr:relSizeAnchor xmlns:cdr="http://schemas.openxmlformats.org/drawingml/2006/chartDrawing">
    <cdr:from>
      <cdr:x>0.87419</cdr:x>
      <cdr:y>0.91869</cdr:y>
    </cdr:from>
    <cdr:to>
      <cdr:x>0.99534</cdr:x>
      <cdr:y>0.94591</cdr:y>
    </cdr:to>
    <cdr:sp macro="" textlink="">
      <cdr:nvSpPr>
        <cdr:cNvPr id="4" name="textruta 1"/>
        <cdr:cNvSpPr txBox="1"/>
      </cdr:nvSpPr>
      <cdr:spPr>
        <a:xfrm xmlns:a="http://schemas.openxmlformats.org/drawingml/2006/main">
          <a:off x="3995760" y="4584724"/>
          <a:ext cx="557190" cy="14921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Procent</a:t>
          </a:r>
        </a:p>
      </cdr:txBody>
    </cdr:sp>
  </cdr:relSizeAnchor>
  <cdr:relSizeAnchor xmlns:cdr="http://schemas.openxmlformats.org/drawingml/2006/chartDrawing">
    <cdr:from>
      <cdr:x>0.00049</cdr:x>
      <cdr:y>0.10519</cdr:y>
    </cdr:from>
    <cdr:to>
      <cdr:x>0.4263</cdr:x>
      <cdr:y>0.14476</cdr:y>
    </cdr:to>
    <cdr:sp macro="" textlink="">
      <cdr:nvSpPr>
        <cdr:cNvPr id="5" name="textruta 1"/>
        <cdr:cNvSpPr txBox="1"/>
      </cdr:nvSpPr>
      <cdr:spPr>
        <a:xfrm xmlns:a="http://schemas.openxmlformats.org/drawingml/2006/main">
          <a:off x="0" y="536575"/>
          <a:ext cx="1978025" cy="206375"/>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800"/>
            <a:t>Åldersstandardiserade</a:t>
          </a:r>
          <a:r>
            <a:rPr lang="sv-SE" sz="800" baseline="0"/>
            <a:t> andelar</a:t>
          </a:r>
          <a:r>
            <a:rPr lang="sv-SE" sz="800"/>
            <a:t> </a:t>
          </a:r>
        </a:p>
      </cdr:txBody>
    </cdr:sp>
  </cdr:relSizeAnchor>
  <cdr:relSizeAnchor xmlns:cdr="http://schemas.openxmlformats.org/drawingml/2006/chartDrawing">
    <cdr:from>
      <cdr:x>0</cdr:x>
      <cdr:y>0.00977</cdr:y>
    </cdr:from>
    <cdr:to>
      <cdr:x>1</cdr:x>
      <cdr:y>0.09149</cdr:y>
    </cdr:to>
    <cdr:sp macro="" textlink="">
      <cdr:nvSpPr>
        <cdr:cNvPr id="6" name="textruta 1"/>
        <cdr:cNvSpPr txBox="1"/>
      </cdr:nvSpPr>
      <cdr:spPr>
        <a:xfrm xmlns:a="http://schemas.openxmlformats.org/drawingml/2006/main">
          <a:off x="50800" y="50800"/>
          <a:ext cx="4610100" cy="42499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effectLst/>
              <a:latin typeface="+mn-lt"/>
              <a:ea typeface="+mn-ea"/>
              <a:cs typeface="+mn-cs"/>
            </a:rPr>
            <a:t>Andel</a:t>
          </a:r>
          <a:r>
            <a:rPr lang="sv-SE" sz="1000" b="1" baseline="0">
              <a:effectLst/>
              <a:latin typeface="+mn-lt"/>
              <a:ea typeface="+mn-ea"/>
              <a:cs typeface="+mn-cs"/>
            </a:rPr>
            <a:t> av befolkningen, 24 år och äldre, som gjort minst en basundersökning 2021</a:t>
          </a:r>
          <a:r>
            <a:rPr lang="sv-SE" sz="1000" b="1">
              <a:effectLst/>
              <a:latin typeface="+mn-lt"/>
              <a:ea typeface="+mn-ea"/>
              <a:cs typeface="+mn-cs"/>
            </a:rPr>
            <a:t>–2023</a:t>
          </a:r>
          <a:r>
            <a:rPr lang="sv-SE" sz="1000" b="1" baseline="0">
              <a:effectLst/>
              <a:latin typeface="+mn-lt"/>
              <a:ea typeface="+mn-ea"/>
              <a:cs typeface="+mn-cs"/>
            </a:rPr>
            <a:t> fördelat efter senaste besöksåret, båda könen</a:t>
          </a:r>
          <a:endParaRPr lang="sv-SE" sz="1000">
            <a:effectLst/>
          </a:endParaRPr>
        </a:p>
      </cdr:txBody>
    </cdr:sp>
  </cdr:relSizeAnchor>
  <cdr:relSizeAnchor xmlns:cdr="http://schemas.openxmlformats.org/drawingml/2006/chartDrawing">
    <cdr:from>
      <cdr:x>1.06501E-6</cdr:x>
      <cdr:y>0.97345</cdr:y>
    </cdr:from>
    <cdr:to>
      <cdr:x>1.06501E-6</cdr:x>
      <cdr:y>0.97394</cdr:y>
    </cdr:to>
    <cdr:sp macro="" textlink="">
      <cdr:nvSpPr>
        <cdr:cNvPr id="7" name="textruta 1"/>
        <cdr:cNvSpPr txBox="1"/>
      </cdr:nvSpPr>
      <cdr:spPr>
        <a:xfrm xmlns:a="http://schemas.openxmlformats.org/drawingml/2006/main">
          <a:off x="0" y="4994086"/>
          <a:ext cx="4064360" cy="206564"/>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a:t>
          </a:r>
        </a:p>
      </cdr:txBody>
    </cdr:sp>
  </cdr:relSizeAnchor>
  <cdr:relSizeAnchor xmlns:cdr="http://schemas.openxmlformats.org/drawingml/2006/chartDrawing">
    <cdr:from>
      <cdr:x>0</cdr:x>
      <cdr:y>0.96399</cdr:y>
    </cdr:from>
    <cdr:to>
      <cdr:x>0.40551</cdr:x>
      <cdr:y>1</cdr:y>
    </cdr:to>
    <cdr:pic>
      <cdr:nvPicPr>
        <cdr:cNvPr id="8" name="chart">
          <a:extLst xmlns:a="http://schemas.openxmlformats.org/drawingml/2006/main">
            <a:ext uri="{FF2B5EF4-FFF2-40B4-BE49-F238E27FC236}">
              <a16:creationId xmlns:a16="http://schemas.microsoft.com/office/drawing/2014/main" id="{24CE623B-2456-4C81-967A-E6D22C1A13F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4649770"/>
          <a:ext cx="1826160" cy="173690"/>
        </a:xfrm>
        <a:prstGeom xmlns:a="http://schemas.openxmlformats.org/drawingml/2006/main" prst="rect">
          <a:avLst/>
        </a:prstGeom>
      </cdr:spPr>
    </cdr:pic>
  </cdr:relSizeAnchor>
</c:userShapes>
</file>

<file path=xl/drawings/drawing26.xml><?xml version="1.0" encoding="utf-8"?>
<xdr:wsDr xmlns:xdr="http://schemas.openxmlformats.org/drawingml/2006/spreadsheetDrawing" xmlns:a="http://schemas.openxmlformats.org/drawingml/2006/main">
  <xdr:twoCellAnchor>
    <xdr:from>
      <xdr:col>12</xdr:col>
      <xdr:colOff>460375</xdr:colOff>
      <xdr:row>2</xdr:row>
      <xdr:rowOff>3175</xdr:rowOff>
    </xdr:from>
    <xdr:to>
      <xdr:col>15</xdr:col>
      <xdr:colOff>190366</xdr:colOff>
      <xdr:row>4</xdr:row>
      <xdr:rowOff>114047</xdr:rowOff>
    </xdr:to>
    <xdr:sp macro="" textlink="">
      <xdr:nvSpPr>
        <xdr:cNvPr id="2" name="Rektangel med rundade hörn 1" title="Knapp: Tillbaka till innehållsförteckningen">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9145270" y="422275"/>
          <a:ext cx="1800000" cy="54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0</xdr:col>
      <xdr:colOff>0</xdr:colOff>
      <xdr:row>14</xdr:row>
      <xdr:rowOff>0</xdr:rowOff>
    </xdr:from>
    <xdr:to>
      <xdr:col>6</xdr:col>
      <xdr:colOff>586740</xdr:colOff>
      <xdr:row>29</xdr:row>
      <xdr:rowOff>7620</xdr:rowOff>
    </xdr:to>
    <xdr:graphicFrame macro="">
      <xdr:nvGraphicFramePr>
        <xdr:cNvPr id="17119347" name="52165" descr="Andel av befolkningen 2018 som genomgått en basundersökning minst en gång under de tre senaste åren, efter utbildningnivå, 35–79 år&#10;" title="Diagram">
          <a:extLst>
            <a:ext uri="{FF2B5EF4-FFF2-40B4-BE49-F238E27FC236}">
              <a16:creationId xmlns:a16="http://schemas.microsoft.com/office/drawing/2014/main" id="{00000000-0008-0000-0C00-000073380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13335</xdr:colOff>
      <xdr:row>13</xdr:row>
      <xdr:rowOff>171450</xdr:rowOff>
    </xdr:from>
    <xdr:to>
      <xdr:col>15</xdr:col>
      <xdr:colOff>554355</xdr:colOff>
      <xdr:row>29</xdr:row>
      <xdr:rowOff>0</xdr:rowOff>
    </xdr:to>
    <xdr:graphicFrame macro="">
      <xdr:nvGraphicFramePr>
        <xdr:cNvPr id="17119348" name="Diagram 4" descr="Andel av befolkningen som genomgått en basundersökning minst en gång under 2017–2019, fördelat efter senaste besöksåret och utbildnings-nivå, 35–79 år&#10;" title="Diagram">
          <a:extLst>
            <a:ext uri="{FF2B5EF4-FFF2-40B4-BE49-F238E27FC236}">
              <a16:creationId xmlns:a16="http://schemas.microsoft.com/office/drawing/2014/main" id="{00000000-0008-0000-0C00-000074380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cdr:x>
      <cdr:y>0</cdr:y>
    </cdr:from>
    <cdr:to>
      <cdr:x>0</cdr:x>
      <cdr:y>1</cdr:y>
    </cdr:to>
    <cdr:sp macro="" textlink="">
      <cdr:nvSpPr>
        <cdr:cNvPr id="7" name="textruta 1"/>
        <cdr:cNvSpPr txBox="1"/>
      </cdr:nvSpPr>
      <cdr:spPr>
        <a:xfrm xmlns:a="http://schemas.openxmlformats.org/drawingml/2006/main">
          <a:off x="0" y="0"/>
          <a:ext cx="0" cy="9670532"/>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och utbildningsregistret, Statistiska</a:t>
          </a:r>
          <a:r>
            <a:rPr lang="sv-SE" sz="700" baseline="0"/>
            <a:t> centralbyrån</a:t>
          </a:r>
          <a:r>
            <a:rPr lang="sv-SE" sz="700"/>
            <a:t> </a:t>
          </a:r>
        </a:p>
      </cdr:txBody>
    </cdr:sp>
  </cdr:relSizeAnchor>
  <cdr:relSizeAnchor xmlns:cdr="http://schemas.openxmlformats.org/drawingml/2006/chartDrawing">
    <cdr:from>
      <cdr:x>0.00146</cdr:x>
      <cdr:y>0.00219</cdr:y>
    </cdr:from>
    <cdr:to>
      <cdr:x>0.00146</cdr:x>
      <cdr:y>0.00564</cdr:y>
    </cdr:to>
    <cdr:sp macro="" textlink="">
      <cdr:nvSpPr>
        <cdr:cNvPr id="9" name="textruta 1"/>
        <cdr:cNvSpPr txBox="1"/>
      </cdr:nvSpPr>
      <cdr:spPr>
        <a:xfrm xmlns:a="http://schemas.openxmlformats.org/drawingml/2006/main">
          <a:off x="3175" y="31750"/>
          <a:ext cx="4962525" cy="3905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a:t>
          </a:r>
          <a:r>
            <a:rPr lang="sv-SE" sz="1000" b="1" baseline="0"/>
            <a:t> av befolkningen 2018 som genomgått en basundersökning minst en gång under de tre senaste åren, efter utbildningnivå, 35–79 år</a:t>
          </a:r>
          <a:endParaRPr lang="sv-SE" sz="1000" b="1"/>
        </a:p>
      </cdr:txBody>
    </cdr:sp>
  </cdr:relSizeAnchor>
  <cdr:relSizeAnchor xmlns:cdr="http://schemas.openxmlformats.org/drawingml/2006/chartDrawing">
    <cdr:from>
      <cdr:x>0.00048</cdr:x>
      <cdr:y>0.00244</cdr:y>
    </cdr:from>
    <cdr:to>
      <cdr:x>0.00048</cdr:x>
      <cdr:y>0.00244</cdr:y>
    </cdr:to>
    <cdr:sp macro="" textlink="">
      <cdr:nvSpPr>
        <cdr:cNvPr id="8" name="textruta 1"/>
        <cdr:cNvSpPr txBox="1"/>
      </cdr:nvSpPr>
      <cdr:spPr>
        <a:xfrm xmlns:a="http://schemas.openxmlformats.org/drawingml/2006/main">
          <a:off x="0" y="0"/>
          <a:ext cx="4886325" cy="44754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a:t>
          </a:r>
          <a:r>
            <a:rPr lang="sv-SE" sz="1000" b="1" baseline="0"/>
            <a:t> av befolkningen 2019 som genomgått en basundersökning minst en gång under de tre senaste åren, efter utbildningnivå, 35–79 år</a:t>
          </a:r>
          <a:endParaRPr lang="sv-SE" sz="1000" b="1"/>
        </a:p>
      </cdr:txBody>
    </cdr:sp>
  </cdr:relSizeAnchor>
  <cdr:relSizeAnchor xmlns:cdr="http://schemas.openxmlformats.org/drawingml/2006/chartDrawing">
    <cdr:from>
      <cdr:x>0</cdr:x>
      <cdr:y>0</cdr:y>
    </cdr:from>
    <cdr:to>
      <cdr:x>0</cdr:x>
      <cdr:y>1</cdr:y>
    </cdr:to>
    <cdr:sp macro="" textlink="">
      <cdr:nvSpPr>
        <cdr:cNvPr id="10" name="textruta 1"/>
        <cdr:cNvSpPr txBox="1"/>
      </cdr:nvSpPr>
      <cdr:spPr>
        <a:xfrm xmlns:a="http://schemas.openxmlformats.org/drawingml/2006/main">
          <a:off x="0" y="0"/>
          <a:ext cx="0" cy="9670532"/>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och utbildningsregistret, Statistiska</a:t>
          </a:r>
          <a:r>
            <a:rPr lang="sv-SE" sz="700" baseline="0"/>
            <a:t> centralbyrån</a:t>
          </a:r>
          <a:r>
            <a:rPr lang="sv-SE" sz="700"/>
            <a:t> </a:t>
          </a:r>
        </a:p>
      </cdr:txBody>
    </cdr:sp>
  </cdr:relSizeAnchor>
  <cdr:relSizeAnchor xmlns:cdr="http://schemas.openxmlformats.org/drawingml/2006/chartDrawing">
    <cdr:from>
      <cdr:x>0</cdr:x>
      <cdr:y>0</cdr:y>
    </cdr:from>
    <cdr:to>
      <cdr:x>0</cdr:x>
      <cdr:y>0</cdr:y>
    </cdr:to>
    <cdr:sp macro="" textlink="">
      <cdr:nvSpPr>
        <cdr:cNvPr id="11" name="textruta 1"/>
        <cdr:cNvSpPr txBox="1"/>
      </cdr:nvSpPr>
      <cdr:spPr>
        <a:xfrm xmlns:a="http://schemas.openxmlformats.org/drawingml/2006/main">
          <a:off x="0" y="28575"/>
          <a:ext cx="4781550" cy="4857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effectLst/>
              <a:latin typeface="+mn-lt"/>
              <a:ea typeface="+mn-ea"/>
              <a:cs typeface="+mn-cs"/>
            </a:rPr>
            <a:t>Andel</a:t>
          </a:r>
          <a:r>
            <a:rPr lang="sv-SE" sz="1000" b="1" baseline="0">
              <a:effectLst/>
              <a:latin typeface="+mn-lt"/>
              <a:ea typeface="+mn-ea"/>
              <a:cs typeface="+mn-cs"/>
            </a:rPr>
            <a:t> av befolkningen 2018 som genomgått en basundersökning minst en gång under de tre senaste åren, efter utbildningnivå, 35–79 år</a:t>
          </a:r>
          <a:endParaRPr lang="sv-SE" sz="1000">
            <a:effectLst/>
          </a:endParaRPr>
        </a:p>
      </cdr:txBody>
    </cdr:sp>
  </cdr:relSizeAnchor>
  <cdr:relSizeAnchor xmlns:cdr="http://schemas.openxmlformats.org/drawingml/2006/chartDrawing">
    <cdr:from>
      <cdr:x>0</cdr:x>
      <cdr:y>0</cdr:y>
    </cdr:from>
    <cdr:to>
      <cdr:x>0</cdr:x>
      <cdr:y>1</cdr:y>
    </cdr:to>
    <cdr:sp macro="" textlink="">
      <cdr:nvSpPr>
        <cdr:cNvPr id="12" name="textruta 1"/>
        <cdr:cNvSpPr txBox="1"/>
      </cdr:nvSpPr>
      <cdr:spPr>
        <a:xfrm xmlns:a="http://schemas.openxmlformats.org/drawingml/2006/main">
          <a:off x="0" y="2807791"/>
          <a:ext cx="0" cy="9670532"/>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och utbildningsregistret, Statistiska</a:t>
          </a:r>
          <a:r>
            <a:rPr lang="sv-SE" sz="700" baseline="0"/>
            <a:t> centralbyrån</a:t>
          </a:r>
          <a:r>
            <a:rPr lang="sv-SE" sz="700"/>
            <a:t> </a:t>
          </a:r>
        </a:p>
      </cdr:txBody>
    </cdr:sp>
  </cdr:relSizeAnchor>
  <cdr:relSizeAnchor xmlns:cdr="http://schemas.openxmlformats.org/drawingml/2006/chartDrawing">
    <cdr:from>
      <cdr:x>0</cdr:x>
      <cdr:y>0</cdr:y>
    </cdr:from>
    <cdr:to>
      <cdr:x>1</cdr:x>
      <cdr:y>0.13813</cdr:y>
    </cdr:to>
    <cdr:sp macro="" textlink="">
      <cdr:nvSpPr>
        <cdr:cNvPr id="13" name="textruta 1"/>
        <cdr:cNvSpPr txBox="1"/>
      </cdr:nvSpPr>
      <cdr:spPr>
        <a:xfrm xmlns:a="http://schemas.openxmlformats.org/drawingml/2006/main">
          <a:off x="0" y="0"/>
          <a:ext cx="5067300" cy="4199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a:t>
          </a:r>
          <a:r>
            <a:rPr lang="sv-SE" sz="1000" b="1" baseline="0"/>
            <a:t> av befolkningen som genomgått en basundersökning minst en gång under 2021–2023, fördelat efter kön och utbildningsnivå, 35–79 år</a:t>
          </a:r>
          <a:endParaRPr lang="sv-SE" sz="1000" b="1"/>
        </a:p>
      </cdr:txBody>
    </cdr:sp>
  </cdr:relSizeAnchor>
  <cdr:relSizeAnchor xmlns:cdr="http://schemas.openxmlformats.org/drawingml/2006/chartDrawing">
    <cdr:from>
      <cdr:x>0</cdr:x>
      <cdr:y>0.11412</cdr:y>
    </cdr:from>
    <cdr:to>
      <cdr:x>0.69975</cdr:x>
      <cdr:y>0.18546</cdr:y>
    </cdr:to>
    <cdr:sp macro="" textlink="">
      <cdr:nvSpPr>
        <cdr:cNvPr id="14" name="textruta 1"/>
        <cdr:cNvSpPr txBox="1"/>
      </cdr:nvSpPr>
      <cdr:spPr>
        <a:xfrm xmlns:a="http://schemas.openxmlformats.org/drawingml/2006/main">
          <a:off x="0" y="346965"/>
          <a:ext cx="3545840" cy="2169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a:t>Åldersstandardiserade</a:t>
          </a:r>
          <a:r>
            <a:rPr lang="sv-SE" sz="800" b="0" baseline="0"/>
            <a:t> andelar</a:t>
          </a:r>
          <a:endParaRPr lang="sv-SE" sz="800" b="0"/>
        </a:p>
      </cdr:txBody>
    </cdr:sp>
  </cdr:relSizeAnchor>
  <cdr:relSizeAnchor xmlns:cdr="http://schemas.openxmlformats.org/drawingml/2006/chartDrawing">
    <cdr:from>
      <cdr:x>0</cdr:x>
      <cdr:y>0.92648</cdr:y>
    </cdr:from>
    <cdr:to>
      <cdr:x>1</cdr:x>
      <cdr:y>0.99306</cdr:y>
    </cdr:to>
    <cdr:sp macro="" textlink="">
      <cdr:nvSpPr>
        <cdr:cNvPr id="15" name="textruta 1"/>
        <cdr:cNvSpPr txBox="1"/>
      </cdr:nvSpPr>
      <cdr:spPr>
        <a:xfrm xmlns:a="http://schemas.openxmlformats.org/drawingml/2006/main">
          <a:off x="0" y="2816860"/>
          <a:ext cx="5067300" cy="202431"/>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och utbildningsregistret, Statistiska</a:t>
          </a:r>
          <a:r>
            <a:rPr lang="sv-SE" sz="700" baseline="0"/>
            <a:t> centralbyrån</a:t>
          </a:r>
          <a:r>
            <a:rPr lang="sv-SE" sz="700"/>
            <a:t> </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cdr:y>
    </cdr:from>
    <cdr:to>
      <cdr:x>0</cdr:x>
      <cdr:y>0</cdr:y>
    </cdr:to>
    <cdr:sp macro="" textlink="">
      <cdr:nvSpPr>
        <cdr:cNvPr id="2" name="textruta 1"/>
        <cdr:cNvSpPr txBox="1"/>
      </cdr:nvSpPr>
      <cdr:spPr>
        <a:xfrm xmlns:a="http://schemas.openxmlformats.org/drawingml/2006/main">
          <a:off x="0" y="50800"/>
          <a:ext cx="4719638" cy="5492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a:t>
          </a:r>
          <a:r>
            <a:rPr lang="sv-SE" sz="1000" b="1" baseline="0"/>
            <a:t> av befolkningen som genomgått en basundersökning minst en gång under 2016–2018, fördelat efter senaste besöksåret och utbildnings-nivå, 35–79 år</a:t>
          </a:r>
          <a:endParaRPr lang="sv-SE" sz="1000" b="1"/>
        </a:p>
      </cdr:txBody>
    </cdr:sp>
  </cdr:relSizeAnchor>
  <cdr:relSizeAnchor xmlns:cdr="http://schemas.openxmlformats.org/drawingml/2006/chartDrawing">
    <cdr:from>
      <cdr:x>0</cdr:x>
      <cdr:y>0.1225</cdr:y>
    </cdr:from>
    <cdr:to>
      <cdr:x>0</cdr:x>
      <cdr:y>0.12372</cdr:y>
    </cdr:to>
    <cdr:sp macro="" textlink="">
      <cdr:nvSpPr>
        <cdr:cNvPr id="6" name="textruta 1"/>
        <cdr:cNvSpPr txBox="1"/>
      </cdr:nvSpPr>
      <cdr:spPr>
        <a:xfrm xmlns:a="http://schemas.openxmlformats.org/drawingml/2006/main">
          <a:off x="0" y="527049"/>
          <a:ext cx="4724400" cy="23495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a:t>Åldersstandardiserade</a:t>
          </a:r>
          <a:r>
            <a:rPr lang="sv-SE" sz="800" b="0" baseline="0"/>
            <a:t> andelar</a:t>
          </a:r>
          <a:endParaRPr lang="sv-SE" sz="800" b="0"/>
        </a:p>
      </cdr:txBody>
    </cdr:sp>
  </cdr:relSizeAnchor>
  <cdr:relSizeAnchor xmlns:cdr="http://schemas.openxmlformats.org/drawingml/2006/chartDrawing">
    <cdr:from>
      <cdr:x>0.00074</cdr:x>
      <cdr:y>0.19419</cdr:y>
    </cdr:from>
    <cdr:to>
      <cdr:x>0.12607</cdr:x>
      <cdr:y>0.24447</cdr:y>
    </cdr:to>
    <cdr:sp macro="" textlink="">
      <cdr:nvSpPr>
        <cdr:cNvPr id="11" name="textruta 1"/>
        <cdr:cNvSpPr txBox="1"/>
      </cdr:nvSpPr>
      <cdr:spPr>
        <a:xfrm xmlns:a="http://schemas.openxmlformats.org/drawingml/2006/main">
          <a:off x="0" y="688975"/>
          <a:ext cx="623888" cy="17780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Procent</a:t>
          </a:r>
          <a:endParaRPr lang="sv-SE" sz="700" b="0"/>
        </a:p>
      </cdr:txBody>
    </cdr:sp>
  </cdr:relSizeAnchor>
  <cdr:relSizeAnchor xmlns:cdr="http://schemas.openxmlformats.org/drawingml/2006/chartDrawing">
    <cdr:from>
      <cdr:x>0.00074</cdr:x>
      <cdr:y>0.93075</cdr:y>
    </cdr:from>
    <cdr:to>
      <cdr:x>0.99951</cdr:x>
      <cdr:y>0.99667</cdr:y>
    </cdr:to>
    <cdr:sp macro="" textlink="">
      <cdr:nvSpPr>
        <cdr:cNvPr id="12" name="textruta 1"/>
        <cdr:cNvSpPr txBox="1"/>
      </cdr:nvSpPr>
      <cdr:spPr>
        <a:xfrm xmlns:a="http://schemas.openxmlformats.org/drawingml/2006/main">
          <a:off x="3861" y="2858211"/>
          <a:ext cx="5213281" cy="202428"/>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och utbildningsregistret, Statistiska</a:t>
          </a:r>
          <a:r>
            <a:rPr lang="sv-SE" sz="700" baseline="0"/>
            <a:t> centralbyrån</a:t>
          </a:r>
          <a:r>
            <a:rPr lang="sv-SE" sz="700"/>
            <a:t> </a:t>
          </a:r>
        </a:p>
      </cdr:txBody>
    </cdr:sp>
  </cdr:relSizeAnchor>
  <cdr:relSizeAnchor xmlns:cdr="http://schemas.openxmlformats.org/drawingml/2006/chartDrawing">
    <cdr:from>
      <cdr:x>0</cdr:x>
      <cdr:y>0</cdr:y>
    </cdr:from>
    <cdr:to>
      <cdr:x>1</cdr:x>
      <cdr:y>0.13675</cdr:y>
    </cdr:to>
    <cdr:sp macro="" textlink="">
      <cdr:nvSpPr>
        <cdr:cNvPr id="7" name="textruta 1"/>
        <cdr:cNvSpPr txBox="1"/>
      </cdr:nvSpPr>
      <cdr:spPr>
        <a:xfrm xmlns:a="http://schemas.openxmlformats.org/drawingml/2006/main">
          <a:off x="0" y="0"/>
          <a:ext cx="5219700" cy="4199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a:t>
          </a:r>
          <a:r>
            <a:rPr lang="sv-SE" sz="1000" b="1" baseline="0"/>
            <a:t> av befolkningen som genomgått en basundersökning minst en gång under 2021–2023, fördelat efter senaste besöksåret och utbildningsnivå, 35–79 år</a:t>
          </a:r>
          <a:endParaRPr lang="sv-SE" sz="1000" b="1"/>
        </a:p>
      </cdr:txBody>
    </cdr:sp>
  </cdr:relSizeAnchor>
  <cdr:relSizeAnchor xmlns:cdr="http://schemas.openxmlformats.org/drawingml/2006/chartDrawing">
    <cdr:from>
      <cdr:x>0</cdr:x>
      <cdr:y>0.11133</cdr:y>
    </cdr:from>
    <cdr:to>
      <cdr:x>0.88423</cdr:x>
      <cdr:y>0.18302</cdr:y>
    </cdr:to>
    <cdr:sp macro="" textlink="">
      <cdr:nvSpPr>
        <cdr:cNvPr id="15" name="textruta 1"/>
        <cdr:cNvSpPr txBox="1"/>
      </cdr:nvSpPr>
      <cdr:spPr>
        <a:xfrm xmlns:a="http://schemas.openxmlformats.org/drawingml/2006/main">
          <a:off x="0" y="341885"/>
          <a:ext cx="4615393" cy="2201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a:t>Åldersstandardiserade</a:t>
          </a:r>
          <a:r>
            <a:rPr lang="sv-SE" sz="800" b="0" baseline="0"/>
            <a:t> andelar</a:t>
          </a:r>
          <a:endParaRPr lang="sv-SE" sz="800" b="0"/>
        </a:p>
      </cdr:txBody>
    </cdr:sp>
  </cdr:relSizeAnchor>
</c:userShapes>
</file>

<file path=xl/drawings/drawing29.xml><?xml version="1.0" encoding="utf-8"?>
<xdr:wsDr xmlns:xdr="http://schemas.openxmlformats.org/drawingml/2006/spreadsheetDrawing" xmlns:a="http://schemas.openxmlformats.org/drawingml/2006/main">
  <xdr:twoCellAnchor>
    <xdr:from>
      <xdr:col>11</xdr:col>
      <xdr:colOff>528319</xdr:colOff>
      <xdr:row>2</xdr:row>
      <xdr:rowOff>3175</xdr:rowOff>
    </xdr:from>
    <xdr:to>
      <xdr:col>14</xdr:col>
      <xdr:colOff>274093</xdr:colOff>
      <xdr:row>4</xdr:row>
      <xdr:rowOff>93515</xdr:rowOff>
    </xdr:to>
    <xdr:sp macro="" textlink="">
      <xdr:nvSpPr>
        <xdr:cNvPr id="2" name="Rektangel med rundade hörn 1" title="Knapp: Tillbaka till innehållsförteckningen">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571864" y="422275"/>
          <a:ext cx="1800000" cy="54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10</xdr:col>
      <xdr:colOff>0</xdr:colOff>
      <xdr:row>7</xdr:row>
      <xdr:rowOff>0</xdr:rowOff>
    </xdr:from>
    <xdr:to>
      <xdr:col>15</xdr:col>
      <xdr:colOff>537203</xdr:colOff>
      <xdr:row>15</xdr:row>
      <xdr:rowOff>5106</xdr:rowOff>
    </xdr:to>
    <xdr:sp macro="" textlink="">
      <xdr:nvSpPr>
        <xdr:cNvPr id="3" name="textruta 2" descr="&#10;Det finns tre olika vårdgivarkategorier:&#10;- Landsting (Folktandvården) &#10;- Privat drivna tandläkarmottagningar&#10;- Högskola&#10; &#10;På högskolor utförs behandlingar inom ramen för den kliniska undervisningen, samt viss specialisttandvård. Patientbesök på högskolor utgjorde 2019 mindre än 0,5 procent av alla besök, och dessa har därför helt exkluderats i tabellerna.&#10;" title="Faktaruta: Vårdgivarkategori">
          <a:extLst>
            <a:ext uri="{FF2B5EF4-FFF2-40B4-BE49-F238E27FC236}">
              <a16:creationId xmlns:a16="http://schemas.microsoft.com/office/drawing/2014/main" id="{00000000-0008-0000-0D00-000003000000}"/>
            </a:ext>
          </a:extLst>
        </xdr:cNvPr>
        <xdr:cNvSpPr txBox="1"/>
      </xdr:nvSpPr>
      <xdr:spPr>
        <a:xfrm>
          <a:off x="7343775" y="1485900"/>
          <a:ext cx="2598427" cy="1695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900"/>
            </a:lnSpc>
          </a:pPr>
          <a:r>
            <a:rPr lang="sv-SE" sz="800" b="1"/>
            <a:t>Vårdgivarkategori</a:t>
          </a:r>
        </a:p>
        <a:p>
          <a:pPr>
            <a:lnSpc>
              <a:spcPts val="900"/>
            </a:lnSpc>
          </a:pPr>
          <a:r>
            <a:rPr lang="sv-SE" sz="800"/>
            <a:t>Det finns tre olika vårdgivarkategorier:</a:t>
          </a:r>
        </a:p>
        <a:p>
          <a:pPr>
            <a:lnSpc>
              <a:spcPts val="900"/>
            </a:lnSpc>
          </a:pPr>
          <a:r>
            <a:rPr lang="sv-SE" sz="800"/>
            <a:t>- Region (Folktandvården)</a:t>
          </a:r>
          <a:r>
            <a:rPr lang="sv-SE" sz="800" baseline="0"/>
            <a:t> </a:t>
          </a:r>
        </a:p>
        <a:p>
          <a:pPr>
            <a:lnSpc>
              <a:spcPts val="900"/>
            </a:lnSpc>
          </a:pPr>
          <a:r>
            <a:rPr lang="sv-SE" sz="800" baseline="0"/>
            <a:t>- Privat drivna tandläkarmottagningar</a:t>
          </a:r>
        </a:p>
        <a:p>
          <a:pPr>
            <a:lnSpc>
              <a:spcPts val="1000"/>
            </a:lnSpc>
          </a:pPr>
          <a:r>
            <a:rPr lang="sv-SE" sz="800" baseline="0"/>
            <a:t>- Högskola</a:t>
          </a:r>
        </a:p>
        <a:p>
          <a:pPr>
            <a:lnSpc>
              <a:spcPts val="900"/>
            </a:lnSpc>
          </a:pPr>
          <a:r>
            <a:rPr lang="sv-SE" sz="800"/>
            <a:t> </a:t>
          </a:r>
        </a:p>
        <a:p>
          <a:pPr>
            <a:lnSpc>
              <a:spcPts val="1000"/>
            </a:lnSpc>
          </a:pPr>
          <a:r>
            <a:rPr lang="sv-SE" sz="800" baseline="0"/>
            <a:t>På högskolor utförs behandlingar inom ramen för den kliniska undervisningen, samt viss specialisttandvård. Patientbesök på högskolor </a:t>
          </a:r>
          <a:r>
            <a:rPr lang="sv-SE" sz="800" baseline="0">
              <a:solidFill>
                <a:sysClr val="windowText" lastClr="000000"/>
              </a:solidFill>
            </a:rPr>
            <a:t>utgjorde 2023 mindre än 0,5 procent av alla besök</a:t>
          </a:r>
          <a:r>
            <a:rPr lang="sv-SE" sz="800" baseline="0"/>
            <a:t>, och dessa har därför helt exkluderats i tabellerna.</a:t>
          </a:r>
        </a:p>
        <a:p>
          <a:pPr>
            <a:lnSpc>
              <a:spcPts val="1100"/>
            </a:lnSpc>
          </a:pPr>
          <a:endParaRPr lang="sv-SE" sz="1000" baseline="0"/>
        </a:p>
        <a:p>
          <a:pPr>
            <a:lnSpc>
              <a:spcPts val="800"/>
            </a:lnSpc>
          </a:pPr>
          <a:endParaRPr lang="sv-SE" sz="100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796290</xdr:colOff>
      <xdr:row>0</xdr:row>
      <xdr:rowOff>288471</xdr:rowOff>
    </xdr:from>
    <xdr:to>
      <xdr:col>13</xdr:col>
      <xdr:colOff>2598261</xdr:colOff>
      <xdr:row>2</xdr:row>
      <xdr:rowOff>349102</xdr:rowOff>
    </xdr:to>
    <xdr:sp macro="" textlink="">
      <xdr:nvSpPr>
        <xdr:cNvPr id="3" name="Rektangel med rundade hörn 2" title="Knapp: Tillbaka till innehållsförteckningen">
          <a:hlinkClick xmlns:r="http://schemas.openxmlformats.org/officeDocument/2006/relationships" r:id="rId1"/>
          <a:extLst>
            <a:ext uri="{FF2B5EF4-FFF2-40B4-BE49-F238E27FC236}">
              <a16:creationId xmlns:a16="http://schemas.microsoft.com/office/drawing/2014/main" id="{00000000-0008-0000-0200-000003000000}"/>
            </a:ext>
          </a:extLst>
        </xdr:cNvPr>
        <xdr:cNvSpPr/>
      </xdr:nvSpPr>
      <xdr:spPr>
        <a:xfrm>
          <a:off x="7258050" y="295275"/>
          <a:ext cx="1800000" cy="532422"/>
        </a:xfrm>
        <a:prstGeom prst="roundRect">
          <a:avLst/>
        </a:prstGeom>
        <a:solidFill>
          <a:srgbClr val="DAD7CB"/>
        </a:solidFill>
        <a:ln>
          <a:solidFill>
            <a:srgbClr val="857363"/>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ysClr val="windowText" lastClr="000000"/>
              </a:solidFill>
              <a:effectLst/>
              <a:uLnTx/>
              <a:uFillTx/>
              <a:latin typeface="Century Gothic"/>
              <a:ea typeface="+mn-ea"/>
              <a:cs typeface="+mn-cs"/>
            </a:rPr>
            <a:t>Tillbaka till innehållsförteckningen</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17</xdr:col>
      <xdr:colOff>324485</xdr:colOff>
      <xdr:row>0</xdr:row>
      <xdr:rowOff>36829</xdr:rowOff>
    </xdr:from>
    <xdr:to>
      <xdr:col>20</xdr:col>
      <xdr:colOff>76007</xdr:colOff>
      <xdr:row>2</xdr:row>
      <xdr:rowOff>153709</xdr:rowOff>
    </xdr:to>
    <xdr:sp macro="" textlink="">
      <xdr:nvSpPr>
        <xdr:cNvPr id="6" name="Rektangel med rundade hörn 5" title="Knapp: Tillbaka till innehållsförteckningen">
          <a:hlinkClick xmlns:r="http://schemas.openxmlformats.org/officeDocument/2006/relationships" r:id="rId1"/>
          <a:extLst>
            <a:ext uri="{FF2B5EF4-FFF2-40B4-BE49-F238E27FC236}">
              <a16:creationId xmlns:a16="http://schemas.microsoft.com/office/drawing/2014/main" id="{00000000-0008-0000-0E00-000006000000}"/>
            </a:ext>
          </a:extLst>
        </xdr:cNvPr>
        <xdr:cNvSpPr/>
      </xdr:nvSpPr>
      <xdr:spPr>
        <a:xfrm>
          <a:off x="12553950" y="60959"/>
          <a:ext cx="1800000" cy="540000"/>
        </a:xfrm>
        <a:prstGeom prst="roundRect">
          <a:avLst/>
        </a:prstGeom>
        <a:solidFill>
          <a:srgbClr val="DAD7CB"/>
        </a:solidFill>
        <a:ln w="9525" cap="flat" cmpd="sng" algn="ctr">
          <a:solidFill>
            <a:srgbClr val="857363"/>
          </a:solidFill>
          <a:prstDash val="solid"/>
        </a:ln>
        <a:effectLst>
          <a:outerShdw blurRad="40005" dist="22860" dir="5400000" rotWithShape="0">
            <a:srgbClr val="000000">
              <a:alpha val="35000"/>
            </a:srgbClr>
          </a:outerShdw>
        </a:effectLst>
        <a:scene3d>
          <a:camera prst="orthographicFront"/>
          <a:lightRig rig="threePt" dir="t"/>
        </a:scene3d>
        <a:sp3d>
          <a:bevelT w="63500" h="25400"/>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Tillbaka till innehållsförteckningen</a:t>
          </a:r>
        </a:p>
      </xdr:txBody>
    </xdr:sp>
    <xdr:clientData/>
  </xdr:twoCellAnchor>
  <xdr:oneCellAnchor>
    <xdr:from>
      <xdr:col>17</xdr:col>
      <xdr:colOff>0</xdr:colOff>
      <xdr:row>5</xdr:row>
      <xdr:rowOff>0</xdr:rowOff>
    </xdr:from>
    <xdr:ext cx="2176102" cy="1151491"/>
    <xdr:sp macro="" textlink="">
      <xdr:nvSpPr>
        <xdr:cNvPr id="3" name="textruta 2" descr="En percentil är det värde på en variabel nedanför vilken en viss procent av observationerna av variabeln hamnar. Till exempel är den tionde percentilen, P10 , det värde som delar observationsvärden så att 10 procent av dem är mindre än P10 och 90 procent är större. &#10;" title="Faktaruta">
          <a:extLst>
            <a:ext uri="{FF2B5EF4-FFF2-40B4-BE49-F238E27FC236}">
              <a16:creationId xmlns:a16="http://schemas.microsoft.com/office/drawing/2014/main" id="{00000000-0008-0000-0E00-000003000000}"/>
            </a:ext>
          </a:extLst>
        </xdr:cNvPr>
        <xdr:cNvSpPr txBox="1"/>
      </xdr:nvSpPr>
      <xdr:spPr>
        <a:xfrm>
          <a:off x="12220575" y="1066800"/>
          <a:ext cx="2190444" cy="12179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sv-SE" sz="800">
              <a:effectLst/>
            </a:rPr>
            <a:t>En </a:t>
          </a:r>
          <a:r>
            <a:rPr lang="sv-SE" sz="800" b="1">
              <a:effectLst/>
            </a:rPr>
            <a:t>percentil</a:t>
          </a:r>
          <a:r>
            <a:rPr lang="sv-SE" sz="800">
              <a:effectLst/>
            </a:rPr>
            <a:t> är det värde på en variabel nedanför vilken en viss procent av observationerna av variabeln hamnar.</a:t>
          </a:r>
          <a:r>
            <a:rPr lang="sv-SE" sz="800" baseline="0">
              <a:effectLst/>
            </a:rPr>
            <a:t> T</a:t>
          </a:r>
          <a:r>
            <a:rPr lang="sv-SE" sz="800">
              <a:effectLst/>
            </a:rPr>
            <a:t>ill exempel är den tionde percentilen, P</a:t>
          </a:r>
          <a:r>
            <a:rPr lang="sv-SE" sz="800" baseline="-25000">
              <a:effectLst/>
            </a:rPr>
            <a:t>10</a:t>
          </a:r>
          <a:r>
            <a:rPr lang="sv-SE" sz="800">
              <a:effectLst/>
            </a:rPr>
            <a:t> , det värde som delar observationsvärden så att 10 procent av dem är mindre än </a:t>
          </a:r>
          <a:r>
            <a:rPr lang="sv-SE" sz="800">
              <a:solidFill>
                <a:schemeClr val="dk1"/>
              </a:solidFill>
              <a:effectLst/>
              <a:latin typeface="+mn-lt"/>
              <a:ea typeface="+mn-ea"/>
              <a:cs typeface="+mn-cs"/>
            </a:rPr>
            <a:t>P</a:t>
          </a:r>
          <a:r>
            <a:rPr lang="sv-SE" sz="800" baseline="-25000">
              <a:solidFill>
                <a:schemeClr val="dk1"/>
              </a:solidFill>
              <a:effectLst/>
              <a:latin typeface="+mn-lt"/>
              <a:ea typeface="+mn-ea"/>
              <a:cs typeface="+mn-cs"/>
            </a:rPr>
            <a:t>10</a:t>
          </a:r>
          <a:r>
            <a:rPr lang="sv-SE" sz="800">
              <a:effectLst/>
            </a:rPr>
            <a:t> och 90 procent är större. </a:t>
          </a:r>
          <a:endParaRPr lang="sv-SE" sz="800"/>
        </a:p>
      </xdr:txBody>
    </xdr:sp>
    <xdr:clientData/>
  </xdr:oneCellAnchor>
</xdr:wsDr>
</file>

<file path=xl/drawings/drawing31.xml><?xml version="1.0" encoding="utf-8"?>
<xdr:wsDr xmlns:xdr="http://schemas.openxmlformats.org/drawingml/2006/spreadsheetDrawing" xmlns:a="http://schemas.openxmlformats.org/drawingml/2006/main">
  <xdr:twoCellAnchor>
    <xdr:from>
      <xdr:col>12</xdr:col>
      <xdr:colOff>380365</xdr:colOff>
      <xdr:row>3</xdr:row>
      <xdr:rowOff>6985</xdr:rowOff>
    </xdr:from>
    <xdr:to>
      <xdr:col>15</xdr:col>
      <xdr:colOff>116597</xdr:colOff>
      <xdr:row>5</xdr:row>
      <xdr:rowOff>89645</xdr:rowOff>
    </xdr:to>
    <xdr:sp macro="" textlink="">
      <xdr:nvSpPr>
        <xdr:cNvPr id="2" name="Rektangel med rundade hörn 1" title="Knapp: Tillbaka till innehållsförteckningen">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617585" y="645160"/>
          <a:ext cx="1800000" cy="54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oneCellAnchor>
    <xdr:from>
      <xdr:col>12</xdr:col>
      <xdr:colOff>0</xdr:colOff>
      <xdr:row>8</xdr:row>
      <xdr:rowOff>0</xdr:rowOff>
    </xdr:from>
    <xdr:ext cx="3254771" cy="2886075"/>
    <xdr:sp macro="" textlink="">
      <xdr:nvSpPr>
        <xdr:cNvPr id="3" name="textruta 2" descr="I den här statistikredovisningen har personer som endast gör akutbesök hos tandvården definierats som de individer som under en ettårs- (2019), tvåårs- (2018–2019) eller treårsperiod (2017–2019) fått en akutåtgärd utförd. Samtidigt har de under en treårsperiod (2017–2019) inte genomgått någon basundersökningsåtgärd eller behandling som kräver planering och flera besök. &#10;&#10;På så sätt har en patientgrupp tagits fram som förefaller att enbart besöka tandvården vid besvär som behöver åtgärdas omgående och som dessutom inte genomgår några andra åtgärder. &#10;&#10;För att se vilka åtgärder som har inkluderats och vilka som har exkluderats se fliken Kodlista.&#10;&#10;Personer som har avlidit under 2017 och 2018 har exkluderats i den här statistiken.&#10;&#10;Vid beräkning av andel av befolkningen har medel-befolkningen 2019 använts.&#10;" title="Faktaruta: Akutbesök">
          <a:extLst>
            <a:ext uri="{FF2B5EF4-FFF2-40B4-BE49-F238E27FC236}">
              <a16:creationId xmlns:a16="http://schemas.microsoft.com/office/drawing/2014/main" id="{00000000-0008-0000-0F00-000003000000}"/>
            </a:ext>
          </a:extLst>
        </xdr:cNvPr>
        <xdr:cNvSpPr txBox="1"/>
      </xdr:nvSpPr>
      <xdr:spPr>
        <a:xfrm>
          <a:off x="8229600" y="1704975"/>
          <a:ext cx="3254771" cy="2886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sv-SE" sz="800" b="1"/>
            <a:t>Akutbesök</a:t>
          </a:r>
        </a:p>
        <a:p>
          <a:r>
            <a:rPr lang="sv-SE" sz="800" b="0" baseline="0"/>
            <a:t>I den här statistikredovisningen har personer som endast gör akutbesök hos tandvården definierats som de individer som under en ettårs- (2023), tvåårs- (2022</a:t>
          </a:r>
          <a:r>
            <a:rPr lang="sv-SE" sz="800">
              <a:solidFill>
                <a:schemeClr val="dk1"/>
              </a:solidFill>
              <a:effectLst/>
              <a:latin typeface="+mn-lt"/>
              <a:ea typeface="+mn-ea"/>
              <a:cs typeface="+mn-cs"/>
            </a:rPr>
            <a:t>–2023) </a:t>
          </a:r>
          <a:r>
            <a:rPr lang="sv-SE" sz="800" b="0" baseline="0"/>
            <a:t>eller treårsperiod (2021</a:t>
          </a:r>
          <a:r>
            <a:rPr lang="sv-SE" sz="800">
              <a:solidFill>
                <a:schemeClr val="dk1"/>
              </a:solidFill>
              <a:effectLst/>
              <a:latin typeface="+mn-lt"/>
              <a:ea typeface="+mn-ea"/>
              <a:cs typeface="+mn-cs"/>
            </a:rPr>
            <a:t>–2023) </a:t>
          </a:r>
          <a:r>
            <a:rPr lang="sv-SE" sz="800" b="0" baseline="0"/>
            <a:t>fått en akutåtgärd utförd. Samtidigt har de under en treårsperiod (2021</a:t>
          </a:r>
          <a:r>
            <a:rPr lang="sv-SE" sz="800">
              <a:solidFill>
                <a:schemeClr val="dk1"/>
              </a:solidFill>
              <a:effectLst/>
              <a:latin typeface="+mn-lt"/>
              <a:ea typeface="+mn-ea"/>
              <a:cs typeface="+mn-cs"/>
            </a:rPr>
            <a:t>–2023)</a:t>
          </a:r>
          <a:r>
            <a:rPr lang="sv-SE" sz="800" baseline="0">
              <a:solidFill>
                <a:schemeClr val="dk1"/>
              </a:solidFill>
              <a:effectLst/>
              <a:latin typeface="+mn-lt"/>
              <a:ea typeface="+mn-ea"/>
              <a:cs typeface="+mn-cs"/>
            </a:rPr>
            <a:t> inte genomgått någon basundersökningsåtgärd eller behandling som kräver planering och flera besök. </a:t>
          </a:r>
        </a:p>
        <a:p>
          <a:endParaRPr lang="sv-SE" sz="800" baseline="0">
            <a:solidFill>
              <a:schemeClr val="dk1"/>
            </a:solidFill>
            <a:effectLst/>
            <a:latin typeface="+mn-lt"/>
            <a:ea typeface="+mn-ea"/>
            <a:cs typeface="+mn-cs"/>
          </a:endParaRPr>
        </a:p>
        <a:p>
          <a:r>
            <a:rPr lang="sv-SE" sz="800" baseline="0">
              <a:solidFill>
                <a:schemeClr val="dk1"/>
              </a:solidFill>
              <a:effectLst/>
              <a:latin typeface="+mn-lt"/>
              <a:ea typeface="+mn-ea"/>
              <a:cs typeface="+mn-cs"/>
            </a:rPr>
            <a:t>På så sätt har en patientgrupp tagits fram som förefaller att enbart besöka tandvården vid besvär som behöver åtgärdas omgående och som dessutom inte genomgår några andra åtgärder. </a:t>
          </a:r>
        </a:p>
        <a:p>
          <a:endParaRPr lang="sv-SE" sz="800" b="0" baseline="0">
            <a:solidFill>
              <a:schemeClr val="dk1"/>
            </a:solidFill>
            <a:effectLst/>
            <a:latin typeface="+mn-lt"/>
            <a:ea typeface="+mn-ea"/>
            <a:cs typeface="+mn-cs"/>
          </a:endParaRPr>
        </a:p>
        <a:p>
          <a:r>
            <a:rPr lang="sv-SE" sz="800" b="0" baseline="0">
              <a:solidFill>
                <a:schemeClr val="dk1"/>
              </a:solidFill>
              <a:effectLst/>
              <a:latin typeface="+mn-lt"/>
              <a:ea typeface="+mn-ea"/>
              <a:cs typeface="+mn-cs"/>
            </a:rPr>
            <a:t>För att se vilka åtgärder som har inkluderats och vilka som har exkluderats se fliken Kodlista.</a:t>
          </a:r>
        </a:p>
        <a:p>
          <a:endParaRPr lang="sv-SE" sz="800" b="0" baseline="0">
            <a:solidFill>
              <a:schemeClr val="dk1"/>
            </a:solidFill>
            <a:effectLst/>
            <a:latin typeface="+mn-lt"/>
            <a:ea typeface="+mn-ea"/>
            <a:cs typeface="+mn-cs"/>
          </a:endParaRPr>
        </a:p>
        <a:p>
          <a:r>
            <a:rPr lang="sv-SE" sz="800" b="0"/>
            <a:t>Personer som har avlidit under 2021 och 2022 har exkluderats i den här statistiken.</a:t>
          </a:r>
        </a:p>
        <a:p>
          <a:endParaRPr lang="sv-SE" sz="800" b="0"/>
        </a:p>
        <a:p>
          <a:r>
            <a:rPr lang="sv-SE" sz="800" b="0"/>
            <a:t>Vid beräkning av andel av befolkningen har medel-befolkningen 2023 använts.</a:t>
          </a:r>
        </a:p>
        <a:p>
          <a:endParaRPr lang="sv-SE" sz="800" b="0"/>
        </a:p>
      </xdr:txBody>
    </xdr:sp>
    <xdr:clientData/>
  </xdr:oneCellAnchor>
</xdr:wsDr>
</file>

<file path=xl/drawings/drawing32.xml><?xml version="1.0" encoding="utf-8"?>
<xdr:wsDr xmlns:xdr="http://schemas.openxmlformats.org/drawingml/2006/spreadsheetDrawing" xmlns:a="http://schemas.openxmlformats.org/drawingml/2006/main">
  <xdr:twoCellAnchor>
    <xdr:from>
      <xdr:col>11</xdr:col>
      <xdr:colOff>460375</xdr:colOff>
      <xdr:row>3</xdr:row>
      <xdr:rowOff>6350</xdr:rowOff>
    </xdr:from>
    <xdr:to>
      <xdr:col>14</xdr:col>
      <xdr:colOff>190366</xdr:colOff>
      <xdr:row>5</xdr:row>
      <xdr:rowOff>97686</xdr:rowOff>
    </xdr:to>
    <xdr:sp macro="" textlink="">
      <xdr:nvSpPr>
        <xdr:cNvPr id="4" name="Rektangel med rundade hörn 3" title="Knapp: Tillbaka till innehållsförteckningen">
          <a:hlinkClick xmlns:r="http://schemas.openxmlformats.org/officeDocument/2006/relationships" r:id="rId1"/>
          <a:extLst>
            <a:ext uri="{FF2B5EF4-FFF2-40B4-BE49-F238E27FC236}">
              <a16:creationId xmlns:a16="http://schemas.microsoft.com/office/drawing/2014/main" id="{00000000-0008-0000-1000-000004000000}"/>
            </a:ext>
          </a:extLst>
        </xdr:cNvPr>
        <xdr:cNvSpPr/>
      </xdr:nvSpPr>
      <xdr:spPr>
        <a:xfrm>
          <a:off x="8392795" y="641350"/>
          <a:ext cx="1800000" cy="54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0</xdr:col>
      <xdr:colOff>0</xdr:colOff>
      <xdr:row>59</xdr:row>
      <xdr:rowOff>133350</xdr:rowOff>
    </xdr:from>
    <xdr:to>
      <xdr:col>6</xdr:col>
      <xdr:colOff>76200</xdr:colOff>
      <xdr:row>83</xdr:row>
      <xdr:rowOff>148590</xdr:rowOff>
    </xdr:to>
    <xdr:graphicFrame macro="">
      <xdr:nvGraphicFramePr>
        <xdr:cNvPr id="17125568" name="Diagram 1" descr="Andel av befolkningen, 24 år och äldre, som endast gjort akutbesök hos tandvården 2017–2019 fördelat efter senaste besöksåret, Män&#10;">
          <a:extLst>
            <a:ext uri="{FF2B5EF4-FFF2-40B4-BE49-F238E27FC236}">
              <a16:creationId xmlns:a16="http://schemas.microsoft.com/office/drawing/2014/main" id="{00000000-0008-0000-1000-0000C0500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468630</xdr:colOff>
      <xdr:row>59</xdr:row>
      <xdr:rowOff>142875</xdr:rowOff>
    </xdr:from>
    <xdr:to>
      <xdr:col>13</xdr:col>
      <xdr:colOff>415290</xdr:colOff>
      <xdr:row>83</xdr:row>
      <xdr:rowOff>142875</xdr:rowOff>
    </xdr:to>
    <xdr:graphicFrame macro="">
      <xdr:nvGraphicFramePr>
        <xdr:cNvPr id="17125569" name="Diagram 4" descr="Andel av befolkningen, 24 år och äldre, som endast gjort akutbesök hos tandvården 2017–2019 fördelat efter senaste besöksåret, kvinnor&#10;">
          <a:extLst>
            <a:ext uri="{FF2B5EF4-FFF2-40B4-BE49-F238E27FC236}">
              <a16:creationId xmlns:a16="http://schemas.microsoft.com/office/drawing/2014/main" id="{00000000-0008-0000-1000-0000C1500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228600</xdr:colOff>
      <xdr:row>59</xdr:row>
      <xdr:rowOff>142875</xdr:rowOff>
    </xdr:from>
    <xdr:to>
      <xdr:col>21</xdr:col>
      <xdr:colOff>22860</xdr:colOff>
      <xdr:row>83</xdr:row>
      <xdr:rowOff>127635</xdr:rowOff>
    </xdr:to>
    <xdr:graphicFrame macro="">
      <xdr:nvGraphicFramePr>
        <xdr:cNvPr id="17125570" name="Diagram 5" descr="Andel av befolkningen, 24 år och äldre, som endast gjort akutbesök hos tandvården 2018–2020 fördelat efter senaste besöksåret, båda könen&#10;">
          <a:extLst>
            <a:ext uri="{FF2B5EF4-FFF2-40B4-BE49-F238E27FC236}">
              <a16:creationId xmlns:a16="http://schemas.microsoft.com/office/drawing/2014/main" id="{00000000-0008-0000-1000-0000C2500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11</xdr:col>
      <xdr:colOff>0</xdr:colOff>
      <xdr:row>9</xdr:row>
      <xdr:rowOff>0</xdr:rowOff>
    </xdr:from>
    <xdr:ext cx="3254771" cy="2886075"/>
    <xdr:sp macro="" textlink="">
      <xdr:nvSpPr>
        <xdr:cNvPr id="8" name="textruta 7" descr="I den här statistikredovisningen har personer som endast gör akutbesök hos tandvården definierats som de individer som under en ettårs- (2019), tvåårs- (2018–2019) eller treårsperiod (2017–2019) fått en akutåtgärd utförd. Samtidigt har de under en treårsperiod (2017–2019) inte genomgått någon basundersökningsåtgärd eller behandling som kräver planering och flera besök. &#10;&#10;På så sätt har en patientgrupp tagits fram som förefaller att enbart besöka tandvården vid besvär som behöver åtgärdas omgående och som dessutom inte genomgår några andra åtgärder. &#10;&#10;För att se vilka åtgärder som har inkluderats och vilka som har exkluderats se fliken Kodlista.&#10;&#10;Personer som har avlidit under 2017 och 2018 har exkluderats i den här statistiken.&#10;&#10;Vid beräkning av andel av befolkningen har medel-befolkningen 2019 använts.&#10;" title="Faktaruta: Akutbesök">
          <a:extLst>
            <a:ext uri="{FF2B5EF4-FFF2-40B4-BE49-F238E27FC236}">
              <a16:creationId xmlns:a16="http://schemas.microsoft.com/office/drawing/2014/main" id="{00000000-0008-0000-1000-000008000000}"/>
            </a:ext>
          </a:extLst>
        </xdr:cNvPr>
        <xdr:cNvSpPr txBox="1"/>
      </xdr:nvSpPr>
      <xdr:spPr>
        <a:xfrm>
          <a:off x="7924800" y="1905000"/>
          <a:ext cx="3254771" cy="2886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sv-SE" sz="800" b="1"/>
            <a:t>Akutbesök</a:t>
          </a:r>
        </a:p>
        <a:p>
          <a:r>
            <a:rPr lang="sv-SE" sz="800" b="0" baseline="0"/>
            <a:t>I den här statistikredovisningen har personer som endast gör akutbesök hos tandvården definierats som de individer som under en ettårs- (2023), tvåårs- (2022</a:t>
          </a:r>
          <a:r>
            <a:rPr lang="sv-SE" sz="800">
              <a:solidFill>
                <a:schemeClr val="dk1"/>
              </a:solidFill>
              <a:effectLst/>
              <a:latin typeface="+mn-lt"/>
              <a:ea typeface="+mn-ea"/>
              <a:cs typeface="+mn-cs"/>
            </a:rPr>
            <a:t>–2023) </a:t>
          </a:r>
          <a:r>
            <a:rPr lang="sv-SE" sz="800" b="0" baseline="0"/>
            <a:t>eller treårsperiod (2021</a:t>
          </a:r>
          <a:r>
            <a:rPr lang="sv-SE" sz="800">
              <a:solidFill>
                <a:schemeClr val="dk1"/>
              </a:solidFill>
              <a:effectLst/>
              <a:latin typeface="+mn-lt"/>
              <a:ea typeface="+mn-ea"/>
              <a:cs typeface="+mn-cs"/>
            </a:rPr>
            <a:t>–2023) </a:t>
          </a:r>
          <a:r>
            <a:rPr lang="sv-SE" sz="800" b="0" baseline="0"/>
            <a:t>fått en akutåtgärd utförd. Samtidigt har de under en treårsperiod (2021</a:t>
          </a:r>
          <a:r>
            <a:rPr lang="sv-SE" sz="800">
              <a:solidFill>
                <a:schemeClr val="dk1"/>
              </a:solidFill>
              <a:effectLst/>
              <a:latin typeface="+mn-lt"/>
              <a:ea typeface="+mn-ea"/>
              <a:cs typeface="+mn-cs"/>
            </a:rPr>
            <a:t>–2023)</a:t>
          </a:r>
          <a:r>
            <a:rPr lang="sv-SE" sz="800" baseline="0">
              <a:solidFill>
                <a:schemeClr val="dk1"/>
              </a:solidFill>
              <a:effectLst/>
              <a:latin typeface="+mn-lt"/>
              <a:ea typeface="+mn-ea"/>
              <a:cs typeface="+mn-cs"/>
            </a:rPr>
            <a:t> inte genomgått någon basundersökningsåtgärd eller behandling som kräver planering och flera besök. </a:t>
          </a:r>
        </a:p>
        <a:p>
          <a:endParaRPr lang="sv-SE" sz="800" baseline="0">
            <a:solidFill>
              <a:schemeClr val="dk1"/>
            </a:solidFill>
            <a:effectLst/>
            <a:latin typeface="+mn-lt"/>
            <a:ea typeface="+mn-ea"/>
            <a:cs typeface="+mn-cs"/>
          </a:endParaRPr>
        </a:p>
        <a:p>
          <a:r>
            <a:rPr lang="sv-SE" sz="800" baseline="0">
              <a:solidFill>
                <a:schemeClr val="dk1"/>
              </a:solidFill>
              <a:effectLst/>
              <a:latin typeface="+mn-lt"/>
              <a:ea typeface="+mn-ea"/>
              <a:cs typeface="+mn-cs"/>
            </a:rPr>
            <a:t>På så sätt har en patientgrupp tagits fram som förefaller att enbart besöka tandvården vid besvär som behöver åtgärdas omgående och som dessutom inte genomgår några andra åtgärder. </a:t>
          </a:r>
        </a:p>
        <a:p>
          <a:endParaRPr lang="sv-SE" sz="800" b="0" baseline="0">
            <a:solidFill>
              <a:schemeClr val="dk1"/>
            </a:solidFill>
            <a:effectLst/>
            <a:latin typeface="+mn-lt"/>
            <a:ea typeface="+mn-ea"/>
            <a:cs typeface="+mn-cs"/>
          </a:endParaRPr>
        </a:p>
        <a:p>
          <a:r>
            <a:rPr lang="sv-SE" sz="800" b="0" baseline="0">
              <a:solidFill>
                <a:schemeClr val="dk1"/>
              </a:solidFill>
              <a:effectLst/>
              <a:latin typeface="+mn-lt"/>
              <a:ea typeface="+mn-ea"/>
              <a:cs typeface="+mn-cs"/>
            </a:rPr>
            <a:t>För att se vilka åtgärder som har inkluderats och vilka som har exkluderats se fliken Kodlista.</a:t>
          </a:r>
        </a:p>
        <a:p>
          <a:endParaRPr lang="sv-SE" sz="800" b="0" baseline="0">
            <a:solidFill>
              <a:schemeClr val="dk1"/>
            </a:solidFill>
            <a:effectLst/>
            <a:latin typeface="+mn-lt"/>
            <a:ea typeface="+mn-ea"/>
            <a:cs typeface="+mn-cs"/>
          </a:endParaRPr>
        </a:p>
        <a:p>
          <a:r>
            <a:rPr lang="sv-SE" sz="800" b="0"/>
            <a:t>Personer som har avlidit under 2021 och 2022 har exkluderats i den här statistiken.</a:t>
          </a:r>
        </a:p>
        <a:p>
          <a:endParaRPr lang="sv-SE" sz="800" b="0"/>
        </a:p>
        <a:p>
          <a:r>
            <a:rPr lang="sv-SE" sz="800" b="0"/>
            <a:t>Vid beräkning av andel av befolkningen har medel-befolkningen 2023 använts.</a:t>
          </a:r>
        </a:p>
        <a:p>
          <a:endParaRPr lang="sv-SE" sz="800" b="0"/>
        </a:p>
      </xdr:txBody>
    </xdr:sp>
    <xdr:clientData/>
  </xdr:oneCellAnchor>
</xdr:wsDr>
</file>

<file path=xl/drawings/drawing33.xml><?xml version="1.0" encoding="utf-8"?>
<c:userShapes xmlns:c="http://schemas.openxmlformats.org/drawingml/2006/chart">
  <cdr:relSizeAnchor xmlns:cdr="http://schemas.openxmlformats.org/drawingml/2006/chartDrawing">
    <cdr:from>
      <cdr:x>0</cdr:x>
      <cdr:y>0</cdr:y>
    </cdr:from>
    <cdr:to>
      <cdr:x>0</cdr:x>
      <cdr:y>0</cdr:y>
    </cdr:to>
    <cdr:sp macro="" textlink="">
      <cdr:nvSpPr>
        <cdr:cNvPr id="2" name="textruta 1"/>
        <cdr:cNvSpPr txBox="1"/>
      </cdr:nvSpPr>
      <cdr:spPr>
        <a:xfrm xmlns:a="http://schemas.openxmlformats.org/drawingml/2006/main">
          <a:off x="50800" y="50800"/>
          <a:ext cx="4572000" cy="4086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effectLst/>
              <a:latin typeface="+mn-lt"/>
              <a:ea typeface="+mn-ea"/>
              <a:cs typeface="+mn-cs"/>
            </a:rPr>
            <a:t>Andel</a:t>
          </a:r>
          <a:r>
            <a:rPr lang="sv-SE" sz="1000" b="1" baseline="0">
              <a:effectLst/>
              <a:latin typeface="+mn-lt"/>
              <a:ea typeface="+mn-ea"/>
              <a:cs typeface="+mn-cs"/>
            </a:rPr>
            <a:t> av befolkningen, 23 år och äldre, som endast gjort akutbesök hos tandvården 2016</a:t>
          </a:r>
          <a:r>
            <a:rPr lang="sv-SE" sz="1000" b="1">
              <a:effectLst/>
              <a:latin typeface="+mn-lt"/>
              <a:ea typeface="+mn-ea"/>
              <a:cs typeface="+mn-cs"/>
            </a:rPr>
            <a:t>–201</a:t>
          </a:r>
          <a:r>
            <a:rPr lang="sv-SE" sz="1000" b="1" baseline="0">
              <a:effectLst/>
              <a:latin typeface="+mn-lt"/>
              <a:ea typeface="+mn-ea"/>
              <a:cs typeface="+mn-cs"/>
            </a:rPr>
            <a:t>8 fördelat efter senaste besöksåret, män</a:t>
          </a:r>
          <a:endParaRPr lang="sv-SE" sz="1000">
            <a:effectLst/>
          </a:endParaRPr>
        </a:p>
      </cdr:txBody>
    </cdr:sp>
  </cdr:relSizeAnchor>
  <cdr:relSizeAnchor xmlns:cdr="http://schemas.openxmlformats.org/drawingml/2006/chartDrawing">
    <cdr:from>
      <cdr:x>0.00025</cdr:x>
      <cdr:y>0.07575</cdr:y>
    </cdr:from>
    <cdr:to>
      <cdr:x>0.00025</cdr:x>
      <cdr:y>0.82396</cdr:y>
    </cdr:to>
    <cdr:sp macro="" textlink="">
      <cdr:nvSpPr>
        <cdr:cNvPr id="3" name="textruta 1"/>
        <cdr:cNvSpPr txBox="1"/>
      </cdr:nvSpPr>
      <cdr:spPr>
        <a:xfrm xmlns:a="http://schemas.openxmlformats.org/drawingml/2006/main">
          <a:off x="1124" y="372881"/>
          <a:ext cx="0" cy="3683060"/>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700"/>
            </a:lnSpc>
          </a:pPr>
          <a:r>
            <a:rPr lang="sv-SE" sz="700"/>
            <a:t>Källa:</a:t>
          </a:r>
          <a:r>
            <a:rPr lang="sv-SE" sz="700" baseline="0"/>
            <a:t> Tandhälsoregistret, Socialstyrelsen</a:t>
          </a:r>
          <a:r>
            <a:rPr lang="sv-SE" sz="700"/>
            <a:t> </a:t>
          </a:r>
        </a:p>
      </cdr:txBody>
    </cdr:sp>
  </cdr:relSizeAnchor>
  <cdr:relSizeAnchor xmlns:cdr="http://schemas.openxmlformats.org/drawingml/2006/chartDrawing">
    <cdr:from>
      <cdr:x>0.86623</cdr:x>
      <cdr:y>0.90249</cdr:y>
    </cdr:from>
    <cdr:to>
      <cdr:x>0.99351</cdr:x>
      <cdr:y>0.93625</cdr:y>
    </cdr:to>
    <cdr:sp macro="" textlink="">
      <cdr:nvSpPr>
        <cdr:cNvPr id="4" name="textruta 1"/>
        <cdr:cNvSpPr txBox="1"/>
      </cdr:nvSpPr>
      <cdr:spPr>
        <a:xfrm xmlns:a="http://schemas.openxmlformats.org/drawingml/2006/main">
          <a:off x="3950299" y="4651717"/>
          <a:ext cx="593126" cy="1793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Procent</a:t>
          </a:r>
        </a:p>
      </cdr:txBody>
    </cdr:sp>
  </cdr:relSizeAnchor>
  <cdr:relSizeAnchor xmlns:cdr="http://schemas.openxmlformats.org/drawingml/2006/chartDrawing">
    <cdr:from>
      <cdr:x>0</cdr:x>
      <cdr:y>0.062</cdr:y>
    </cdr:from>
    <cdr:to>
      <cdr:x>0</cdr:x>
      <cdr:y>0.06102</cdr:y>
    </cdr:to>
    <cdr:sp macro="" textlink="">
      <cdr:nvSpPr>
        <cdr:cNvPr id="5" name="textruta 1"/>
        <cdr:cNvSpPr txBox="1"/>
      </cdr:nvSpPr>
      <cdr:spPr>
        <a:xfrm xmlns:a="http://schemas.openxmlformats.org/drawingml/2006/main">
          <a:off x="0" y="420592"/>
          <a:ext cx="4486275" cy="2310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a:t>Åldersstandardiserade</a:t>
          </a:r>
          <a:r>
            <a:rPr lang="sv-SE" sz="800" b="0" baseline="0"/>
            <a:t> andelar</a:t>
          </a:r>
          <a:endParaRPr lang="sv-SE" sz="800" b="0"/>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50800" y="50800"/>
          <a:ext cx="4572000" cy="402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effectLst/>
              <a:latin typeface="+mn-lt"/>
              <a:ea typeface="+mn-ea"/>
              <a:cs typeface="+mn-cs"/>
            </a:rPr>
            <a:t>Andel</a:t>
          </a:r>
          <a:r>
            <a:rPr lang="sv-SE" sz="1000" b="1" baseline="0">
              <a:effectLst/>
              <a:latin typeface="+mn-lt"/>
              <a:ea typeface="+mn-ea"/>
              <a:cs typeface="+mn-cs"/>
            </a:rPr>
            <a:t> av befolkningen, 24 år och äldre, som endast gjort akutbesök hos tandvården 2017</a:t>
          </a:r>
          <a:r>
            <a:rPr lang="sv-SE" sz="1000" b="1">
              <a:effectLst/>
              <a:latin typeface="+mn-lt"/>
              <a:ea typeface="+mn-ea"/>
              <a:cs typeface="+mn-cs"/>
            </a:rPr>
            <a:t>–2019</a:t>
          </a:r>
          <a:r>
            <a:rPr lang="sv-SE" sz="1000" b="1" baseline="0">
              <a:effectLst/>
              <a:latin typeface="+mn-lt"/>
              <a:ea typeface="+mn-ea"/>
              <a:cs typeface="+mn-cs"/>
            </a:rPr>
            <a:t> fördelat efter senaste besöksåret, män</a:t>
          </a:r>
          <a:endParaRPr lang="sv-SE" sz="1000">
            <a:effectLst/>
          </a:endParaRPr>
        </a:p>
      </cdr:txBody>
    </cdr:sp>
  </cdr:relSizeAnchor>
  <cdr:relSizeAnchor xmlns:cdr="http://schemas.openxmlformats.org/drawingml/2006/chartDrawing">
    <cdr:from>
      <cdr:x>1.11111E-6</cdr:x>
      <cdr:y>0.9735</cdr:y>
    </cdr:from>
    <cdr:to>
      <cdr:x>1.11111E-6</cdr:x>
      <cdr:y>0.97399</cdr:y>
    </cdr:to>
    <cdr:sp macro="" textlink="">
      <cdr:nvSpPr>
        <cdr:cNvPr id="7" name="textruta 1"/>
        <cdr:cNvSpPr txBox="1"/>
      </cdr:nvSpPr>
      <cdr:spPr>
        <a:xfrm xmlns:a="http://schemas.openxmlformats.org/drawingml/2006/main">
          <a:off x="0" y="5356036"/>
          <a:ext cx="4064360" cy="206564"/>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a:t>
          </a:r>
        </a:p>
      </cdr:txBody>
    </cdr:sp>
  </cdr:relSizeAnchor>
  <cdr:relSizeAnchor xmlns:cdr="http://schemas.openxmlformats.org/drawingml/2006/chartDrawing">
    <cdr:from>
      <cdr:x>5.46807E-6</cdr:x>
      <cdr:y>0.00913</cdr:y>
    </cdr:from>
    <cdr:to>
      <cdr:x>1</cdr:x>
      <cdr:y>0.08226</cdr:y>
    </cdr:to>
    <cdr:sp macro="" textlink="">
      <cdr:nvSpPr>
        <cdr:cNvPr id="9" name="textruta 1"/>
        <cdr:cNvSpPr txBox="1"/>
      </cdr:nvSpPr>
      <cdr:spPr>
        <a:xfrm xmlns:a="http://schemas.openxmlformats.org/drawingml/2006/main">
          <a:off x="50800" y="50800"/>
          <a:ext cx="4571975" cy="4067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effectLst/>
              <a:latin typeface="+mn-lt"/>
              <a:ea typeface="+mn-ea"/>
              <a:cs typeface="+mn-cs"/>
            </a:rPr>
            <a:t>Andel</a:t>
          </a:r>
          <a:r>
            <a:rPr lang="sv-SE" sz="1000" b="1" baseline="0">
              <a:effectLst/>
              <a:latin typeface="+mn-lt"/>
              <a:ea typeface="+mn-ea"/>
              <a:cs typeface="+mn-cs"/>
            </a:rPr>
            <a:t> av befolkningen, 24 år och äldre, som endast gjort akutbesök hos tandvården 2021</a:t>
          </a:r>
          <a:r>
            <a:rPr lang="sv-SE" sz="1000" b="1">
              <a:effectLst/>
              <a:latin typeface="+mn-lt"/>
              <a:ea typeface="+mn-ea"/>
              <a:cs typeface="+mn-cs"/>
            </a:rPr>
            <a:t>–2023</a:t>
          </a:r>
          <a:r>
            <a:rPr lang="sv-SE" sz="1000" b="1" baseline="0">
              <a:effectLst/>
              <a:latin typeface="+mn-lt"/>
              <a:ea typeface="+mn-ea"/>
              <a:cs typeface="+mn-cs"/>
            </a:rPr>
            <a:t> fördelat efter senaste besöksåret, män</a:t>
          </a:r>
          <a:endParaRPr lang="sv-SE" sz="1000">
            <a:effectLst/>
          </a:endParaRPr>
        </a:p>
      </cdr:txBody>
    </cdr:sp>
  </cdr:relSizeAnchor>
  <cdr:relSizeAnchor xmlns:cdr="http://schemas.openxmlformats.org/drawingml/2006/chartDrawing">
    <cdr:from>
      <cdr:x>0</cdr:x>
      <cdr:y>0.95997</cdr:y>
    </cdr:from>
    <cdr:to>
      <cdr:x>0.88241</cdr:x>
      <cdr:y>1</cdr:y>
    </cdr:to>
    <cdr:sp macro="" textlink="">
      <cdr:nvSpPr>
        <cdr:cNvPr id="10" name="textruta 1"/>
        <cdr:cNvSpPr txBox="1"/>
      </cdr:nvSpPr>
      <cdr:spPr>
        <a:xfrm xmlns:a="http://schemas.openxmlformats.org/drawingml/2006/main">
          <a:off x="0" y="4725452"/>
          <a:ext cx="3967136" cy="197068"/>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a:t>
          </a:r>
        </a:p>
      </cdr:txBody>
    </cdr:sp>
  </cdr:relSizeAnchor>
</c:userShapes>
</file>

<file path=xl/drawings/drawing34.xml><?xml version="1.0" encoding="utf-8"?>
<c:userShapes xmlns:c="http://schemas.openxmlformats.org/drawingml/2006/chart">
  <cdr:relSizeAnchor xmlns:cdr="http://schemas.openxmlformats.org/drawingml/2006/chartDrawing">
    <cdr:from>
      <cdr:x>0</cdr:x>
      <cdr:y>0</cdr:y>
    </cdr:from>
    <cdr:to>
      <cdr:x>0</cdr:x>
      <cdr:y>0</cdr:y>
    </cdr:to>
    <cdr:sp macro="" textlink="">
      <cdr:nvSpPr>
        <cdr:cNvPr id="2" name="textruta 1"/>
        <cdr:cNvSpPr txBox="1"/>
      </cdr:nvSpPr>
      <cdr:spPr>
        <a:xfrm xmlns:a="http://schemas.openxmlformats.org/drawingml/2006/main">
          <a:off x="50800" y="50800"/>
          <a:ext cx="4572000" cy="39735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effectLst/>
              <a:latin typeface="+mn-lt"/>
              <a:ea typeface="+mn-ea"/>
              <a:cs typeface="+mn-cs"/>
            </a:rPr>
            <a:t>Andel</a:t>
          </a:r>
          <a:r>
            <a:rPr lang="sv-SE" sz="1000" b="1" baseline="0">
              <a:effectLst/>
              <a:latin typeface="+mn-lt"/>
              <a:ea typeface="+mn-ea"/>
              <a:cs typeface="+mn-cs"/>
            </a:rPr>
            <a:t> av befolkningen, 23 år och äldre, som endast gjort akutbesök hos tandvården 2016</a:t>
          </a:r>
          <a:r>
            <a:rPr lang="sv-SE" sz="1000" b="1">
              <a:effectLst/>
              <a:latin typeface="+mn-lt"/>
              <a:ea typeface="+mn-ea"/>
              <a:cs typeface="+mn-cs"/>
            </a:rPr>
            <a:t>–201</a:t>
          </a:r>
          <a:r>
            <a:rPr lang="sv-SE" sz="1000" b="1" baseline="0">
              <a:effectLst/>
              <a:latin typeface="+mn-lt"/>
              <a:ea typeface="+mn-ea"/>
              <a:cs typeface="+mn-cs"/>
            </a:rPr>
            <a:t>8 fördelat efter senaste besöksåret, kvinnor</a:t>
          </a:r>
          <a:endParaRPr lang="sv-SE" sz="1000">
            <a:effectLst/>
          </a:endParaRPr>
        </a:p>
      </cdr:txBody>
    </cdr:sp>
  </cdr:relSizeAnchor>
  <cdr:relSizeAnchor xmlns:cdr="http://schemas.openxmlformats.org/drawingml/2006/chartDrawing">
    <cdr:from>
      <cdr:x>0.86096</cdr:x>
      <cdr:y>0.90323</cdr:y>
    </cdr:from>
    <cdr:to>
      <cdr:x>0.99167</cdr:x>
      <cdr:y>0.93573</cdr:y>
    </cdr:to>
    <cdr:sp macro="" textlink="">
      <cdr:nvSpPr>
        <cdr:cNvPr id="3" name="textruta 1"/>
        <cdr:cNvSpPr txBox="1"/>
      </cdr:nvSpPr>
      <cdr:spPr>
        <a:xfrm xmlns:a="http://schemas.openxmlformats.org/drawingml/2006/main">
          <a:off x="3940774" y="4614512"/>
          <a:ext cx="593126" cy="1797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Procent</a:t>
          </a:r>
        </a:p>
      </cdr:txBody>
    </cdr:sp>
  </cdr:relSizeAnchor>
  <cdr:relSizeAnchor xmlns:cdr="http://schemas.openxmlformats.org/drawingml/2006/chartDrawing">
    <cdr:from>
      <cdr:x>0.00049</cdr:x>
      <cdr:y>0.07373</cdr:y>
    </cdr:from>
    <cdr:to>
      <cdr:x>0.00049</cdr:x>
      <cdr:y>0.82426</cdr:y>
    </cdr:to>
    <cdr:sp macro="" textlink="">
      <cdr:nvSpPr>
        <cdr:cNvPr id="4" name="textruta 1"/>
        <cdr:cNvSpPr txBox="1"/>
      </cdr:nvSpPr>
      <cdr:spPr>
        <a:xfrm xmlns:a="http://schemas.openxmlformats.org/drawingml/2006/main">
          <a:off x="2273" y="361837"/>
          <a:ext cx="0" cy="3683060"/>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700"/>
            </a:lnSpc>
          </a:pPr>
          <a:r>
            <a:rPr lang="sv-SE" sz="700"/>
            <a:t>Källa:</a:t>
          </a:r>
          <a:r>
            <a:rPr lang="sv-SE" sz="700" baseline="0"/>
            <a:t> Tandhälsoregistret, Socialstyrelsen</a:t>
          </a:r>
          <a:r>
            <a:rPr lang="sv-SE" sz="700"/>
            <a:t> </a:t>
          </a:r>
        </a:p>
      </cdr:txBody>
    </cdr:sp>
  </cdr:relSizeAnchor>
  <cdr:relSizeAnchor xmlns:cdr="http://schemas.openxmlformats.org/drawingml/2006/chartDrawing">
    <cdr:from>
      <cdr:x>0</cdr:x>
      <cdr:y>0.067</cdr:y>
    </cdr:from>
    <cdr:to>
      <cdr:x>0</cdr:x>
      <cdr:y>0.06577</cdr:y>
    </cdr:to>
    <cdr:sp macro="" textlink="">
      <cdr:nvSpPr>
        <cdr:cNvPr id="5" name="textruta 1"/>
        <cdr:cNvSpPr txBox="1"/>
      </cdr:nvSpPr>
      <cdr:spPr>
        <a:xfrm xmlns:a="http://schemas.openxmlformats.org/drawingml/2006/main">
          <a:off x="3175" y="401542"/>
          <a:ext cx="4486275" cy="2310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a:t>Åldersstandardiserade</a:t>
          </a:r>
          <a:r>
            <a:rPr lang="sv-SE" sz="800" b="0" baseline="0"/>
            <a:t> andelar</a:t>
          </a:r>
          <a:endParaRPr lang="sv-SE" sz="800" b="0"/>
        </a:p>
      </cdr:txBody>
    </cdr:sp>
  </cdr:relSizeAnchor>
  <cdr:relSizeAnchor xmlns:cdr="http://schemas.openxmlformats.org/drawingml/2006/chartDrawing">
    <cdr:from>
      <cdr:x>0.01071</cdr:x>
      <cdr:y>0.00915</cdr:y>
    </cdr:from>
    <cdr:to>
      <cdr:x>0.97456</cdr:x>
      <cdr:y>0.08253</cdr:y>
    </cdr:to>
    <cdr:sp macro="" textlink="">
      <cdr:nvSpPr>
        <cdr:cNvPr id="6" name="textruta 1"/>
        <cdr:cNvSpPr txBox="1"/>
      </cdr:nvSpPr>
      <cdr:spPr>
        <a:xfrm xmlns:a="http://schemas.openxmlformats.org/drawingml/2006/main">
          <a:off x="50800" y="50800"/>
          <a:ext cx="4572000" cy="402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effectLst/>
              <a:latin typeface="+mn-lt"/>
              <a:ea typeface="+mn-ea"/>
              <a:cs typeface="+mn-cs"/>
            </a:rPr>
            <a:t>Andel</a:t>
          </a:r>
          <a:r>
            <a:rPr lang="sv-SE" sz="1000" b="1" baseline="0">
              <a:effectLst/>
              <a:latin typeface="+mn-lt"/>
              <a:ea typeface="+mn-ea"/>
              <a:cs typeface="+mn-cs"/>
            </a:rPr>
            <a:t> av befolkningen, 24 år och äldre, som endast gjort akutbesök hos tandvården 2021</a:t>
          </a:r>
          <a:r>
            <a:rPr lang="sv-SE" sz="1000" b="1">
              <a:effectLst/>
              <a:latin typeface="+mn-lt"/>
              <a:ea typeface="+mn-ea"/>
              <a:cs typeface="+mn-cs"/>
            </a:rPr>
            <a:t>–2023</a:t>
          </a:r>
          <a:r>
            <a:rPr lang="sv-SE" sz="1000" b="1" baseline="0">
              <a:effectLst/>
              <a:latin typeface="+mn-lt"/>
              <a:ea typeface="+mn-ea"/>
              <a:cs typeface="+mn-cs"/>
            </a:rPr>
            <a:t> fördelat efter senaste besöksåret, kvinnor</a:t>
          </a:r>
          <a:endParaRPr lang="sv-SE" sz="1000">
            <a:effectLst/>
          </a:endParaRPr>
        </a:p>
      </cdr:txBody>
    </cdr:sp>
  </cdr:relSizeAnchor>
  <cdr:relSizeAnchor xmlns:cdr="http://schemas.openxmlformats.org/drawingml/2006/chartDrawing">
    <cdr:from>
      <cdr:x>0</cdr:x>
      <cdr:y>0.95984</cdr:y>
    </cdr:from>
    <cdr:to>
      <cdr:x>0.85488</cdr:x>
      <cdr:y>1</cdr:y>
    </cdr:to>
    <cdr:sp macro="" textlink="">
      <cdr:nvSpPr>
        <cdr:cNvPr id="7" name="textruta 1"/>
        <cdr:cNvSpPr txBox="1"/>
      </cdr:nvSpPr>
      <cdr:spPr>
        <a:xfrm xmlns:a="http://schemas.openxmlformats.org/drawingml/2006/main">
          <a:off x="0" y="4710212"/>
          <a:ext cx="3967136" cy="197068"/>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a:t>
          </a:r>
        </a:p>
      </cdr:txBody>
    </cdr:sp>
  </cdr:relSizeAnchor>
</c:userShapes>
</file>

<file path=xl/drawings/drawing35.xml><?xml version="1.0" encoding="utf-8"?>
<c:userShapes xmlns:c="http://schemas.openxmlformats.org/drawingml/2006/chart">
  <cdr:relSizeAnchor xmlns:cdr="http://schemas.openxmlformats.org/drawingml/2006/chartDrawing">
    <cdr:from>
      <cdr:x>0.85263</cdr:x>
      <cdr:y>0.91261</cdr:y>
    </cdr:from>
    <cdr:to>
      <cdr:x>0.98548</cdr:x>
      <cdr:y>0.94195</cdr:y>
    </cdr:to>
    <cdr:sp macro="" textlink="">
      <cdr:nvSpPr>
        <cdr:cNvPr id="2" name="textruta 1"/>
        <cdr:cNvSpPr txBox="1"/>
      </cdr:nvSpPr>
      <cdr:spPr>
        <a:xfrm xmlns:a="http://schemas.openxmlformats.org/drawingml/2006/main">
          <a:off x="3931249" y="4995836"/>
          <a:ext cx="593126" cy="17968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Procent</a:t>
          </a:r>
        </a:p>
      </cdr:txBody>
    </cdr:sp>
  </cdr:relSizeAnchor>
  <cdr:relSizeAnchor xmlns:cdr="http://schemas.openxmlformats.org/drawingml/2006/chartDrawing">
    <cdr:from>
      <cdr:x>0.00829</cdr:x>
      <cdr:y>0.24713</cdr:y>
    </cdr:from>
    <cdr:to>
      <cdr:x>0.00829</cdr:x>
      <cdr:y>1</cdr:y>
    </cdr:to>
    <cdr:sp macro="" textlink="">
      <cdr:nvSpPr>
        <cdr:cNvPr id="3" name="textruta 1"/>
        <cdr:cNvSpPr txBox="1"/>
      </cdr:nvSpPr>
      <cdr:spPr>
        <a:xfrm xmlns:a="http://schemas.openxmlformats.org/drawingml/2006/main">
          <a:off x="38105" y="1359149"/>
          <a:ext cx="0" cy="4140586"/>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lnSpc>
              <a:spcPts val="700"/>
            </a:lnSpc>
          </a:pPr>
          <a:r>
            <a:rPr lang="sv-SE" sz="700"/>
            <a:t>Källa:</a:t>
          </a:r>
          <a:r>
            <a:rPr lang="sv-SE" sz="700" baseline="0"/>
            <a:t> Tandhälsoregistret, Socialstyrelsen</a:t>
          </a:r>
          <a:r>
            <a:rPr lang="sv-SE" sz="700"/>
            <a:t> </a:t>
          </a:r>
        </a:p>
      </cdr:txBody>
    </cdr:sp>
  </cdr:relSizeAnchor>
  <cdr:relSizeAnchor xmlns:cdr="http://schemas.openxmlformats.org/drawingml/2006/chartDrawing">
    <cdr:from>
      <cdr:x>0</cdr:x>
      <cdr:y>0</cdr:y>
    </cdr:from>
    <cdr:to>
      <cdr:x>0</cdr:x>
      <cdr:y>0</cdr:y>
    </cdr:to>
    <cdr:sp macro="" textlink="">
      <cdr:nvSpPr>
        <cdr:cNvPr id="4" name="textruta 1"/>
        <cdr:cNvSpPr txBox="1"/>
      </cdr:nvSpPr>
      <cdr:spPr>
        <a:xfrm xmlns:a="http://schemas.openxmlformats.org/drawingml/2006/main">
          <a:off x="0" y="52162"/>
          <a:ext cx="4572000" cy="55743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effectLst/>
              <a:latin typeface="+mn-lt"/>
              <a:ea typeface="+mn-ea"/>
              <a:cs typeface="+mn-cs"/>
            </a:rPr>
            <a:t>Andel</a:t>
          </a:r>
          <a:r>
            <a:rPr lang="sv-SE" sz="1000" b="1" baseline="0">
              <a:effectLst/>
              <a:latin typeface="+mn-lt"/>
              <a:ea typeface="+mn-ea"/>
              <a:cs typeface="+mn-cs"/>
            </a:rPr>
            <a:t> av befolkningen, 23 år och äldre, som endast gjort akutbesök hos tandvården 2016</a:t>
          </a:r>
          <a:r>
            <a:rPr lang="sv-SE" sz="1000" b="1">
              <a:effectLst/>
              <a:latin typeface="+mn-lt"/>
              <a:ea typeface="+mn-ea"/>
              <a:cs typeface="+mn-cs"/>
            </a:rPr>
            <a:t>–201</a:t>
          </a:r>
          <a:r>
            <a:rPr lang="sv-SE" sz="1000" b="1" baseline="0">
              <a:effectLst/>
              <a:latin typeface="+mn-lt"/>
              <a:ea typeface="+mn-ea"/>
              <a:cs typeface="+mn-cs"/>
            </a:rPr>
            <a:t>8 fördelat efter senaste besöksåret, båda könen</a:t>
          </a:r>
          <a:endParaRPr lang="sv-SE" sz="1000">
            <a:effectLst/>
          </a:endParaRPr>
        </a:p>
      </cdr:txBody>
    </cdr:sp>
  </cdr:relSizeAnchor>
  <cdr:relSizeAnchor xmlns:cdr="http://schemas.openxmlformats.org/drawingml/2006/chartDrawing">
    <cdr:from>
      <cdr:x>0.01111</cdr:x>
      <cdr:y>0.11357</cdr:y>
    </cdr:from>
    <cdr:to>
      <cdr:x>0.9926</cdr:x>
      <cdr:y>0.15776</cdr:y>
    </cdr:to>
    <cdr:sp macro="" textlink="">
      <cdr:nvSpPr>
        <cdr:cNvPr id="5" name="textruta 1"/>
        <cdr:cNvSpPr txBox="1"/>
      </cdr:nvSpPr>
      <cdr:spPr>
        <a:xfrm xmlns:a="http://schemas.openxmlformats.org/drawingml/2006/main">
          <a:off x="50800" y="592042"/>
          <a:ext cx="4486275" cy="23102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a:t>Åldersstandardiserade</a:t>
          </a:r>
          <a:r>
            <a:rPr lang="sv-SE" sz="800" b="0" baseline="0"/>
            <a:t> andelar</a:t>
          </a:r>
          <a:endParaRPr lang="sv-SE" sz="800" b="0"/>
        </a:p>
      </cdr:txBody>
    </cdr:sp>
  </cdr:relSizeAnchor>
  <cdr:relSizeAnchor xmlns:cdr="http://schemas.openxmlformats.org/drawingml/2006/chartDrawing">
    <cdr:from>
      <cdr:x>0</cdr:x>
      <cdr:y>0</cdr:y>
    </cdr:from>
    <cdr:to>
      <cdr:x>0</cdr:x>
      <cdr:y>0</cdr:y>
    </cdr:to>
    <cdr:sp macro="" textlink="">
      <cdr:nvSpPr>
        <cdr:cNvPr id="6" name="textruta 1"/>
        <cdr:cNvSpPr txBox="1"/>
      </cdr:nvSpPr>
      <cdr:spPr>
        <a:xfrm xmlns:a="http://schemas.openxmlformats.org/drawingml/2006/main">
          <a:off x="50800" y="50800"/>
          <a:ext cx="4572000" cy="40205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effectLst/>
              <a:latin typeface="+mn-lt"/>
              <a:ea typeface="+mn-ea"/>
              <a:cs typeface="+mn-cs"/>
            </a:rPr>
            <a:t>Andel</a:t>
          </a:r>
          <a:r>
            <a:rPr lang="sv-SE" sz="1000" b="1" baseline="0">
              <a:effectLst/>
              <a:latin typeface="+mn-lt"/>
              <a:ea typeface="+mn-ea"/>
              <a:cs typeface="+mn-cs"/>
            </a:rPr>
            <a:t> av befolkningen, 23 år och äldre, som endast gjort akutbesök hos tandvården 2016</a:t>
          </a:r>
          <a:r>
            <a:rPr lang="sv-SE" sz="1000" b="1">
              <a:effectLst/>
              <a:latin typeface="+mn-lt"/>
              <a:ea typeface="+mn-ea"/>
              <a:cs typeface="+mn-cs"/>
            </a:rPr>
            <a:t>–201</a:t>
          </a:r>
          <a:r>
            <a:rPr lang="sv-SE" sz="1000" b="1" baseline="0">
              <a:effectLst/>
              <a:latin typeface="+mn-lt"/>
              <a:ea typeface="+mn-ea"/>
              <a:cs typeface="+mn-cs"/>
            </a:rPr>
            <a:t>8 fördelat efter senaste besöksåret, båda könen</a:t>
          </a:r>
          <a:endParaRPr lang="sv-SE" sz="1000">
            <a:effectLst/>
          </a:endParaRPr>
        </a:p>
      </cdr:txBody>
    </cdr:sp>
  </cdr:relSizeAnchor>
  <cdr:relSizeAnchor xmlns:cdr="http://schemas.openxmlformats.org/drawingml/2006/chartDrawing">
    <cdr:from>
      <cdr:x>1.06501E-6</cdr:x>
      <cdr:y>0.97497</cdr:y>
    </cdr:from>
    <cdr:to>
      <cdr:x>1.06501E-6</cdr:x>
      <cdr:y>0.97546</cdr:y>
    </cdr:to>
    <cdr:sp macro="" textlink="">
      <cdr:nvSpPr>
        <cdr:cNvPr id="7" name="textruta 1"/>
        <cdr:cNvSpPr txBox="1"/>
      </cdr:nvSpPr>
      <cdr:spPr>
        <a:xfrm xmlns:a="http://schemas.openxmlformats.org/drawingml/2006/main">
          <a:off x="41275" y="5317936"/>
          <a:ext cx="4064360" cy="206564"/>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a:t>
          </a:r>
        </a:p>
      </cdr:txBody>
    </cdr:sp>
  </cdr:relSizeAnchor>
  <cdr:relSizeAnchor xmlns:cdr="http://schemas.openxmlformats.org/drawingml/2006/chartDrawing">
    <cdr:from>
      <cdr:x>0</cdr:x>
      <cdr:y>0</cdr:y>
    </cdr:from>
    <cdr:to>
      <cdr:x>0</cdr:x>
      <cdr:y>0.00098</cdr:y>
    </cdr:to>
    <cdr:sp macro="" textlink="">
      <cdr:nvSpPr>
        <cdr:cNvPr id="9" name="textruta 1"/>
        <cdr:cNvSpPr txBox="1"/>
      </cdr:nvSpPr>
      <cdr:spPr>
        <a:xfrm xmlns:a="http://schemas.openxmlformats.org/drawingml/2006/main">
          <a:off x="9550" y="50800"/>
          <a:ext cx="4571975" cy="5207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effectLst/>
              <a:latin typeface="+mn-lt"/>
              <a:ea typeface="+mn-ea"/>
              <a:cs typeface="+mn-cs"/>
            </a:rPr>
            <a:t>Andel</a:t>
          </a:r>
          <a:r>
            <a:rPr lang="sv-SE" sz="1000" b="1" baseline="0">
              <a:effectLst/>
              <a:latin typeface="+mn-lt"/>
              <a:ea typeface="+mn-ea"/>
              <a:cs typeface="+mn-cs"/>
            </a:rPr>
            <a:t> av befolkningen, 24 år och äldre, som endast gjort akutbesök hos tandvården 2017</a:t>
          </a:r>
          <a:r>
            <a:rPr lang="sv-SE" sz="1000" b="1">
              <a:effectLst/>
              <a:latin typeface="+mn-lt"/>
              <a:ea typeface="+mn-ea"/>
              <a:cs typeface="+mn-cs"/>
            </a:rPr>
            <a:t>–2019</a:t>
          </a:r>
          <a:r>
            <a:rPr lang="sv-SE" sz="1000" b="1" baseline="0">
              <a:effectLst/>
              <a:latin typeface="+mn-lt"/>
              <a:ea typeface="+mn-ea"/>
              <a:cs typeface="+mn-cs"/>
            </a:rPr>
            <a:t> fördelat efter senaste besöksåret, båda könen</a:t>
          </a:r>
          <a:endParaRPr lang="sv-SE" sz="1000">
            <a:effectLst/>
          </a:endParaRPr>
        </a:p>
      </cdr:txBody>
    </cdr:sp>
  </cdr:relSizeAnchor>
  <cdr:relSizeAnchor xmlns:cdr="http://schemas.openxmlformats.org/drawingml/2006/chartDrawing">
    <cdr:from>
      <cdr:x>0</cdr:x>
      <cdr:y>0.95972</cdr:y>
    </cdr:from>
    <cdr:to>
      <cdr:x>0.88391</cdr:x>
      <cdr:y>1</cdr:y>
    </cdr:to>
    <cdr:sp macro="" textlink="">
      <cdr:nvSpPr>
        <cdr:cNvPr id="10" name="textruta 1"/>
        <cdr:cNvSpPr txBox="1"/>
      </cdr:nvSpPr>
      <cdr:spPr>
        <a:xfrm xmlns:a="http://schemas.openxmlformats.org/drawingml/2006/main">
          <a:off x="0" y="4694972"/>
          <a:ext cx="3967136" cy="197068"/>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a:t>
          </a:r>
        </a:p>
      </cdr:txBody>
    </cdr:sp>
  </cdr:relSizeAnchor>
  <cdr:relSizeAnchor xmlns:cdr="http://schemas.openxmlformats.org/drawingml/2006/chartDrawing">
    <cdr:from>
      <cdr:x>0</cdr:x>
      <cdr:y>0</cdr:y>
    </cdr:from>
    <cdr:to>
      <cdr:x>0.99658</cdr:x>
      <cdr:y>0.11682</cdr:y>
    </cdr:to>
    <cdr:sp macro="" textlink="">
      <cdr:nvSpPr>
        <cdr:cNvPr id="11" name="textruta 1"/>
        <cdr:cNvSpPr txBox="1"/>
      </cdr:nvSpPr>
      <cdr:spPr>
        <a:xfrm xmlns:a="http://schemas.openxmlformats.org/drawingml/2006/main">
          <a:off x="0" y="0"/>
          <a:ext cx="4472823" cy="571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effectLst/>
              <a:latin typeface="+mn-lt"/>
              <a:ea typeface="+mn-ea"/>
              <a:cs typeface="+mn-cs"/>
            </a:rPr>
            <a:t>Andel</a:t>
          </a:r>
          <a:r>
            <a:rPr lang="sv-SE" sz="1000" b="1" baseline="0">
              <a:effectLst/>
              <a:latin typeface="+mn-lt"/>
              <a:ea typeface="+mn-ea"/>
              <a:cs typeface="+mn-cs"/>
            </a:rPr>
            <a:t> av befolkningen, 24 år och äldre, som endast gjort akutbesök hos tandvården 2021</a:t>
          </a:r>
          <a:r>
            <a:rPr lang="sv-SE" sz="1000" b="1">
              <a:effectLst/>
              <a:latin typeface="+mn-lt"/>
              <a:ea typeface="+mn-ea"/>
              <a:cs typeface="+mn-cs"/>
            </a:rPr>
            <a:t>–2023</a:t>
          </a:r>
          <a:r>
            <a:rPr lang="sv-SE" sz="1000" b="1" baseline="0">
              <a:effectLst/>
              <a:latin typeface="+mn-lt"/>
              <a:ea typeface="+mn-ea"/>
              <a:cs typeface="+mn-cs"/>
            </a:rPr>
            <a:t> fördelat efter senaste besöksåret, båda könen</a:t>
          </a:r>
          <a:endParaRPr lang="sv-SE" sz="1000">
            <a:effectLst/>
          </a:endParaRPr>
        </a:p>
      </cdr:txBody>
    </cdr:sp>
  </cdr:relSizeAnchor>
</c:userShapes>
</file>

<file path=xl/drawings/drawing36.xml><?xml version="1.0" encoding="utf-8"?>
<xdr:wsDr xmlns:xdr="http://schemas.openxmlformats.org/drawingml/2006/spreadsheetDrawing" xmlns:a="http://schemas.openxmlformats.org/drawingml/2006/main">
  <xdr:twoCellAnchor>
    <xdr:from>
      <xdr:col>11</xdr:col>
      <xdr:colOff>600710</xdr:colOff>
      <xdr:row>3</xdr:row>
      <xdr:rowOff>6350</xdr:rowOff>
    </xdr:from>
    <xdr:to>
      <xdr:col>14</xdr:col>
      <xdr:colOff>340185</xdr:colOff>
      <xdr:row>5</xdr:row>
      <xdr:rowOff>113299</xdr:rowOff>
    </xdr:to>
    <xdr:sp macro="" textlink="">
      <xdr:nvSpPr>
        <xdr:cNvPr id="2" name="Rektangel med rundade hörn 1" title="Knapp: Tillbaka till innehållsförteckningen">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830945" y="650875"/>
          <a:ext cx="1800000" cy="54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twoCellAnchor>
    <xdr:from>
      <xdr:col>0</xdr:col>
      <xdr:colOff>0</xdr:colOff>
      <xdr:row>11</xdr:row>
      <xdr:rowOff>129540</xdr:rowOff>
    </xdr:from>
    <xdr:to>
      <xdr:col>6</xdr:col>
      <xdr:colOff>289560</xdr:colOff>
      <xdr:row>25</xdr:row>
      <xdr:rowOff>99060</xdr:rowOff>
    </xdr:to>
    <xdr:graphicFrame macro="">
      <xdr:nvGraphicFramePr>
        <xdr:cNvPr id="17129588" name="52165" descr="Andel av befolkningen 2019 som endast gjort akutbesök hos tandvården under de tre senaste åren, efter utbildningnivå, 35–79 år&#10;">
          <a:extLst>
            <a:ext uri="{FF2B5EF4-FFF2-40B4-BE49-F238E27FC236}">
              <a16:creationId xmlns:a16="http://schemas.microsoft.com/office/drawing/2014/main" id="{00000000-0008-0000-1100-000074600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12</xdr:col>
      <xdr:colOff>0</xdr:colOff>
      <xdr:row>8</xdr:row>
      <xdr:rowOff>0</xdr:rowOff>
    </xdr:from>
    <xdr:ext cx="3254771" cy="2857500"/>
    <xdr:sp macro="" textlink="">
      <xdr:nvSpPr>
        <xdr:cNvPr id="5" name="textruta 4" descr="I den här statistikredovisningen har personer som endast gör akutbesök hos tandvården definierats som de individer som under en ettårs- (2019), tvåårs- (2018–2019) eller treårsperiod (2017–2019) fått en akutåtgärd utförd. Samtidigt har de under en treårsperiod (2017–2019) inte genomgått någon basundersökningsåtgärd eller behandling som kräver planering och flera besök. &#10;&#10;På så sätt har en patientgrupp tagits fram som förefaller att enbart besöka tandvården vid besvär som behöver åtgärdas omgående och som dessutom inte genomgår några andra åtgärder. &#10;&#10;För att se vilka åtgärder som har inkluderats och vilka som har exkluderats se fliken Kodlista.&#10;&#10;Personer som har avlidit under 2017 och 2018 har exkluderats i den här statistiken.&#10;&#10;Vid beräkning av andel av befolkningen har medel-befolkningen 2019 använts.&#10;" title="Faktaruta: Akutbesök">
          <a:extLst>
            <a:ext uri="{FF2B5EF4-FFF2-40B4-BE49-F238E27FC236}">
              <a16:creationId xmlns:a16="http://schemas.microsoft.com/office/drawing/2014/main" id="{00000000-0008-0000-1100-000005000000}"/>
            </a:ext>
          </a:extLst>
        </xdr:cNvPr>
        <xdr:cNvSpPr txBox="1"/>
      </xdr:nvSpPr>
      <xdr:spPr>
        <a:xfrm>
          <a:off x="8886825" y="1695450"/>
          <a:ext cx="3254771" cy="285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sv-SE" sz="800" b="1"/>
            <a:t>Akutbesök</a:t>
          </a:r>
        </a:p>
        <a:p>
          <a:r>
            <a:rPr lang="sv-SE" sz="800" b="0" baseline="0"/>
            <a:t>I den här statistikredovisningen har personer som endast gör akutbesök hos tandvården definierats som de individer som under en ettårs- (2023), tvåårs- (2022</a:t>
          </a:r>
          <a:r>
            <a:rPr lang="sv-SE" sz="800">
              <a:solidFill>
                <a:schemeClr val="dk1"/>
              </a:solidFill>
              <a:effectLst/>
              <a:latin typeface="+mn-lt"/>
              <a:ea typeface="+mn-ea"/>
              <a:cs typeface="+mn-cs"/>
            </a:rPr>
            <a:t>–2023) </a:t>
          </a:r>
          <a:r>
            <a:rPr lang="sv-SE" sz="800" b="0" baseline="0"/>
            <a:t>eller treårsperiod (2021</a:t>
          </a:r>
          <a:r>
            <a:rPr lang="sv-SE" sz="800">
              <a:solidFill>
                <a:schemeClr val="dk1"/>
              </a:solidFill>
              <a:effectLst/>
              <a:latin typeface="+mn-lt"/>
              <a:ea typeface="+mn-ea"/>
              <a:cs typeface="+mn-cs"/>
            </a:rPr>
            <a:t>–2023) </a:t>
          </a:r>
          <a:r>
            <a:rPr lang="sv-SE" sz="800" b="0" baseline="0"/>
            <a:t>fått en akutåtgärd utförd. Samtidigt har de under en treårsperiod (2021</a:t>
          </a:r>
          <a:r>
            <a:rPr lang="sv-SE" sz="800">
              <a:solidFill>
                <a:schemeClr val="dk1"/>
              </a:solidFill>
              <a:effectLst/>
              <a:latin typeface="+mn-lt"/>
              <a:ea typeface="+mn-ea"/>
              <a:cs typeface="+mn-cs"/>
            </a:rPr>
            <a:t>–2023)</a:t>
          </a:r>
          <a:r>
            <a:rPr lang="sv-SE" sz="800" baseline="0">
              <a:solidFill>
                <a:schemeClr val="dk1"/>
              </a:solidFill>
              <a:effectLst/>
              <a:latin typeface="+mn-lt"/>
              <a:ea typeface="+mn-ea"/>
              <a:cs typeface="+mn-cs"/>
            </a:rPr>
            <a:t> inte genomgått någon basundersökningsåtgärd eller behandling som kräver planering och flera besök. </a:t>
          </a:r>
        </a:p>
        <a:p>
          <a:endParaRPr lang="sv-SE" sz="800" baseline="0">
            <a:solidFill>
              <a:schemeClr val="dk1"/>
            </a:solidFill>
            <a:effectLst/>
            <a:latin typeface="+mn-lt"/>
            <a:ea typeface="+mn-ea"/>
            <a:cs typeface="+mn-cs"/>
          </a:endParaRPr>
        </a:p>
        <a:p>
          <a:r>
            <a:rPr lang="sv-SE" sz="800" baseline="0">
              <a:solidFill>
                <a:schemeClr val="dk1"/>
              </a:solidFill>
              <a:effectLst/>
              <a:latin typeface="+mn-lt"/>
              <a:ea typeface="+mn-ea"/>
              <a:cs typeface="+mn-cs"/>
            </a:rPr>
            <a:t>På så sätt har en patientgrupp tagits fram som förefaller att enbart besöka tandvården vid besvär som behöver åtgärdas omgående och som dessutom inte genomgår några andra åtgärder. </a:t>
          </a:r>
        </a:p>
        <a:p>
          <a:endParaRPr lang="sv-SE" sz="800" b="0" baseline="0">
            <a:solidFill>
              <a:schemeClr val="dk1"/>
            </a:solidFill>
            <a:effectLst/>
            <a:latin typeface="+mn-lt"/>
            <a:ea typeface="+mn-ea"/>
            <a:cs typeface="+mn-cs"/>
          </a:endParaRPr>
        </a:p>
        <a:p>
          <a:r>
            <a:rPr lang="sv-SE" sz="800" b="0" baseline="0">
              <a:solidFill>
                <a:schemeClr val="dk1"/>
              </a:solidFill>
              <a:effectLst/>
              <a:latin typeface="+mn-lt"/>
              <a:ea typeface="+mn-ea"/>
              <a:cs typeface="+mn-cs"/>
            </a:rPr>
            <a:t>För att se vilka åtgärder som har inkluderats och vilka som har exkluderats se fliken Kodlista.</a:t>
          </a:r>
        </a:p>
        <a:p>
          <a:endParaRPr lang="sv-SE" sz="800" b="0" baseline="0">
            <a:solidFill>
              <a:schemeClr val="dk1"/>
            </a:solidFill>
            <a:effectLst/>
            <a:latin typeface="+mn-lt"/>
            <a:ea typeface="+mn-ea"/>
            <a:cs typeface="+mn-cs"/>
          </a:endParaRPr>
        </a:p>
        <a:p>
          <a:r>
            <a:rPr lang="sv-SE" sz="800" b="0"/>
            <a:t>Personer som har avlidit under 2021 och 2022 har exkluderats i den här statistiken.</a:t>
          </a:r>
        </a:p>
        <a:p>
          <a:endParaRPr lang="sv-SE" sz="800" b="0"/>
        </a:p>
        <a:p>
          <a:r>
            <a:rPr lang="sv-SE" sz="800" b="0"/>
            <a:t>Vid beräkning av andel av befolkningen har medel-befolkningen 2023 använts.</a:t>
          </a:r>
        </a:p>
        <a:p>
          <a:endParaRPr lang="sv-SE" sz="800" b="0"/>
        </a:p>
      </xdr:txBody>
    </xdr:sp>
    <xdr:clientData/>
  </xdr:oneCellAnchor>
</xdr:wsDr>
</file>

<file path=xl/drawings/drawing37.xml><?xml version="1.0" encoding="utf-8"?>
<c:userShapes xmlns:c="http://schemas.openxmlformats.org/drawingml/2006/chart">
  <cdr:relSizeAnchor xmlns:cdr="http://schemas.openxmlformats.org/drawingml/2006/chartDrawing">
    <cdr:from>
      <cdr:x>0.00912</cdr:x>
      <cdr:y>0.13937</cdr:y>
    </cdr:from>
    <cdr:to>
      <cdr:x>0.97997</cdr:x>
      <cdr:y>0.20569</cdr:y>
    </cdr:to>
    <cdr:sp macro="" textlink="">
      <cdr:nvSpPr>
        <cdr:cNvPr id="3" name="textruta 2"/>
        <cdr:cNvSpPr txBox="1"/>
      </cdr:nvSpPr>
      <cdr:spPr>
        <a:xfrm xmlns:a="http://schemas.openxmlformats.org/drawingml/2006/main">
          <a:off x="45110" y="469900"/>
          <a:ext cx="4933138" cy="22472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sv-SE" sz="800" b="0"/>
            <a:t>Åldersstandardiserade andelar</a:t>
          </a:r>
        </a:p>
      </cdr:txBody>
    </cdr:sp>
  </cdr:relSizeAnchor>
  <cdr:relSizeAnchor xmlns:cdr="http://schemas.openxmlformats.org/drawingml/2006/chartDrawing">
    <cdr:from>
      <cdr:x>0</cdr:x>
      <cdr:y>0</cdr:y>
    </cdr:from>
    <cdr:to>
      <cdr:x>0</cdr:x>
      <cdr:y>1</cdr:y>
    </cdr:to>
    <cdr:sp macro="" textlink="">
      <cdr:nvSpPr>
        <cdr:cNvPr id="7" name="textruta 1"/>
        <cdr:cNvSpPr txBox="1"/>
      </cdr:nvSpPr>
      <cdr:spPr>
        <a:xfrm xmlns:a="http://schemas.openxmlformats.org/drawingml/2006/main">
          <a:off x="0" y="0"/>
          <a:ext cx="0" cy="9670532"/>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och utbildningsregistret, Statistiska</a:t>
          </a:r>
          <a:r>
            <a:rPr lang="sv-SE" sz="700" baseline="0"/>
            <a:t> centralbyrån</a:t>
          </a:r>
          <a:endParaRPr lang="sv-SE" sz="700"/>
        </a:p>
      </cdr:txBody>
    </cdr:sp>
  </cdr:relSizeAnchor>
  <cdr:relSizeAnchor xmlns:cdr="http://schemas.openxmlformats.org/drawingml/2006/chartDrawing">
    <cdr:from>
      <cdr:x>0.01</cdr:x>
      <cdr:y>0.01469</cdr:y>
    </cdr:from>
    <cdr:to>
      <cdr:x>0.98125</cdr:x>
      <cdr:y>0.14551</cdr:y>
    </cdr:to>
    <cdr:sp macro="" textlink="">
      <cdr:nvSpPr>
        <cdr:cNvPr id="9" name="textruta 1"/>
        <cdr:cNvSpPr txBox="1"/>
      </cdr:nvSpPr>
      <cdr:spPr>
        <a:xfrm xmlns:a="http://schemas.openxmlformats.org/drawingml/2006/main">
          <a:off x="50800" y="50800"/>
          <a:ext cx="4933950" cy="43848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nSpc>
              <a:spcPts val="1100"/>
            </a:lnSpc>
          </a:pPr>
          <a:r>
            <a:rPr lang="sv-SE" sz="1000" b="1"/>
            <a:t>Andel</a:t>
          </a:r>
          <a:r>
            <a:rPr lang="sv-SE" sz="1000" b="1" baseline="0"/>
            <a:t> av befolkningen 2023 som endast gjort akutbesök hos tandvården under de tre senaste åren, efter utbildningnivå, 35–79 år</a:t>
          </a:r>
          <a:endParaRPr lang="sv-SE" sz="1000" b="1"/>
        </a:p>
      </cdr:txBody>
    </cdr:sp>
  </cdr:relSizeAnchor>
  <cdr:relSizeAnchor xmlns:cdr="http://schemas.openxmlformats.org/drawingml/2006/chartDrawing">
    <cdr:from>
      <cdr:x>0</cdr:x>
      <cdr:y>0.92083</cdr:y>
    </cdr:from>
    <cdr:to>
      <cdr:x>0.8042</cdr:x>
      <cdr:y>0.99114</cdr:y>
    </cdr:to>
    <cdr:sp macro="" textlink="">
      <cdr:nvSpPr>
        <cdr:cNvPr id="5" name="textruta 1"/>
        <cdr:cNvSpPr txBox="1"/>
      </cdr:nvSpPr>
      <cdr:spPr>
        <a:xfrm xmlns:a="http://schemas.openxmlformats.org/drawingml/2006/main">
          <a:off x="0" y="2245360"/>
          <a:ext cx="4013824" cy="171435"/>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och Utbildningsregistret, Statistiska centralbyrån </a:t>
          </a:r>
        </a:p>
      </cdr:txBody>
    </cdr:sp>
  </cdr:relSizeAnchor>
</c:userShapes>
</file>

<file path=xl/drawings/drawing38.xml><?xml version="1.0" encoding="utf-8"?>
<xdr:wsDr xmlns:xdr="http://schemas.openxmlformats.org/drawingml/2006/spreadsheetDrawing" xmlns:a="http://schemas.openxmlformats.org/drawingml/2006/main">
  <xdr:twoCellAnchor>
    <xdr:from>
      <xdr:col>11</xdr:col>
      <xdr:colOff>422275</xdr:colOff>
      <xdr:row>2</xdr:row>
      <xdr:rowOff>635</xdr:rowOff>
    </xdr:from>
    <xdr:to>
      <xdr:col>14</xdr:col>
      <xdr:colOff>158638</xdr:colOff>
      <xdr:row>4</xdr:row>
      <xdr:rowOff>97328</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288020" y="426085"/>
          <a:ext cx="1800000" cy="54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oneCellAnchor>
    <xdr:from>
      <xdr:col>11</xdr:col>
      <xdr:colOff>0</xdr:colOff>
      <xdr:row>6</xdr:row>
      <xdr:rowOff>0</xdr:rowOff>
    </xdr:from>
    <xdr:ext cx="3254771" cy="2857500"/>
    <xdr:sp macro="" textlink="">
      <xdr:nvSpPr>
        <xdr:cNvPr id="5" name="textruta 4" descr="I den här statistikredovisningen har personer som endast gör akutbesök hos tandvården definierats som de individer som under en ettårs- (2019), tvåårs- (2018–2019) eller treårsperiod (2017–2019) fått en akutåtgärd utförd. Samtidigt har de under en treårsperiod (2017–2019) inte genomgått någon basundersökningsåtgärd eller behandling som kräver planering och flera besök. &#10;&#10;På så sätt har en patientgrupp tagits fram som förefaller att enbart besöka tandvården vid besvär som behöver åtgärdas omgående och som dessutom inte genomgår några andra åtgärder. &#10;&#10;För att se vilka åtgärder som har inkluderats och vilka som har exkluderats se fliken Kodlista.&#10;&#10;Personer som har avlidit under 2017 och 2018 har exkluderats i den här statistiken.&#10;&#10;Vid beräkning av andel av befolkningen har medel-befolkningen 2019 använts.&#10;" title="Faktaruta: Akutbesök">
          <a:extLst>
            <a:ext uri="{FF2B5EF4-FFF2-40B4-BE49-F238E27FC236}">
              <a16:creationId xmlns:a16="http://schemas.microsoft.com/office/drawing/2014/main" id="{00000000-0008-0000-1200-000005000000}"/>
            </a:ext>
          </a:extLst>
        </xdr:cNvPr>
        <xdr:cNvSpPr txBox="1"/>
      </xdr:nvSpPr>
      <xdr:spPr>
        <a:xfrm>
          <a:off x="7858125" y="1276350"/>
          <a:ext cx="3254771" cy="285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sv-SE" sz="800" b="1"/>
            <a:t>Akutbesök</a:t>
          </a:r>
        </a:p>
        <a:p>
          <a:r>
            <a:rPr lang="sv-SE" sz="800" b="0" baseline="0"/>
            <a:t>I den här statistikredovisningen har personer som endast gör akutbesök hos tandvården definierats som de individer som under en ettårsperiod (2023)</a:t>
          </a:r>
          <a:r>
            <a:rPr lang="sv-SE" sz="800">
              <a:solidFill>
                <a:schemeClr val="dk1"/>
              </a:solidFill>
              <a:effectLst/>
              <a:latin typeface="+mn-lt"/>
              <a:ea typeface="+mn-ea"/>
              <a:cs typeface="+mn-cs"/>
            </a:rPr>
            <a:t> </a:t>
          </a:r>
          <a:r>
            <a:rPr lang="sv-SE" sz="800" b="0" baseline="0"/>
            <a:t>fått en akutåtgärd utförd. Samtidigt har de under 2023 </a:t>
          </a:r>
          <a:r>
            <a:rPr lang="sv-SE" sz="800" baseline="0">
              <a:solidFill>
                <a:schemeClr val="dk1"/>
              </a:solidFill>
              <a:effectLst/>
              <a:latin typeface="+mn-lt"/>
              <a:ea typeface="+mn-ea"/>
              <a:cs typeface="+mn-cs"/>
            </a:rPr>
            <a:t>inte genomgått någon basundersökningsåtgärd eller behandling som kräver planering och flera besök. </a:t>
          </a:r>
        </a:p>
        <a:p>
          <a:endParaRPr lang="sv-SE" sz="800" baseline="0">
            <a:solidFill>
              <a:schemeClr val="dk1"/>
            </a:solidFill>
            <a:effectLst/>
            <a:latin typeface="+mn-lt"/>
            <a:ea typeface="+mn-ea"/>
            <a:cs typeface="+mn-cs"/>
          </a:endParaRPr>
        </a:p>
        <a:p>
          <a:r>
            <a:rPr lang="sv-SE" sz="800" baseline="0">
              <a:solidFill>
                <a:schemeClr val="dk1"/>
              </a:solidFill>
              <a:effectLst/>
              <a:latin typeface="+mn-lt"/>
              <a:ea typeface="+mn-ea"/>
              <a:cs typeface="+mn-cs"/>
            </a:rPr>
            <a:t>På så sätt har en patientgrupp tagits fram som förefaller att enbart besöka tandvården vid besvär som behöver åtgärdas omgående och som dessutom inte genomgår några andra åtgärder. </a:t>
          </a:r>
        </a:p>
        <a:p>
          <a:endParaRPr lang="sv-SE" sz="800" b="0" baseline="0">
            <a:solidFill>
              <a:schemeClr val="dk1"/>
            </a:solidFill>
            <a:effectLst/>
            <a:latin typeface="+mn-lt"/>
            <a:ea typeface="+mn-ea"/>
            <a:cs typeface="+mn-cs"/>
          </a:endParaRPr>
        </a:p>
        <a:p>
          <a:r>
            <a:rPr lang="sv-SE" sz="800" b="0" baseline="0">
              <a:solidFill>
                <a:schemeClr val="dk1"/>
              </a:solidFill>
              <a:effectLst/>
              <a:latin typeface="+mn-lt"/>
              <a:ea typeface="+mn-ea"/>
              <a:cs typeface="+mn-cs"/>
            </a:rPr>
            <a:t>För att se vilka åtgärder som har inkluderats och vilka som har exkluderats se fliken Kodlista.</a:t>
          </a:r>
        </a:p>
        <a:p>
          <a:endParaRPr lang="sv-SE" sz="800" b="0" baseline="0">
            <a:solidFill>
              <a:schemeClr val="dk1"/>
            </a:solidFill>
            <a:effectLst/>
            <a:latin typeface="+mn-lt"/>
            <a:ea typeface="+mn-ea"/>
            <a:cs typeface="+mn-cs"/>
          </a:endParaRPr>
        </a:p>
        <a:p>
          <a:r>
            <a:rPr lang="sv-SE" sz="800" b="0"/>
            <a:t>Personer som har avlidit under 2021 och 2022 har exkluderats i den här statistiken.</a:t>
          </a:r>
        </a:p>
        <a:p>
          <a:endParaRPr lang="sv-SE" sz="800" b="0"/>
        </a:p>
        <a:p>
          <a:r>
            <a:rPr lang="sv-SE" sz="800" b="0"/>
            <a:t>Vid beräkning av andel av befolkningen har medel-befolkningen 2023 använts.</a:t>
          </a:r>
        </a:p>
        <a:p>
          <a:endParaRPr lang="sv-SE" sz="800" b="0"/>
        </a:p>
      </xdr:txBody>
    </xdr:sp>
    <xdr:clientData/>
  </xdr:oneCellAnchor>
</xdr:wsDr>
</file>

<file path=xl/drawings/drawing39.xml><?xml version="1.0" encoding="utf-8"?>
<xdr:wsDr xmlns:xdr="http://schemas.openxmlformats.org/drawingml/2006/spreadsheetDrawing" xmlns:a="http://schemas.openxmlformats.org/drawingml/2006/main">
  <xdr:twoCellAnchor>
    <xdr:from>
      <xdr:col>18</xdr:col>
      <xdr:colOff>44450</xdr:colOff>
      <xdr:row>1</xdr:row>
      <xdr:rowOff>160655</xdr:rowOff>
    </xdr:from>
    <xdr:to>
      <xdr:col>20</xdr:col>
      <xdr:colOff>456567</xdr:colOff>
      <xdr:row>4</xdr:row>
      <xdr:rowOff>70541</xdr:rowOff>
    </xdr:to>
    <xdr:sp macro="" textlink="">
      <xdr:nvSpPr>
        <xdr:cNvPr id="2" name="Rektangel med rundade hörn 1" title="Knapp: Tillbaka till innehållsförteckningen">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12947650" y="399415"/>
          <a:ext cx="1800000" cy="54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119380</xdr:colOff>
      <xdr:row>0</xdr:row>
      <xdr:rowOff>285750</xdr:rowOff>
    </xdr:from>
    <xdr:to>
      <xdr:col>5</xdr:col>
      <xdr:colOff>89515</xdr:colOff>
      <xdr:row>4</xdr:row>
      <xdr:rowOff>326</xdr:rowOff>
    </xdr:to>
    <xdr:sp macro="" textlink="">
      <xdr:nvSpPr>
        <xdr:cNvPr id="3" name="Rektangel med rundade hörn 2" title="Knapp: Tillbaka till innehållsförteckningen">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11287125" y="285750"/>
          <a:ext cx="1800000" cy="540000"/>
        </a:xfrm>
        <a:prstGeom prst="roundRect">
          <a:avLst/>
        </a:prstGeom>
        <a:solidFill>
          <a:srgbClr val="DAD7CB"/>
        </a:solidFill>
        <a:ln>
          <a:solidFill>
            <a:srgbClr val="857363"/>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ysClr val="windowText" lastClr="000000"/>
              </a:solidFill>
              <a:effectLst/>
              <a:uLnTx/>
              <a:uFillTx/>
              <a:latin typeface="Century Gothic"/>
              <a:ea typeface="+mn-ea"/>
              <a:cs typeface="+mn-cs"/>
            </a:rPr>
            <a:t>Tillbaka till innehållsförteckningen</a:t>
          </a:r>
        </a:p>
      </xdr:txBody>
    </xdr:sp>
    <xdr:clientData/>
  </xdr:twoCellAnchor>
  <xdr:twoCellAnchor>
    <xdr:from>
      <xdr:col>2</xdr:col>
      <xdr:colOff>421005</xdr:colOff>
      <xdr:row>10</xdr:row>
      <xdr:rowOff>33020</xdr:rowOff>
    </xdr:from>
    <xdr:to>
      <xdr:col>8</xdr:col>
      <xdr:colOff>323854</xdr:colOff>
      <xdr:row>24</xdr:row>
      <xdr:rowOff>35605</xdr:rowOff>
    </xdr:to>
    <xdr:sp macro="" textlink="">
      <xdr:nvSpPr>
        <xdr:cNvPr id="4" name="textruta 3" descr="I denna publikation har åldersstandardiserade andelar beräknats enligt följande formel (med andel som besöker tandvården som exempel):&#10;&#10;∑(∑𝐴𝑛𝑡𝑎𝑙 𝑏𝑒𝑠ö𝑘𝑎𝑟𝑒 𝑖 å𝑙𝑑𝑒𝑟𝑠𝑔𝑟𝑢𝑝𝑝 𝑘)/(∑𝑀𝑒𝑑𝑒𝑙𝑏𝑒𝑓𝑜𝑙𝑘𝑛𝑖𝑛𝑔 𝑖 å𝑙𝑑𝑒𝑟𝑠𝑔𝑟𝑢𝑝𝑝 𝑘)  ∗100 ∗vikt för åldersgrupp k&#10;&#10;Summeringen görs över alla aktuella åldersklasser (k). Åldersstandardiseringen behöver alltså inte omfatta alla åldrar, utan kan göras för ett begränsat åldersintervall. &#10;&#10;Vikten beräknas utifrån en vald standardpopulation som i detta sammanhang är medelbefolkningen i Sverige år 2019, 24 år och äldre. &#10;&#10;Varje åldersgrupp får en vikt motsvarande dess andel av hela befolkningen där summationerna i täljaren och nämnaren görs över åldersklasserna (k). I föreliggande statistik har femåriga åldersklasser använts i beräkningarna. &#10;&#10;För att göra jämförelser mellan könen enklare har den samlade medelfolkmängden detta år använts vid åldersstandardiseringarna för både män och kvinnor. &#10;&#10;Vid beräkning av åldersstandardiserad andel bland personer som har besökt tandvården har besökare av tandvården 2019 använts som standardpopulation." title="Faktaruta: Åldersstandardisering">
          <a:extLst>
            <a:ext uri="{FF2B5EF4-FFF2-40B4-BE49-F238E27FC236}">
              <a16:creationId xmlns:a16="http://schemas.microsoft.com/office/drawing/2014/main" id="{00000000-0008-0000-0300-000004000000}"/>
            </a:ext>
          </a:extLst>
        </xdr:cNvPr>
        <xdr:cNvSpPr txBox="1"/>
      </xdr:nvSpPr>
      <xdr:spPr>
        <a:xfrm>
          <a:off x="10172700" y="2257425"/>
          <a:ext cx="3800475" cy="3667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r>
            <a:rPr lang="sv-SE" sz="800" b="1"/>
            <a:t>Åldersstandardisering</a:t>
          </a:r>
        </a:p>
        <a:p>
          <a:r>
            <a:rPr lang="sv-SE" sz="800"/>
            <a:t>I denna publikation har åldersstandardiserade andelar beräknats enligt följande formel (med andel som besöker tandvården som exempel):</a:t>
          </a:r>
        </a:p>
        <a:p>
          <a:endParaRPr lang="sv-SE" sz="800"/>
        </a:p>
        <a:p>
          <a:br>
            <a:rPr lang="sv-SE" sz="1100">
              <a:solidFill>
                <a:schemeClr val="dk1"/>
              </a:solidFill>
              <a:effectLst/>
              <a:latin typeface="+mn-lt"/>
              <a:ea typeface="+mn-ea"/>
              <a:cs typeface="+mn-cs"/>
            </a:rPr>
          </a:br>
          <a:endParaRPr lang="sv-SE" sz="1100">
            <a:solidFill>
              <a:schemeClr val="dk1"/>
            </a:solidFill>
            <a:effectLst/>
            <a:latin typeface="+mn-lt"/>
            <a:ea typeface="+mn-ea"/>
            <a:cs typeface="+mn-cs"/>
          </a:endParaRPr>
        </a:p>
        <a:p>
          <a:endParaRPr lang="sv-SE" sz="1100">
            <a:solidFill>
              <a:schemeClr val="dk1"/>
            </a:solidFill>
            <a:effectLst/>
            <a:latin typeface="+mn-lt"/>
            <a:ea typeface="+mn-ea"/>
            <a:cs typeface="+mn-cs"/>
          </a:endParaRPr>
        </a:p>
        <a:p>
          <a:endParaRPr lang="sv-SE" sz="800">
            <a:solidFill>
              <a:schemeClr val="dk1"/>
            </a:solidFill>
            <a:effectLst/>
            <a:latin typeface="+mn-lt"/>
            <a:ea typeface="+mn-ea"/>
            <a:cs typeface="+mn-cs"/>
          </a:endParaRPr>
        </a:p>
        <a:p>
          <a:r>
            <a:rPr lang="sv-SE" sz="800">
              <a:solidFill>
                <a:schemeClr val="dk1"/>
              </a:solidFill>
              <a:effectLst/>
              <a:latin typeface="+mn-lt"/>
              <a:ea typeface="+mn-ea"/>
              <a:cs typeface="+mn-cs"/>
            </a:rPr>
            <a:t>Summeringen görs över alla aktuella åldersklasser (k). Åldersstandardiseringen behöver alltså inte omfatta alla åldrar, utan kan göras för ett begränsat åldersintervall. </a:t>
          </a:r>
        </a:p>
        <a:p>
          <a:endParaRPr lang="sv-SE" sz="800">
            <a:solidFill>
              <a:schemeClr val="dk1"/>
            </a:solidFill>
            <a:effectLst/>
            <a:latin typeface="+mn-lt"/>
            <a:ea typeface="+mn-ea"/>
            <a:cs typeface="+mn-cs"/>
          </a:endParaRPr>
        </a:p>
        <a:p>
          <a:r>
            <a:rPr lang="sv-SE" sz="800">
              <a:solidFill>
                <a:schemeClr val="dk1"/>
              </a:solidFill>
              <a:effectLst/>
              <a:latin typeface="+mn-lt"/>
              <a:ea typeface="+mn-ea"/>
              <a:cs typeface="+mn-cs"/>
            </a:rPr>
            <a:t>Vikten beräknas utifrån en vald standardpopulation som i detta sammanhang är medelbefolkningen i Sverige år </a:t>
          </a:r>
          <a:r>
            <a:rPr lang="sv-SE" sz="800">
              <a:solidFill>
                <a:sysClr val="windowText" lastClr="000000"/>
              </a:solidFill>
              <a:effectLst/>
              <a:latin typeface="+mn-lt"/>
              <a:ea typeface="+mn-ea"/>
              <a:cs typeface="+mn-cs"/>
            </a:rPr>
            <a:t>2023</a:t>
          </a:r>
          <a:r>
            <a:rPr lang="sv-SE" sz="800">
              <a:solidFill>
                <a:schemeClr val="dk1"/>
              </a:solidFill>
              <a:effectLst/>
              <a:latin typeface="+mn-lt"/>
              <a:ea typeface="+mn-ea"/>
              <a:cs typeface="+mn-cs"/>
            </a:rPr>
            <a:t>, 24 år och äldre. </a:t>
          </a:r>
        </a:p>
        <a:p>
          <a:endParaRPr lang="sv-SE" sz="800">
            <a:solidFill>
              <a:schemeClr val="dk1"/>
            </a:solidFill>
            <a:effectLst/>
            <a:latin typeface="+mn-lt"/>
            <a:ea typeface="+mn-ea"/>
            <a:cs typeface="+mn-cs"/>
          </a:endParaRPr>
        </a:p>
        <a:p>
          <a:r>
            <a:rPr lang="sv-SE" sz="800">
              <a:solidFill>
                <a:schemeClr val="dk1"/>
              </a:solidFill>
              <a:effectLst/>
              <a:latin typeface="+mn-lt"/>
              <a:ea typeface="+mn-ea"/>
              <a:cs typeface="+mn-cs"/>
            </a:rPr>
            <a:t>Varje åldersgrupp får en vikt motsvarande dess andel av hela befolkningen där summationerna i täljaren och nämnaren görs över åldersklasserna (k). I föreliggande statistik har femåriga åldersklasser använts i beräkningarna. </a:t>
          </a:r>
        </a:p>
        <a:p>
          <a:endParaRPr lang="sv-SE" sz="800">
            <a:solidFill>
              <a:schemeClr val="dk1"/>
            </a:solidFill>
            <a:effectLst/>
            <a:latin typeface="+mn-lt"/>
            <a:ea typeface="+mn-ea"/>
            <a:cs typeface="+mn-cs"/>
          </a:endParaRPr>
        </a:p>
        <a:p>
          <a:r>
            <a:rPr lang="sv-SE" sz="800">
              <a:solidFill>
                <a:schemeClr val="dk1"/>
              </a:solidFill>
              <a:effectLst/>
              <a:latin typeface="+mn-lt"/>
              <a:ea typeface="+mn-ea"/>
              <a:cs typeface="+mn-cs"/>
            </a:rPr>
            <a:t>För att göra jämförelser mellan könen enklare har den samlade medelfolkmängden detta år använts vid åldersstandardiseringarna för både män och kvinnor. </a:t>
          </a:r>
        </a:p>
        <a:p>
          <a:endParaRPr lang="sv-SE" sz="800">
            <a:solidFill>
              <a:schemeClr val="dk1"/>
            </a:solidFill>
            <a:effectLst/>
            <a:latin typeface="+mn-lt"/>
            <a:ea typeface="+mn-ea"/>
            <a:cs typeface="+mn-cs"/>
          </a:endParaRPr>
        </a:p>
        <a:p>
          <a:r>
            <a:rPr lang="sv-SE" sz="800">
              <a:solidFill>
                <a:schemeClr val="dk1"/>
              </a:solidFill>
              <a:effectLst/>
              <a:latin typeface="+mn-lt"/>
              <a:ea typeface="+mn-ea"/>
              <a:cs typeface="+mn-cs"/>
            </a:rPr>
            <a:t>Vid beräkning av åldersstandardiserad andel bland personer som har besökt tandvården har besökare av tandvården </a:t>
          </a:r>
          <a:r>
            <a:rPr lang="sv-SE" sz="800">
              <a:solidFill>
                <a:sysClr val="windowText" lastClr="000000"/>
              </a:solidFill>
              <a:effectLst/>
              <a:latin typeface="+mn-lt"/>
              <a:ea typeface="+mn-ea"/>
              <a:cs typeface="+mn-cs"/>
            </a:rPr>
            <a:t>2023 </a:t>
          </a:r>
          <a:r>
            <a:rPr lang="sv-SE" sz="800">
              <a:solidFill>
                <a:schemeClr val="dk1"/>
              </a:solidFill>
              <a:effectLst/>
              <a:latin typeface="+mn-lt"/>
              <a:ea typeface="+mn-ea"/>
              <a:cs typeface="+mn-cs"/>
            </a:rPr>
            <a:t>använts som standardpopulation.</a:t>
          </a:r>
          <a:endParaRPr lang="sv-SE" sz="1600"/>
        </a:p>
      </xdr:txBody>
    </xdr:sp>
    <xdr:clientData/>
  </xdr:twoCellAnchor>
  <xdr:twoCellAnchor>
    <xdr:from>
      <xdr:col>3</xdr:col>
      <xdr:colOff>114300</xdr:colOff>
      <xdr:row>12</xdr:row>
      <xdr:rowOff>3175</xdr:rowOff>
    </xdr:from>
    <xdr:to>
      <xdr:col>7</xdr:col>
      <xdr:colOff>616868</xdr:colOff>
      <xdr:row>13</xdr:row>
      <xdr:rowOff>229262</xdr:rowOff>
    </xdr:to>
    <mc:AlternateContent xmlns:mc="http://schemas.openxmlformats.org/markup-compatibility/2006" xmlns:a14="http://schemas.microsoft.com/office/drawing/2010/main">
      <mc:Choice Requires="a14">
        <xdr:sp macro="" textlink="">
          <xdr:nvSpPr>
            <xdr:cNvPr id="5" name="textruta 6" descr="∑(∑𝐴𝑛𝑡𝑎𝑙 𝑏𝑒𝑠ö𝑘𝑎𝑟𝑒 𝑖 å𝑙𝑑𝑒𝑟𝑠𝑔𝑟𝑢𝑝𝑝 𝑘)/(∑𝑀𝑒𝑑𝑒𝑙𝑏𝑒𝑓𝑜𝑙𝑘𝑛𝑖𝑛𝑔 𝑖 å𝑙𝑑𝑒𝑟𝑠𝑔𝑟𝑢𝑝𝑝 𝑘)  ∗100 ∗vikt för åldersgrupp k&#10;">
              <a:extLst>
                <a:ext uri="{FF2B5EF4-FFF2-40B4-BE49-F238E27FC236}">
                  <a16:creationId xmlns:a16="http://schemas.microsoft.com/office/drawing/2014/main" id="{00000000-0008-0000-0300-000005000000}"/>
                </a:ext>
              </a:extLst>
            </xdr:cNvPr>
            <xdr:cNvSpPr txBox="1"/>
          </xdr:nvSpPr>
          <xdr:spPr>
            <a:xfrm>
              <a:off x="10334625" y="2895600"/>
              <a:ext cx="3271152" cy="349688"/>
            </a:xfrm>
            <a:prstGeom prst="rect">
              <a:avLst/>
            </a:prstGeom>
            <a:noFill/>
          </xdr:spPr>
          <xdr:txBody>
            <a:bodyPr wrap="square" rtlCol="0">
              <a:spAutoFit/>
            </a:bodyPr>
            <a:lstStyle>
              <a:defPPr>
                <a:defRPr lang="sv-S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sv-SE" sz="800" i="1">
                        <a:latin typeface="Cambria Math"/>
                      </a:rPr>
                      <m:t>∑</m:t>
                    </m:r>
                    <m:f>
                      <m:fPr>
                        <m:ctrlPr>
                          <a:rPr lang="sv-SE" sz="800" i="1">
                            <a:latin typeface="Cambria Math" panose="02040503050406030204" pitchFamily="18" charset="0"/>
                          </a:rPr>
                        </m:ctrlPr>
                      </m:fPr>
                      <m:num>
                        <m:r>
                          <a:rPr lang="sv-SE" sz="800" i="1">
                            <a:latin typeface="Cambria Math"/>
                          </a:rPr>
                          <m:t>∑</m:t>
                        </m:r>
                        <m:r>
                          <a:rPr lang="sv-SE" sz="800" b="0" i="1">
                            <a:latin typeface="Cambria Math"/>
                          </a:rPr>
                          <m:t>𝐴𝑛𝑡𝑎𝑙</m:t>
                        </m:r>
                        <m:r>
                          <a:rPr lang="sv-SE" sz="800" b="0" i="1">
                            <a:latin typeface="Cambria Math"/>
                          </a:rPr>
                          <m:t> </m:t>
                        </m:r>
                        <m:r>
                          <a:rPr lang="sv-SE" sz="800" b="0" i="1">
                            <a:latin typeface="Cambria Math"/>
                          </a:rPr>
                          <m:t>𝑏𝑒𝑠</m:t>
                        </m:r>
                        <m:r>
                          <a:rPr lang="sv-SE" sz="800" b="0" i="1">
                            <a:latin typeface="Cambria Math"/>
                          </a:rPr>
                          <m:t>ö</m:t>
                        </m:r>
                        <m:r>
                          <a:rPr lang="sv-SE" sz="800" b="0" i="1">
                            <a:latin typeface="Cambria Math"/>
                          </a:rPr>
                          <m:t>𝑘𝑎𝑟𝑒</m:t>
                        </m:r>
                        <m:r>
                          <a:rPr lang="sv-SE" sz="800" b="0" i="1">
                            <a:latin typeface="Cambria Math"/>
                          </a:rPr>
                          <m:t> </m:t>
                        </m:r>
                        <m:r>
                          <a:rPr lang="sv-SE" sz="800" b="0" i="1">
                            <a:latin typeface="Cambria Math"/>
                          </a:rPr>
                          <m:t>𝑖</m:t>
                        </m:r>
                        <m:r>
                          <a:rPr lang="sv-SE" sz="800" b="0" i="1">
                            <a:latin typeface="Cambria Math"/>
                          </a:rPr>
                          <m:t> å</m:t>
                        </m:r>
                        <m:r>
                          <a:rPr lang="sv-SE" sz="800" b="0" i="1">
                            <a:latin typeface="Cambria Math"/>
                          </a:rPr>
                          <m:t>𝑙𝑑𝑒𝑟𝑠𝑔𝑟𝑢𝑝𝑝</m:t>
                        </m:r>
                        <m:r>
                          <a:rPr lang="sv-SE" sz="800" b="0" i="1">
                            <a:latin typeface="Cambria Math"/>
                          </a:rPr>
                          <m:t> </m:t>
                        </m:r>
                        <m:r>
                          <a:rPr lang="sv-SE" sz="800" b="0" i="1">
                            <a:latin typeface="Cambria Math"/>
                          </a:rPr>
                          <m:t>𝑘</m:t>
                        </m:r>
                      </m:num>
                      <m:den>
                        <m:r>
                          <a:rPr lang="sv-SE" sz="800" i="1">
                            <a:latin typeface="Cambria Math"/>
                          </a:rPr>
                          <m:t>∑</m:t>
                        </m:r>
                        <m:r>
                          <a:rPr lang="sv-SE" sz="800" b="0" i="1">
                            <a:latin typeface="Cambria Math"/>
                          </a:rPr>
                          <m:t>𝑀𝑒𝑑𝑒𝑙𝑏𝑒𝑓𝑜𝑙𝑘𝑛𝑖𝑛𝑔</m:t>
                        </m:r>
                        <m:r>
                          <a:rPr lang="sv-SE" sz="800" b="0" i="1">
                            <a:latin typeface="Cambria Math"/>
                          </a:rPr>
                          <m:t> </m:t>
                        </m:r>
                        <m:r>
                          <a:rPr lang="sv-SE" sz="800" b="0" i="1">
                            <a:latin typeface="Cambria Math"/>
                          </a:rPr>
                          <m:t>𝑖</m:t>
                        </m:r>
                        <m:r>
                          <a:rPr lang="sv-SE" sz="800" b="0" i="1">
                            <a:latin typeface="Cambria Math"/>
                          </a:rPr>
                          <m:t> å</m:t>
                        </m:r>
                        <m:r>
                          <a:rPr lang="sv-SE" sz="800" b="0" i="1">
                            <a:latin typeface="Cambria Math"/>
                          </a:rPr>
                          <m:t>𝑙𝑑𝑒𝑟𝑠𝑔𝑟𝑢𝑝𝑝</m:t>
                        </m:r>
                        <m:r>
                          <a:rPr lang="sv-SE" sz="800" b="0" i="1">
                            <a:latin typeface="Cambria Math"/>
                          </a:rPr>
                          <m:t> </m:t>
                        </m:r>
                        <m:r>
                          <a:rPr lang="sv-SE" sz="800" b="0" i="1">
                            <a:latin typeface="Cambria Math"/>
                          </a:rPr>
                          <m:t>𝑘</m:t>
                        </m:r>
                      </m:den>
                    </m:f>
                    <m:r>
                      <a:rPr lang="sv-SE" sz="800" b="0" i="0">
                        <a:latin typeface="Cambria Math"/>
                      </a:rPr>
                      <m:t> ∗100 ∗</m:t>
                    </m:r>
                    <m:r>
                      <m:rPr>
                        <m:sty m:val="p"/>
                      </m:rPr>
                      <a:rPr lang="sv-SE" sz="800" b="0" i="0">
                        <a:latin typeface="Cambria Math"/>
                      </a:rPr>
                      <m:t>vikt</m:t>
                    </m:r>
                    <m:r>
                      <a:rPr lang="sv-SE" sz="800" b="0" i="0">
                        <a:latin typeface="Cambria Math"/>
                      </a:rPr>
                      <m:t> </m:t>
                    </m:r>
                    <m:r>
                      <m:rPr>
                        <m:sty m:val="p"/>
                      </m:rPr>
                      <a:rPr lang="sv-SE" sz="800" b="0" i="0">
                        <a:latin typeface="Cambria Math"/>
                      </a:rPr>
                      <m:t>f</m:t>
                    </m:r>
                    <m:r>
                      <a:rPr lang="sv-SE" sz="800" b="0" i="0">
                        <a:latin typeface="Cambria Math"/>
                      </a:rPr>
                      <m:t>ö</m:t>
                    </m:r>
                    <m:r>
                      <m:rPr>
                        <m:sty m:val="p"/>
                      </m:rPr>
                      <a:rPr lang="sv-SE" sz="800" b="0" i="0">
                        <a:latin typeface="Cambria Math"/>
                      </a:rPr>
                      <m:t>r</m:t>
                    </m:r>
                    <m:r>
                      <a:rPr lang="sv-SE" sz="800" b="0" i="0">
                        <a:latin typeface="Cambria Math"/>
                      </a:rPr>
                      <m:t> å</m:t>
                    </m:r>
                    <m:r>
                      <m:rPr>
                        <m:sty m:val="p"/>
                      </m:rPr>
                      <a:rPr lang="sv-SE" sz="800" b="0" i="0">
                        <a:latin typeface="Cambria Math"/>
                      </a:rPr>
                      <m:t>ldersgrupp</m:t>
                    </m:r>
                    <m:r>
                      <a:rPr lang="sv-SE" sz="800" b="0" i="0">
                        <a:latin typeface="Cambria Math"/>
                      </a:rPr>
                      <m:t> </m:t>
                    </m:r>
                    <m:r>
                      <m:rPr>
                        <m:sty m:val="p"/>
                      </m:rPr>
                      <a:rPr lang="sv-SE" sz="800" b="0" i="0">
                        <a:latin typeface="Cambria Math"/>
                      </a:rPr>
                      <m:t>k</m:t>
                    </m:r>
                  </m:oMath>
                </m:oMathPara>
              </a14:m>
              <a:endParaRPr lang="sv-SE" sz="1400"/>
            </a:p>
          </xdr:txBody>
        </xdr:sp>
      </mc:Choice>
      <mc:Fallback xmlns="">
        <xdr:sp macro="" textlink="">
          <xdr:nvSpPr>
            <xdr:cNvPr id="5" name="textruta 6" descr="∑(∑𝐴𝑛𝑡𝑎𝑙 𝑏𝑒𝑠ö𝑘𝑎𝑟𝑒 𝑖 å𝑙𝑑𝑒𝑟𝑠𝑔𝑟𝑢𝑝𝑝 𝑘)/(∑𝑀𝑒𝑑𝑒𝑙𝑏𝑒𝑓𝑜𝑙𝑘𝑛𝑖𝑛𝑔 𝑖 å𝑙𝑑𝑒𝑟𝑠𝑔𝑟𝑢𝑝𝑝 𝑘)  ∗100 ∗vikt för åldersgrupp k&#10;"/>
            <xdr:cNvSpPr txBox="1"/>
          </xdr:nvSpPr>
          <xdr:spPr>
            <a:xfrm xmlns:a="http://schemas.openxmlformats.org/drawingml/2006/main">
              <a:off x="10334625" y="2895600"/>
              <a:ext cx="3271152" cy="349688"/>
            </a:xfrm>
            <a:prstGeom xmlns:a="http://schemas.openxmlformats.org/drawingml/2006/main" prst="rect">
              <a:avLst/>
            </a:prstGeom>
            <a:noFill xmlns:a="http://schemas.openxmlformats.org/drawingml/2006/main"/>
          </xdr:spPr>
          <xdr:txBody>
            <a:bodyPr xmlns:a="http://schemas.openxmlformats.org/drawingml/2006/main" wrap="square" rtlCol="0">
              <a:spAutoFit/>
            </a:bodyPr>
            <a:lstStyle xmlns:a="http://schemas.openxmlformats.org/drawingml/2006/main">
              <a:defPPr>
                <a:defRPr lang="sv-S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xmlns:a="http://schemas.openxmlformats.org/drawingml/2006/main">
              <a:pPr/>
              <a:r>
                <a:rPr lang="sv-SE" sz="800" i="0">
                  <a:latin typeface="Cambria Math"/>
                </a:rPr>
                <a:t>∑</a:t>
              </a:r>
              <a:r>
                <a:rPr lang="sv-SE" sz="800" i="0">
                  <a:latin typeface="Cambria Math" panose="02040503050406030204" pitchFamily="18" charset="0"/>
                </a:rPr>
                <a:t>(</a:t>
              </a:r>
              <a:r>
                <a:rPr lang="sv-SE" sz="800" i="0">
                  <a:latin typeface="Cambria Math"/>
                </a:rPr>
                <a:t>∑</a:t>
              </a:r>
              <a:r>
                <a:rPr lang="sv-SE" sz="800" b="0" i="0">
                  <a:latin typeface="Cambria Math"/>
                </a:rPr>
                <a:t>𝐴𝑛𝑡𝑎𝑙 𝑏𝑒𝑠ö𝑘𝑎𝑟𝑒 𝑖 å𝑙𝑑𝑒𝑟𝑠𝑔𝑟𝑢𝑝𝑝 𝑘</a:t>
              </a:r>
              <a:r>
                <a:rPr lang="sv-SE" sz="800" b="0" i="0">
                  <a:latin typeface="Cambria Math" panose="02040503050406030204" pitchFamily="18" charset="0"/>
                </a:rPr>
                <a:t>)/(</a:t>
              </a:r>
              <a:r>
                <a:rPr lang="sv-SE" sz="800" i="0">
                  <a:latin typeface="Cambria Math"/>
                </a:rPr>
                <a:t>∑</a:t>
              </a:r>
              <a:r>
                <a:rPr lang="sv-SE" sz="800" b="0" i="0">
                  <a:latin typeface="Cambria Math"/>
                </a:rPr>
                <a:t>𝑀𝑒𝑑𝑒𝑙𝑏𝑒𝑓𝑜𝑙𝑘𝑛𝑖𝑛𝑔 𝑖 å𝑙𝑑𝑒𝑟𝑠𝑔𝑟𝑢𝑝𝑝 𝑘</a:t>
              </a:r>
              <a:r>
                <a:rPr lang="sv-SE" sz="800" b="0" i="0">
                  <a:latin typeface="Cambria Math" panose="02040503050406030204" pitchFamily="18" charset="0"/>
                </a:rPr>
                <a:t>)</a:t>
              </a:r>
              <a:r>
                <a:rPr lang="sv-SE" sz="800" b="0" i="0">
                  <a:latin typeface="Cambria Math"/>
                </a:rPr>
                <a:t>  ∗100 ∗vikt för åldersgrupp k</a:t>
              </a:r>
              <a:endParaRPr lang="sv-SE" sz="1400"/>
            </a:p>
          </xdr:txBody>
        </xdr:sp>
      </mc:Fallback>
    </mc:AlternateContent>
    <xdr:clientData/>
  </xdr:twoCellAnchor>
</xdr:wsDr>
</file>

<file path=xl/drawings/drawing40.xml><?xml version="1.0" encoding="utf-8"?>
<xdr:wsDr xmlns:xdr="http://schemas.openxmlformats.org/drawingml/2006/spreadsheetDrawing" xmlns:a="http://schemas.openxmlformats.org/drawingml/2006/main">
  <xdr:twoCellAnchor>
    <xdr:from>
      <xdr:col>17</xdr:col>
      <xdr:colOff>272415</xdr:colOff>
      <xdr:row>2</xdr:row>
      <xdr:rowOff>38100</xdr:rowOff>
    </xdr:from>
    <xdr:to>
      <xdr:col>20</xdr:col>
      <xdr:colOff>2300</xdr:colOff>
      <xdr:row>4</xdr:row>
      <xdr:rowOff>160020</xdr:rowOff>
    </xdr:to>
    <xdr:sp macro="" textlink="">
      <xdr:nvSpPr>
        <xdr:cNvPr id="2" name="Rektangel med rundade hörn 1" title="Knapp: Tillbaka till innehållsförteckningen">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12426315" y="388620"/>
          <a:ext cx="1741565" cy="48768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17</xdr:col>
      <xdr:colOff>562610</xdr:colOff>
      <xdr:row>2</xdr:row>
      <xdr:rowOff>157480</xdr:rowOff>
    </xdr:from>
    <xdr:to>
      <xdr:col>20</xdr:col>
      <xdr:colOff>325575</xdr:colOff>
      <xdr:row>5</xdr:row>
      <xdr:rowOff>78906</xdr:rowOff>
    </xdr:to>
    <xdr:sp macro="" textlink="">
      <xdr:nvSpPr>
        <xdr:cNvPr id="2" name="Rektangel med rundade hörn 1" title="Knapp: Tillbaka till innehållsförteckningen">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12745720" y="610870"/>
          <a:ext cx="1800000" cy="54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17</xdr:col>
      <xdr:colOff>635</xdr:colOff>
      <xdr:row>2</xdr:row>
      <xdr:rowOff>635</xdr:rowOff>
    </xdr:from>
    <xdr:to>
      <xdr:col>19</xdr:col>
      <xdr:colOff>420190</xdr:colOff>
      <xdr:row>4</xdr:row>
      <xdr:rowOff>97328</xdr:rowOff>
    </xdr:to>
    <xdr:sp macro="" textlink="">
      <xdr:nvSpPr>
        <xdr:cNvPr id="2" name="Rektangel med rundade hörn 1" title="Knapp: Tillbaka till innehållsförteckningen">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12818110" y="426085"/>
          <a:ext cx="1800000" cy="54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16</xdr:col>
      <xdr:colOff>646430</xdr:colOff>
      <xdr:row>1</xdr:row>
      <xdr:rowOff>635</xdr:rowOff>
    </xdr:from>
    <xdr:to>
      <xdr:col>19</xdr:col>
      <xdr:colOff>416997</xdr:colOff>
      <xdr:row>3</xdr:row>
      <xdr:rowOff>100403</xdr:rowOff>
    </xdr:to>
    <xdr:sp macro="" textlink="">
      <xdr:nvSpPr>
        <xdr:cNvPr id="2" name="Rektangel med rundade hörn 1" title="Knapp: Tillbaka till innehållsförteckningen">
          <a:hlinkClick xmlns:r="http://schemas.openxmlformats.org/officeDocument/2006/relationships" r:id="rId1"/>
          <a:extLst>
            <a:ext uri="{FF2B5EF4-FFF2-40B4-BE49-F238E27FC236}">
              <a16:creationId xmlns:a16="http://schemas.microsoft.com/office/drawing/2014/main" id="{00000000-0008-0000-1700-000002000000}"/>
            </a:ext>
          </a:extLst>
        </xdr:cNvPr>
        <xdr:cNvSpPr/>
      </xdr:nvSpPr>
      <xdr:spPr>
        <a:xfrm>
          <a:off x="12124690" y="216535"/>
          <a:ext cx="1800000" cy="54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13</xdr:col>
      <xdr:colOff>614045</xdr:colOff>
      <xdr:row>0</xdr:row>
      <xdr:rowOff>156210</xdr:rowOff>
    </xdr:from>
    <xdr:to>
      <xdr:col>16</xdr:col>
      <xdr:colOff>343991</xdr:colOff>
      <xdr:row>3</xdr:row>
      <xdr:rowOff>80026</xdr:rowOff>
    </xdr:to>
    <xdr:sp macro="" textlink="">
      <xdr:nvSpPr>
        <xdr:cNvPr id="2" name="Rektangel med rundade hörn 1" title="Knapp: Tillbaka till innehållsförteckningen">
          <a:hlinkClick xmlns:r="http://schemas.openxmlformats.org/officeDocument/2006/relationships" r:id="rId1"/>
          <a:extLst>
            <a:ext uri="{FF2B5EF4-FFF2-40B4-BE49-F238E27FC236}">
              <a16:creationId xmlns:a16="http://schemas.microsoft.com/office/drawing/2014/main" id="{00000000-0008-0000-1800-000002000000}"/>
            </a:ext>
          </a:extLst>
        </xdr:cNvPr>
        <xdr:cNvSpPr/>
      </xdr:nvSpPr>
      <xdr:spPr>
        <a:xfrm>
          <a:off x="10221595" y="189865"/>
          <a:ext cx="1798099" cy="551181"/>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16</xdr:col>
      <xdr:colOff>310515</xdr:colOff>
      <xdr:row>1</xdr:row>
      <xdr:rowOff>635</xdr:rowOff>
    </xdr:from>
    <xdr:to>
      <xdr:col>19</xdr:col>
      <xdr:colOff>40400</xdr:colOff>
      <xdr:row>3</xdr:row>
      <xdr:rowOff>100403</xdr:rowOff>
    </xdr:to>
    <xdr:sp macro="" textlink="">
      <xdr:nvSpPr>
        <xdr:cNvPr id="2" name="Rektangel med rundade hörn 1" title="Knapp: Tillbaka till innehållsförteckningen">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12579985" y="216535"/>
          <a:ext cx="1800000" cy="54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19</xdr:col>
      <xdr:colOff>566420</xdr:colOff>
      <xdr:row>1</xdr:row>
      <xdr:rowOff>6350</xdr:rowOff>
    </xdr:from>
    <xdr:to>
      <xdr:col>22</xdr:col>
      <xdr:colOff>312233</xdr:colOff>
      <xdr:row>3</xdr:row>
      <xdr:rowOff>114608</xdr:rowOff>
    </xdr:to>
    <xdr:sp macro="" textlink="">
      <xdr:nvSpPr>
        <xdr:cNvPr id="2" name="Rektangel med rundade hörn 1" title="Knapp: Tillbaka till innehållsförteckningen">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14267815" y="222250"/>
          <a:ext cx="1798113" cy="54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16</xdr:col>
      <xdr:colOff>648334</xdr:colOff>
      <xdr:row>2</xdr:row>
      <xdr:rowOff>33020</xdr:rowOff>
    </xdr:from>
    <xdr:to>
      <xdr:col>19</xdr:col>
      <xdr:colOff>378286</xdr:colOff>
      <xdr:row>4</xdr:row>
      <xdr:rowOff>144959</xdr:rowOff>
    </xdr:to>
    <xdr:sp macro="" textlink="">
      <xdr:nvSpPr>
        <xdr:cNvPr id="2" name="Rektangel med rundade hörn 1" title="Knapp: Tillbaka till innehållsförteckningen">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12564744" y="454660"/>
          <a:ext cx="1800000" cy="54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17</xdr:col>
      <xdr:colOff>646430</xdr:colOff>
      <xdr:row>2</xdr:row>
      <xdr:rowOff>152399</xdr:rowOff>
    </xdr:from>
    <xdr:to>
      <xdr:col>20</xdr:col>
      <xdr:colOff>416997</xdr:colOff>
      <xdr:row>4</xdr:row>
      <xdr:rowOff>268380</xdr:rowOff>
    </xdr:to>
    <xdr:sp macro="" textlink="">
      <xdr:nvSpPr>
        <xdr:cNvPr id="2" name="Rektangel med rundade hörn 1" title="Knapp: Tillbaka till innehållsförteckningen">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13039090" y="599439"/>
          <a:ext cx="1800000" cy="54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17</xdr:col>
      <xdr:colOff>635</xdr:colOff>
      <xdr:row>3</xdr:row>
      <xdr:rowOff>6350</xdr:rowOff>
    </xdr:from>
    <xdr:to>
      <xdr:col>19</xdr:col>
      <xdr:colOff>420190</xdr:colOff>
      <xdr:row>4</xdr:row>
      <xdr:rowOff>333588</xdr:rowOff>
    </xdr:to>
    <xdr:sp macro="" textlink="">
      <xdr:nvSpPr>
        <xdr:cNvPr id="2" name="Rektangel med rundade hörn 1" title="Knapp: Tillbaka till innehållsförteckningen">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12837160" y="650875"/>
          <a:ext cx="1800000" cy="54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5080</xdr:colOff>
      <xdr:row>4</xdr:row>
      <xdr:rowOff>160654</xdr:rowOff>
    </xdr:from>
    <xdr:ext cx="2643897" cy="2074546"/>
    <xdr:sp macro="" textlink="">
      <xdr:nvSpPr>
        <xdr:cNvPr id="2" name="textruta 1" descr="Åtgärds- och tillståndskoderna som används i tandhälsoregistret är koder från Tandvårds- och läkemedelsförmånsverkets föreskrifter och allmänna råd (TLVFS 2008:1) om statligt tandvårdsstöd.&#10;&#10;Under perioden 2015–2019 var följande föreskrifter aktuella:&#10;&#10;TLVFS 2014:6 (1/9 2014 – 14/1 2016) &#10;TLVFS 2015:1 (15/1 2016 – 14/1 2017) &#10;HSLF-FS 2016:49 (15/1 2017 – 14/1 2018)&#10;HSLF-FS 2017:39 (15/1 2018 – 14/1 2019)  &#10;&#10;Vissa koder i listan är bara giltiga under en del av perioden 2015–2019. " title="Faktaruta: Koder i tandhälsoregistret">
          <a:hlinkClick xmlns:r="http://schemas.openxmlformats.org/officeDocument/2006/relationships" r:id="rId1"/>
          <a:extLst>
            <a:ext uri="{FF2B5EF4-FFF2-40B4-BE49-F238E27FC236}">
              <a16:creationId xmlns:a16="http://schemas.microsoft.com/office/drawing/2014/main" id="{00000000-0008-0000-0400-000002000000}"/>
            </a:ext>
          </a:extLst>
        </xdr:cNvPr>
        <xdr:cNvSpPr txBox="1"/>
      </xdr:nvSpPr>
      <xdr:spPr>
        <a:xfrm>
          <a:off x="5262880" y="871854"/>
          <a:ext cx="2643897" cy="20745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sv-SE" sz="800" b="1"/>
            <a:t>Koder i tandhälsoregistret</a:t>
          </a:r>
          <a:br>
            <a:rPr lang="sv-SE" sz="800" b="1"/>
          </a:br>
          <a:endParaRPr lang="sv-SE" sz="800" b="1"/>
        </a:p>
        <a:p>
          <a:r>
            <a:rPr lang="sv-SE" sz="800" b="0"/>
            <a:t>Åtgärds- </a:t>
          </a:r>
          <a:r>
            <a:rPr lang="sv-SE" sz="800" b="0" baseline="0"/>
            <a:t>och tillståndskoderna som används i tandhälsoregistret är koder från Tandvårds- och läkemedelsförmånsverkets föreskrifter och allmänna råd (TLVFS 2008:1) om statligt tandvårdsstöd. Denna föreskrift trycks regelbundet om och ändringar införs kontinuerligt. Läs mer på: </a:t>
          </a:r>
          <a:br>
            <a:rPr lang="sv-SE" sz="800" b="0" baseline="0"/>
          </a:br>
          <a:endParaRPr lang="sv-SE" sz="800" b="0" baseline="0"/>
        </a:p>
        <a:p>
          <a:r>
            <a:rPr lang="sv-SE" sz="800" b="0" u="sng" baseline="0"/>
            <a:t>https://www.tlv.se/om-tlv/regelverk/foreskrifter.html</a:t>
          </a:r>
        </a:p>
        <a:p>
          <a:endParaRPr lang="sv-SE" sz="800" b="0" i="0" u="none" strike="noStrike">
            <a:solidFill>
              <a:schemeClr val="dk1"/>
            </a:solidFill>
            <a:effectLst/>
            <a:latin typeface="+mn-lt"/>
            <a:ea typeface="+mn-ea"/>
            <a:cs typeface="+mn-cs"/>
          </a:endParaRPr>
        </a:p>
        <a:p>
          <a:r>
            <a:rPr lang="sv-SE" sz="800">
              <a:effectLst/>
            </a:rPr>
            <a:t>Vissa</a:t>
          </a:r>
          <a:r>
            <a:rPr lang="sv-SE" sz="800" baseline="0">
              <a:effectLst/>
            </a:rPr>
            <a:t> koder i listan till vänster är bara giltiga under en del av statistipublikationens referensperiod.</a:t>
          </a:r>
        </a:p>
      </xdr:txBody>
    </xdr:sp>
    <xdr:clientData/>
  </xdr:oneCellAnchor>
  <xdr:twoCellAnchor>
    <xdr:from>
      <xdr:col>4</xdr:col>
      <xdr:colOff>340995</xdr:colOff>
      <xdr:row>0</xdr:row>
      <xdr:rowOff>80645</xdr:rowOff>
    </xdr:from>
    <xdr:to>
      <xdr:col>7</xdr:col>
      <xdr:colOff>81084</xdr:colOff>
      <xdr:row>3</xdr:row>
      <xdr:rowOff>60960</xdr:rowOff>
    </xdr:to>
    <xdr:sp macro="" textlink="">
      <xdr:nvSpPr>
        <xdr:cNvPr id="3" name="Rektangel med rundade hörn 2" title="Knapp: Tillbaka till innehållsförteckningen">
          <a:hlinkClick xmlns:r="http://schemas.openxmlformats.org/officeDocument/2006/relationships" r:id="rId2"/>
          <a:extLst>
            <a:ext uri="{FF2B5EF4-FFF2-40B4-BE49-F238E27FC236}">
              <a16:creationId xmlns:a16="http://schemas.microsoft.com/office/drawing/2014/main" id="{00000000-0008-0000-0400-000003000000}"/>
            </a:ext>
          </a:extLst>
        </xdr:cNvPr>
        <xdr:cNvSpPr/>
      </xdr:nvSpPr>
      <xdr:spPr>
        <a:xfrm>
          <a:off x="5629275" y="80645"/>
          <a:ext cx="1751769" cy="506095"/>
        </a:xfrm>
        <a:prstGeom prst="roundRect">
          <a:avLst/>
        </a:prstGeom>
        <a:solidFill>
          <a:srgbClr val="DAD7CB"/>
        </a:solidFill>
        <a:ln>
          <a:solidFill>
            <a:srgbClr val="857363"/>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ysClr val="windowText" lastClr="000000"/>
              </a:solidFill>
              <a:effectLst/>
              <a:uLnTx/>
              <a:uFillTx/>
              <a:latin typeface="Century Gothic"/>
              <a:ea typeface="+mn-ea"/>
              <a:cs typeface="+mn-cs"/>
            </a:rPr>
            <a:t>Tillbaka till innehållsförteckningen</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8</xdr:col>
      <xdr:colOff>490855</xdr:colOff>
      <xdr:row>0</xdr:row>
      <xdr:rowOff>94614</xdr:rowOff>
    </xdr:from>
    <xdr:to>
      <xdr:col>11</xdr:col>
      <xdr:colOff>303344</xdr:colOff>
      <xdr:row>3</xdr:row>
      <xdr:rowOff>38100</xdr:rowOff>
    </xdr:to>
    <xdr:sp macro="" textlink="">
      <xdr:nvSpPr>
        <xdr:cNvPr id="9" name="Rektangel med rundade hörn 8" title="Knapp: Tillbaka till innehållsförteckningen">
          <a:hlinkClick xmlns:r="http://schemas.openxmlformats.org/officeDocument/2006/relationships" r:id="rId1"/>
          <a:extLst>
            <a:ext uri="{FF2B5EF4-FFF2-40B4-BE49-F238E27FC236}">
              <a16:creationId xmlns:a16="http://schemas.microsoft.com/office/drawing/2014/main" id="{00000000-0008-0000-1E00-000009000000}"/>
            </a:ext>
          </a:extLst>
        </xdr:cNvPr>
        <xdr:cNvSpPr/>
      </xdr:nvSpPr>
      <xdr:spPr>
        <a:xfrm>
          <a:off x="5781675" y="94614"/>
          <a:ext cx="1746673" cy="470536"/>
        </a:xfrm>
        <a:prstGeom prst="roundRect">
          <a:avLst/>
        </a:prstGeom>
        <a:solidFill>
          <a:srgbClr val="DAD7CB"/>
        </a:solidFill>
        <a:ln w="9525" cap="flat" cmpd="sng" algn="ctr">
          <a:solidFill>
            <a:srgbClr val="857363"/>
          </a:solidFill>
          <a:prstDash val="solid"/>
        </a:ln>
        <a:effectLst>
          <a:outerShdw blurRad="40005" dist="22860" dir="5400000" rotWithShape="0">
            <a:srgbClr val="000000">
              <a:alpha val="35000"/>
            </a:srgbClr>
          </a:outerShdw>
        </a:effectLst>
        <a:scene3d>
          <a:camera prst="orthographicFront"/>
          <a:lightRig rig="threePt" dir="t"/>
        </a:scene3d>
        <a:sp3d>
          <a:bevelT w="63500" h="25400"/>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Tillbaka till innehållsförteckningen</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8</xdr:col>
      <xdr:colOff>148590</xdr:colOff>
      <xdr:row>0</xdr:row>
      <xdr:rowOff>61595</xdr:rowOff>
    </xdr:from>
    <xdr:to>
      <xdr:col>10</xdr:col>
      <xdr:colOff>440487</xdr:colOff>
      <xdr:row>2</xdr:row>
      <xdr:rowOff>170073</xdr:rowOff>
    </xdr:to>
    <xdr:sp macro="" textlink="">
      <xdr:nvSpPr>
        <xdr:cNvPr id="5" name="Rektangel med rundade hörn 4" title="Knapp: Tillbaka till innehållsförteckningen">
          <a:hlinkClick xmlns:r="http://schemas.openxmlformats.org/officeDocument/2006/relationships" r:id="rId1"/>
          <a:extLst>
            <a:ext uri="{FF2B5EF4-FFF2-40B4-BE49-F238E27FC236}">
              <a16:creationId xmlns:a16="http://schemas.microsoft.com/office/drawing/2014/main" id="{00000000-0008-0000-1F00-000005000000}"/>
            </a:ext>
          </a:extLst>
        </xdr:cNvPr>
        <xdr:cNvSpPr/>
      </xdr:nvSpPr>
      <xdr:spPr>
        <a:xfrm>
          <a:off x="5726430" y="61595"/>
          <a:ext cx="1770177" cy="458998"/>
        </a:xfrm>
        <a:prstGeom prst="roundRect">
          <a:avLst/>
        </a:prstGeom>
        <a:solidFill>
          <a:srgbClr val="DAD7CB"/>
        </a:solidFill>
        <a:ln w="9525" cap="flat" cmpd="sng" algn="ctr">
          <a:solidFill>
            <a:srgbClr val="857363"/>
          </a:solidFill>
          <a:prstDash val="solid"/>
        </a:ln>
        <a:effectLst>
          <a:outerShdw blurRad="40005" dist="22860" dir="5400000" rotWithShape="0">
            <a:srgbClr val="000000">
              <a:alpha val="35000"/>
            </a:srgbClr>
          </a:outerShdw>
        </a:effectLst>
        <a:scene3d>
          <a:camera prst="orthographicFront"/>
          <a:lightRig rig="threePt" dir="t"/>
        </a:scene3d>
        <a:sp3d>
          <a:bevelT w="63500" h="25400"/>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Tillbaka till innehållsförteckningen</a:t>
          </a: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11</xdr:col>
      <xdr:colOff>636</xdr:colOff>
      <xdr:row>0</xdr:row>
      <xdr:rowOff>68581</xdr:rowOff>
    </xdr:from>
    <xdr:to>
      <xdr:col>13</xdr:col>
      <xdr:colOff>415182</xdr:colOff>
      <xdr:row>3</xdr:row>
      <xdr:rowOff>3221</xdr:rowOff>
    </xdr:to>
    <xdr:sp macro="" textlink="">
      <xdr:nvSpPr>
        <xdr:cNvPr id="3" name="Rektangel med rundade hörn 2" title="Knapp: Tillbaka till innehållsförteckningen">
          <a:hlinkClick xmlns:r="http://schemas.openxmlformats.org/officeDocument/2006/relationships" r:id="rId1"/>
          <a:extLst>
            <a:ext uri="{FF2B5EF4-FFF2-40B4-BE49-F238E27FC236}">
              <a16:creationId xmlns:a16="http://schemas.microsoft.com/office/drawing/2014/main" id="{00000000-0008-0000-2000-000003000000}"/>
            </a:ext>
          </a:extLst>
        </xdr:cNvPr>
        <xdr:cNvSpPr/>
      </xdr:nvSpPr>
      <xdr:spPr>
        <a:xfrm>
          <a:off x="7529196" y="68581"/>
          <a:ext cx="1755666" cy="460420"/>
        </a:xfrm>
        <a:prstGeom prst="roundRect">
          <a:avLst/>
        </a:prstGeom>
        <a:solidFill>
          <a:srgbClr val="DAD7CB"/>
        </a:solidFill>
        <a:ln w="9525" cap="flat" cmpd="sng" algn="ctr">
          <a:solidFill>
            <a:srgbClr val="857363"/>
          </a:solidFill>
          <a:prstDash val="solid"/>
        </a:ln>
        <a:effectLst>
          <a:outerShdw blurRad="40005" dist="22860" dir="5400000" rotWithShape="0">
            <a:srgbClr val="000000">
              <a:alpha val="35000"/>
            </a:srgbClr>
          </a:outerShdw>
        </a:effectLst>
        <a:scene3d>
          <a:camera prst="orthographicFront"/>
          <a:lightRig rig="threePt" dir="t"/>
        </a:scene3d>
        <a:sp3d>
          <a:bevelT w="63500" h="25400"/>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Tillbaka till innehållsförteckningen</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9</xdr:col>
      <xdr:colOff>383539</xdr:colOff>
      <xdr:row>0</xdr:row>
      <xdr:rowOff>61596</xdr:rowOff>
    </xdr:from>
    <xdr:to>
      <xdr:col>12</xdr:col>
      <xdr:colOff>113530</xdr:colOff>
      <xdr:row>2</xdr:row>
      <xdr:rowOff>170074</xdr:rowOff>
    </xdr:to>
    <xdr:sp macro="" textlink="">
      <xdr:nvSpPr>
        <xdr:cNvPr id="2" name="Rektangel med rundade hörn 1" title="Knapp: Tillbaka till innehållsförteckningen">
          <a:hlinkClick xmlns:r="http://schemas.openxmlformats.org/officeDocument/2006/relationships" r:id="rId1"/>
          <a:extLst>
            <a:ext uri="{FF2B5EF4-FFF2-40B4-BE49-F238E27FC236}">
              <a16:creationId xmlns:a16="http://schemas.microsoft.com/office/drawing/2014/main" id="{00000000-0008-0000-2100-000002000000}"/>
            </a:ext>
          </a:extLst>
        </xdr:cNvPr>
        <xdr:cNvSpPr/>
      </xdr:nvSpPr>
      <xdr:spPr>
        <a:xfrm>
          <a:off x="7035799" y="61596"/>
          <a:ext cx="1741671" cy="458998"/>
        </a:xfrm>
        <a:prstGeom prst="roundRect">
          <a:avLst/>
        </a:prstGeom>
        <a:solidFill>
          <a:srgbClr val="DAD7CB"/>
        </a:solidFill>
        <a:ln w="9525" cap="flat" cmpd="sng" algn="ctr">
          <a:solidFill>
            <a:srgbClr val="857363"/>
          </a:solidFill>
          <a:prstDash val="solid"/>
        </a:ln>
        <a:effectLst>
          <a:outerShdw blurRad="40005" dist="22860" dir="5400000" rotWithShape="0">
            <a:srgbClr val="000000">
              <a:alpha val="35000"/>
            </a:srgbClr>
          </a:outerShdw>
        </a:effectLst>
        <a:scene3d>
          <a:camera prst="orthographicFront"/>
          <a:lightRig rig="threePt" dir="t"/>
        </a:scene3d>
        <a:sp3d>
          <a:bevelT w="63500" h="25400"/>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rgbClr val="000000"/>
              </a:solidFill>
              <a:effectLst/>
              <a:uLnTx/>
              <a:uFillTx/>
              <a:latin typeface="Century Gothic" panose="020B0502020202020204" pitchFamily="34" charset="0"/>
              <a:ea typeface="+mn-ea"/>
              <a:cs typeface="+mn-cs"/>
            </a:rPr>
            <a:t>Tillbaka till innehållsförteckningen</a:t>
          </a: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8</xdr:col>
      <xdr:colOff>403225</xdr:colOff>
      <xdr:row>0</xdr:row>
      <xdr:rowOff>105410</xdr:rowOff>
    </xdr:from>
    <xdr:to>
      <xdr:col>10</xdr:col>
      <xdr:colOff>524371</xdr:colOff>
      <xdr:row>3</xdr:row>
      <xdr:rowOff>31955</xdr:rowOff>
    </xdr:to>
    <xdr:sp macro="" textlink="">
      <xdr:nvSpPr>
        <xdr:cNvPr id="2" name="Rektangel med rundade hörn 1" title="Knapp: Tillbaka till innehållsförteckningen">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6413500" y="123190"/>
          <a:ext cx="1800000" cy="54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11</xdr:col>
      <xdr:colOff>177800</xdr:colOff>
      <xdr:row>0</xdr:row>
      <xdr:rowOff>133350</xdr:rowOff>
    </xdr:from>
    <xdr:to>
      <xdr:col>13</xdr:col>
      <xdr:colOff>190293</xdr:colOff>
      <xdr:row>3</xdr:row>
      <xdr:rowOff>76200</xdr:rowOff>
    </xdr:to>
    <xdr:sp macro="" textlink="">
      <xdr:nvSpPr>
        <xdr:cNvPr id="2" name="Rektangel med rundade hörn 1" title="Knapp: Tillbaka till innehållsförteckningen">
          <a:hlinkClick xmlns:r="http://schemas.openxmlformats.org/officeDocument/2006/relationships" r:id="rId1"/>
          <a:extLst>
            <a:ext uri="{FF2B5EF4-FFF2-40B4-BE49-F238E27FC236}">
              <a16:creationId xmlns:a16="http://schemas.microsoft.com/office/drawing/2014/main" id="{00000000-0008-0000-2300-000002000000}"/>
            </a:ext>
          </a:extLst>
        </xdr:cNvPr>
        <xdr:cNvSpPr/>
      </xdr:nvSpPr>
      <xdr:spPr>
        <a:xfrm>
          <a:off x="9093200" y="133350"/>
          <a:ext cx="1795585" cy="4699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12</xdr:col>
      <xdr:colOff>765175</xdr:colOff>
      <xdr:row>0</xdr:row>
      <xdr:rowOff>105410</xdr:rowOff>
    </xdr:from>
    <xdr:to>
      <xdr:col>15</xdr:col>
      <xdr:colOff>155350</xdr:colOff>
      <xdr:row>3</xdr:row>
      <xdr:rowOff>41683</xdr:rowOff>
    </xdr:to>
    <xdr:sp macro="" textlink="">
      <xdr:nvSpPr>
        <xdr:cNvPr id="2" name="Rektangel med rundade hörn 1" title="Knapp: Tillbaka till innehållsförteckningen">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10109200" y="138430"/>
          <a:ext cx="1800000" cy="54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11</xdr:col>
      <xdr:colOff>139700</xdr:colOff>
      <xdr:row>0</xdr:row>
      <xdr:rowOff>97790</xdr:rowOff>
    </xdr:from>
    <xdr:to>
      <xdr:col>13</xdr:col>
      <xdr:colOff>190276</xdr:colOff>
      <xdr:row>3</xdr:row>
      <xdr:rowOff>24471</xdr:rowOff>
    </xdr:to>
    <xdr:sp macro="" textlink="">
      <xdr:nvSpPr>
        <xdr:cNvPr id="3" name="Rektangel med rundade hörn 2" title="Knapp: Tillbaka till innehållsförteckningen">
          <a:hlinkClick xmlns:r="http://schemas.openxmlformats.org/officeDocument/2006/relationships" r:id="rId1"/>
          <a:extLst>
            <a:ext uri="{FF2B5EF4-FFF2-40B4-BE49-F238E27FC236}">
              <a16:creationId xmlns:a16="http://schemas.microsoft.com/office/drawing/2014/main" id="{00000000-0008-0000-2500-000003000000}"/>
            </a:ext>
          </a:extLst>
        </xdr:cNvPr>
        <xdr:cNvSpPr/>
      </xdr:nvSpPr>
      <xdr:spPr>
        <a:xfrm>
          <a:off x="9537700" y="115570"/>
          <a:ext cx="1800000" cy="54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58.xml><?xml version="1.0" encoding="utf-8"?>
<xdr:wsDr xmlns:xdr="http://schemas.openxmlformats.org/drawingml/2006/spreadsheetDrawing" xmlns:a="http://schemas.openxmlformats.org/drawingml/2006/main">
  <xdr:oneCellAnchor>
    <xdr:from>
      <xdr:col>9</xdr:col>
      <xdr:colOff>0</xdr:colOff>
      <xdr:row>5</xdr:row>
      <xdr:rowOff>0</xdr:rowOff>
    </xdr:from>
    <xdr:ext cx="1825121" cy="878254"/>
    <xdr:sp macro="" textlink="">
      <xdr:nvSpPr>
        <xdr:cNvPr id="3" name="textruta 2" descr="Beräkning av prevalens&#10;Antal personer som vårdats någon gång 1997–2018 i sluten eller öppen specialiserad vård för sjukdomen samt var vid liv 31december 2019.&#10;" title="Faktaruta">
          <a:extLst>
            <a:ext uri="{FF2B5EF4-FFF2-40B4-BE49-F238E27FC236}">
              <a16:creationId xmlns:a16="http://schemas.microsoft.com/office/drawing/2014/main" id="{00000000-0008-0000-2600-000003000000}"/>
            </a:ext>
          </a:extLst>
        </xdr:cNvPr>
        <xdr:cNvSpPr txBox="1"/>
      </xdr:nvSpPr>
      <xdr:spPr>
        <a:xfrm>
          <a:off x="9944100" y="1533525"/>
          <a:ext cx="1825121" cy="8782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sv-SE" sz="800" b="1"/>
            <a:t>Beräkning</a:t>
          </a:r>
          <a:r>
            <a:rPr lang="sv-SE" sz="800" b="1" baseline="0"/>
            <a:t> av p</a:t>
          </a:r>
          <a:r>
            <a:rPr lang="sv-SE" sz="800" b="1"/>
            <a:t>revalens</a:t>
          </a:r>
        </a:p>
        <a:p>
          <a:r>
            <a:rPr lang="sv-SE" sz="800"/>
            <a:t>Antal</a:t>
          </a:r>
          <a:r>
            <a:rPr lang="sv-SE" sz="800" baseline="0"/>
            <a:t> personer som vårdats någon gång 1997</a:t>
          </a:r>
          <a:r>
            <a:rPr lang="sv-SE" sz="800">
              <a:solidFill>
                <a:schemeClr val="dk1"/>
              </a:solidFill>
              <a:effectLst/>
              <a:latin typeface="+mn-lt"/>
              <a:ea typeface="+mn-ea"/>
              <a:cs typeface="+mn-cs"/>
            </a:rPr>
            <a:t>–</a:t>
          </a:r>
          <a:r>
            <a:rPr lang="sv-SE" sz="800" baseline="0"/>
            <a:t>2023 i sluten eller öppen specialiserad vård för sjukdomen samt var vid liv 31december 2023</a:t>
          </a:r>
          <a:r>
            <a:rPr lang="sv-SE" sz="1000" baseline="0"/>
            <a:t>.</a:t>
          </a:r>
          <a:endParaRPr lang="sv-SE" sz="1000"/>
        </a:p>
      </xdr:txBody>
    </xdr:sp>
    <xdr:clientData/>
  </xdr:oneCellAnchor>
  <xdr:twoCellAnchor>
    <xdr:from>
      <xdr:col>7</xdr:col>
      <xdr:colOff>300989</xdr:colOff>
      <xdr:row>0</xdr:row>
      <xdr:rowOff>107315</xdr:rowOff>
    </xdr:from>
    <xdr:to>
      <xdr:col>10</xdr:col>
      <xdr:colOff>38536</xdr:colOff>
      <xdr:row>3</xdr:row>
      <xdr:rowOff>27056</xdr:rowOff>
    </xdr:to>
    <xdr:sp macro="" textlink="">
      <xdr:nvSpPr>
        <xdr:cNvPr id="4" name="Rektangel med rundade hörn 3" title="Knapp: Tillbaka till innehållsförteckningen">
          <a:hlinkClick xmlns:r="http://schemas.openxmlformats.org/officeDocument/2006/relationships" r:id="rId1"/>
          <a:extLst>
            <a:ext uri="{FF2B5EF4-FFF2-40B4-BE49-F238E27FC236}">
              <a16:creationId xmlns:a16="http://schemas.microsoft.com/office/drawing/2014/main" id="{00000000-0008-0000-2600-000004000000}"/>
            </a:ext>
          </a:extLst>
        </xdr:cNvPr>
        <xdr:cNvSpPr/>
      </xdr:nvSpPr>
      <xdr:spPr>
        <a:xfrm>
          <a:off x="8903334" y="125095"/>
          <a:ext cx="1800000" cy="54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16</xdr:col>
      <xdr:colOff>652780</xdr:colOff>
      <xdr:row>1</xdr:row>
      <xdr:rowOff>12700</xdr:rowOff>
    </xdr:from>
    <xdr:to>
      <xdr:col>19</xdr:col>
      <xdr:colOff>416362</xdr:colOff>
      <xdr:row>3</xdr:row>
      <xdr:rowOff>107144</xdr:rowOff>
    </xdr:to>
    <xdr:sp macro="" textlink="">
      <xdr:nvSpPr>
        <xdr:cNvPr id="2" name="Rektangel med rundade hörn 1" title="Knapp: Tillbaka till innehållsförteckningen">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11381740" y="187960"/>
          <a:ext cx="1775262" cy="452584"/>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oneCellAnchor>
    <xdr:from>
      <xdr:col>17</xdr:col>
      <xdr:colOff>49530</xdr:colOff>
      <xdr:row>5</xdr:row>
      <xdr:rowOff>38100</xdr:rowOff>
    </xdr:from>
    <xdr:ext cx="2187520" cy="1236286"/>
    <xdr:sp macro="" textlink="">
      <xdr:nvSpPr>
        <xdr:cNvPr id="3" name="textruta 2" descr="En percentil är det värde på en variabel nedanför vilken en viss procent av observationerna av variabeln hamnar. Till exempel är den tionde percentilen, P10 , det värde som delar observationsvärden så att 10 procent av dem är mindre än P10 och 90 procent är större. &#10;" title="Faktaruta">
          <a:extLst>
            <a:ext uri="{FF2B5EF4-FFF2-40B4-BE49-F238E27FC236}">
              <a16:creationId xmlns:a16="http://schemas.microsoft.com/office/drawing/2014/main" id="{00000000-0008-0000-2700-000003000000}"/>
            </a:ext>
          </a:extLst>
        </xdr:cNvPr>
        <xdr:cNvSpPr txBox="1"/>
      </xdr:nvSpPr>
      <xdr:spPr>
        <a:xfrm>
          <a:off x="11449050" y="929640"/>
          <a:ext cx="2187520" cy="12362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sv-SE" sz="800">
              <a:effectLst/>
            </a:rPr>
            <a:t>En </a:t>
          </a:r>
          <a:r>
            <a:rPr lang="sv-SE" sz="800" b="1">
              <a:effectLst/>
            </a:rPr>
            <a:t>percentil</a:t>
          </a:r>
          <a:r>
            <a:rPr lang="sv-SE" sz="800">
              <a:effectLst/>
            </a:rPr>
            <a:t> är det värde på en variabel nedanför vilken en viss procent av observationerna av variabeln hamnar.</a:t>
          </a:r>
          <a:r>
            <a:rPr lang="sv-SE" sz="800" baseline="0">
              <a:effectLst/>
            </a:rPr>
            <a:t> T</a:t>
          </a:r>
          <a:r>
            <a:rPr lang="sv-SE" sz="800">
              <a:effectLst/>
            </a:rPr>
            <a:t>ill exempel är den tionde percentilen, P</a:t>
          </a:r>
          <a:r>
            <a:rPr lang="sv-SE" sz="800" baseline="-25000">
              <a:effectLst/>
            </a:rPr>
            <a:t>10</a:t>
          </a:r>
          <a:r>
            <a:rPr lang="sv-SE" sz="800">
              <a:effectLst/>
            </a:rPr>
            <a:t> , det värde som delar observationsvärden så att 10 procent av dem är mindre än </a:t>
          </a:r>
          <a:r>
            <a:rPr lang="sv-SE" sz="800">
              <a:solidFill>
                <a:schemeClr val="dk1"/>
              </a:solidFill>
              <a:effectLst/>
              <a:latin typeface="+mn-lt"/>
              <a:ea typeface="+mn-ea"/>
              <a:cs typeface="+mn-cs"/>
            </a:rPr>
            <a:t>P</a:t>
          </a:r>
          <a:r>
            <a:rPr lang="sv-SE" sz="800" baseline="-25000">
              <a:solidFill>
                <a:schemeClr val="dk1"/>
              </a:solidFill>
              <a:effectLst/>
              <a:latin typeface="+mn-lt"/>
              <a:ea typeface="+mn-ea"/>
              <a:cs typeface="+mn-cs"/>
            </a:rPr>
            <a:t>10</a:t>
          </a:r>
          <a:r>
            <a:rPr lang="sv-SE" sz="800">
              <a:effectLst/>
            </a:rPr>
            <a:t> och 90 procent är större. </a:t>
          </a:r>
          <a:endParaRPr lang="sv-SE" sz="800"/>
        </a:p>
      </xdr:txBody>
    </xdr:sp>
    <xdr:clientData/>
  </xdr:oneCellAnchor>
  <xdr:twoCellAnchor>
    <xdr:from>
      <xdr:col>17</xdr:col>
      <xdr:colOff>0</xdr:colOff>
      <xdr:row>12</xdr:row>
      <xdr:rowOff>167640</xdr:rowOff>
    </xdr:from>
    <xdr:to>
      <xdr:col>24</xdr:col>
      <xdr:colOff>266700</xdr:colOff>
      <xdr:row>28</xdr:row>
      <xdr:rowOff>99060</xdr:rowOff>
    </xdr:to>
    <xdr:graphicFrame macro="">
      <xdr:nvGraphicFramePr>
        <xdr:cNvPr id="4" name="52165" descr="Median av antal kvarvarande, antal intakta och antal ej intakta tänder bland personer som besökte tandvården 2019 och 2009, efter ålder&#10;" title="Diagram">
          <a:extLst>
            <a:ext uri="{FF2B5EF4-FFF2-40B4-BE49-F238E27FC236}">
              <a16:creationId xmlns:a16="http://schemas.microsoft.com/office/drawing/2014/main" id="{00000000-0008-0000-2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288925</xdr:colOff>
      <xdr:row>0</xdr:row>
      <xdr:rowOff>285750</xdr:rowOff>
    </xdr:from>
    <xdr:to>
      <xdr:col>6</xdr:col>
      <xdr:colOff>993550</xdr:colOff>
      <xdr:row>3</xdr:row>
      <xdr:rowOff>107224</xdr:rowOff>
    </xdr:to>
    <xdr:sp macro="" textlink="">
      <xdr:nvSpPr>
        <xdr:cNvPr id="2" name="Rektangel med rundade hörn 1" title="Knapp: Tillbaka till innehållsförteckningen">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5419725" y="285750"/>
          <a:ext cx="1800000" cy="540000"/>
        </a:xfrm>
        <a:prstGeom prst="roundRect">
          <a:avLst/>
        </a:prstGeom>
        <a:solidFill>
          <a:srgbClr val="DAD7CB"/>
        </a:solidFill>
        <a:ln>
          <a:solidFill>
            <a:srgbClr val="857363"/>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sv-SE" sz="1000" b="1" i="0" u="none" strike="noStrike" kern="0" cap="none" spc="0" normalizeH="0" baseline="0" noProof="0">
              <a:ln>
                <a:noFill/>
              </a:ln>
              <a:solidFill>
                <a:sysClr val="windowText" lastClr="000000"/>
              </a:solidFill>
              <a:effectLst/>
              <a:uLnTx/>
              <a:uFillTx/>
              <a:latin typeface="Century Gothic"/>
              <a:ea typeface="+mn-ea"/>
              <a:cs typeface="+mn-cs"/>
            </a:rPr>
            <a:t>Tillbaka till innehållsförteckningen</a:t>
          </a:r>
        </a:p>
      </xdr:txBody>
    </xdr:sp>
    <xdr:clientData/>
  </xdr:twoCellAnchor>
</xdr:wsDr>
</file>

<file path=xl/drawings/drawing60.xml><?xml version="1.0" encoding="utf-8"?>
<c:userShapes xmlns:c="http://schemas.openxmlformats.org/drawingml/2006/chart">
  <cdr:relSizeAnchor xmlns:cdr="http://schemas.openxmlformats.org/drawingml/2006/chartDrawing">
    <cdr:from>
      <cdr:x>0</cdr:x>
      <cdr:y>0</cdr:y>
    </cdr:from>
    <cdr:to>
      <cdr:x>0</cdr:x>
      <cdr:y>1</cdr:y>
    </cdr:to>
    <cdr:sp macro="" textlink="">
      <cdr:nvSpPr>
        <cdr:cNvPr id="9" name="textruta 1"/>
        <cdr:cNvSpPr txBox="1"/>
      </cdr:nvSpPr>
      <cdr:spPr>
        <a:xfrm xmlns:a="http://schemas.openxmlformats.org/drawingml/2006/main">
          <a:off x="0" y="0"/>
          <a:ext cx="0" cy="4496103"/>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a:t>
          </a:r>
        </a:p>
      </cdr:txBody>
    </cdr:sp>
  </cdr:relSizeAnchor>
  <cdr:relSizeAnchor xmlns:cdr="http://schemas.openxmlformats.org/drawingml/2006/chartDrawing">
    <cdr:from>
      <cdr:x>2.40655E-7</cdr:x>
      <cdr:y>0.00222</cdr:y>
    </cdr:from>
    <cdr:to>
      <cdr:x>2.40655E-7</cdr:x>
      <cdr:y>0.00222</cdr:y>
    </cdr:to>
    <cdr:sp macro="" textlink="">
      <cdr:nvSpPr>
        <cdr:cNvPr id="7" name="textruta 1"/>
        <cdr:cNvSpPr txBox="1"/>
      </cdr:nvSpPr>
      <cdr:spPr>
        <a:xfrm xmlns:a="http://schemas.openxmlformats.org/drawingml/2006/main">
          <a:off x="50800" y="50800"/>
          <a:ext cx="5044993" cy="41233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Medianvärdet av kvarvarande och ej intakta tänder bland personer som besökt tandvården 2009 och</a:t>
          </a:r>
          <a:r>
            <a:rPr lang="sv-SE" sz="1000" b="1" baseline="0"/>
            <a:t> 2018</a:t>
          </a:r>
          <a:endParaRPr lang="sv-SE" sz="1000" b="1"/>
        </a:p>
      </cdr:txBody>
    </cdr:sp>
  </cdr:relSizeAnchor>
  <cdr:relSizeAnchor xmlns:cdr="http://schemas.openxmlformats.org/drawingml/2006/chartDrawing">
    <cdr:from>
      <cdr:x>0.9063</cdr:x>
      <cdr:y>0.83556</cdr:y>
    </cdr:from>
    <cdr:to>
      <cdr:x>1</cdr:x>
      <cdr:y>0.91379</cdr:y>
    </cdr:to>
    <cdr:sp macro="" textlink="">
      <cdr:nvSpPr>
        <cdr:cNvPr id="5" name="textruta 2"/>
        <cdr:cNvSpPr txBox="1"/>
      </cdr:nvSpPr>
      <cdr:spPr>
        <a:xfrm xmlns:a="http://schemas.openxmlformats.org/drawingml/2006/main">
          <a:off x="4495800" y="2215706"/>
          <a:ext cx="464820" cy="207454"/>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Ålder </a:t>
          </a:r>
        </a:p>
      </cdr:txBody>
    </cdr:sp>
  </cdr:relSizeAnchor>
  <cdr:relSizeAnchor xmlns:cdr="http://schemas.openxmlformats.org/drawingml/2006/chartDrawing">
    <cdr:from>
      <cdr:x>0.01304</cdr:x>
      <cdr:y>0.14866</cdr:y>
    </cdr:from>
    <cdr:to>
      <cdr:x>0.15897</cdr:x>
      <cdr:y>0.19971</cdr:y>
    </cdr:to>
    <cdr:sp macro="" textlink="">
      <cdr:nvSpPr>
        <cdr:cNvPr id="12" name="textruta 1"/>
        <cdr:cNvSpPr txBox="1"/>
      </cdr:nvSpPr>
      <cdr:spPr>
        <a:xfrm xmlns:a="http://schemas.openxmlformats.org/drawingml/2006/main">
          <a:off x="66252" y="482308"/>
          <a:ext cx="741163" cy="16563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Antal</a:t>
          </a:r>
          <a:r>
            <a:rPr lang="sv-SE" sz="700" baseline="0"/>
            <a:t> tänder</a:t>
          </a:r>
          <a:r>
            <a:rPr lang="sv-SE" sz="700"/>
            <a:t> </a:t>
          </a:r>
        </a:p>
      </cdr:txBody>
    </cdr:sp>
  </cdr:relSizeAnchor>
  <cdr:relSizeAnchor xmlns:cdr="http://schemas.openxmlformats.org/drawingml/2006/chartDrawing">
    <cdr:from>
      <cdr:x>2.40655E-7</cdr:x>
      <cdr:y>0.00148</cdr:y>
    </cdr:from>
    <cdr:to>
      <cdr:x>2.40655E-7</cdr:x>
      <cdr:y>0.00148</cdr:y>
    </cdr:to>
    <cdr:sp macro="" textlink="">
      <cdr:nvSpPr>
        <cdr:cNvPr id="6" name="textruta 1"/>
        <cdr:cNvSpPr txBox="1"/>
      </cdr:nvSpPr>
      <cdr:spPr>
        <a:xfrm xmlns:a="http://schemas.openxmlformats.org/drawingml/2006/main">
          <a:off x="50800" y="50800"/>
          <a:ext cx="5041846" cy="4119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Medianvärdet av kvarvarande och ej intakta tänder bland personer som besökt tandvården 2009 och</a:t>
          </a:r>
          <a:r>
            <a:rPr lang="sv-SE" sz="1000" b="1" baseline="0"/>
            <a:t> 2018</a:t>
          </a:r>
          <a:endParaRPr lang="sv-SE" sz="1000" b="1"/>
        </a:p>
      </cdr:txBody>
    </cdr:sp>
  </cdr:relSizeAnchor>
  <cdr:relSizeAnchor xmlns:cdr="http://schemas.openxmlformats.org/drawingml/2006/chartDrawing">
    <cdr:from>
      <cdr:x>2.40655E-7</cdr:x>
      <cdr:y>0.94157</cdr:y>
    </cdr:from>
    <cdr:to>
      <cdr:x>2.40655E-7</cdr:x>
      <cdr:y>0.94421</cdr:y>
    </cdr:to>
    <cdr:sp macro="" textlink="">
      <cdr:nvSpPr>
        <cdr:cNvPr id="8" name="textruta 1"/>
        <cdr:cNvSpPr txBox="1"/>
      </cdr:nvSpPr>
      <cdr:spPr>
        <a:xfrm xmlns:a="http://schemas.openxmlformats.org/drawingml/2006/main">
          <a:off x="0" y="2965261"/>
          <a:ext cx="4064360" cy="206564"/>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a:t>
          </a:r>
        </a:p>
      </cdr:txBody>
    </cdr:sp>
  </cdr:relSizeAnchor>
  <cdr:relSizeAnchor xmlns:cdr="http://schemas.openxmlformats.org/drawingml/2006/chartDrawing">
    <cdr:from>
      <cdr:x>0.01001</cdr:x>
      <cdr:y>0.01602</cdr:y>
    </cdr:from>
    <cdr:to>
      <cdr:x>0.98175</cdr:x>
      <cdr:y>0.13504</cdr:y>
    </cdr:to>
    <cdr:sp macro="" textlink="">
      <cdr:nvSpPr>
        <cdr:cNvPr id="10" name="textruta 1"/>
        <cdr:cNvSpPr txBox="1"/>
      </cdr:nvSpPr>
      <cdr:spPr>
        <a:xfrm xmlns:a="http://schemas.openxmlformats.org/drawingml/2006/main">
          <a:off x="50800" y="50800"/>
          <a:ext cx="4930892" cy="34473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nSpc>
              <a:spcPts val="1100"/>
            </a:lnSpc>
          </a:pPr>
          <a:r>
            <a:rPr lang="sv-SE" sz="1000" b="1"/>
            <a:t>Median av antal kvarvarande</a:t>
          </a:r>
          <a:r>
            <a:rPr lang="sv-SE" sz="1000" b="1" baseline="0"/>
            <a:t> </a:t>
          </a:r>
          <a:r>
            <a:rPr lang="sv-SE" sz="1000" b="1"/>
            <a:t>och antal ej intakta tänder bland personer som besökte tandvården 2023</a:t>
          </a:r>
          <a:r>
            <a:rPr lang="sv-SE" sz="1000" b="1" baseline="0"/>
            <a:t> och 2014, efter ålder</a:t>
          </a:r>
          <a:endParaRPr lang="sv-SE" sz="1000" b="1"/>
        </a:p>
      </cdr:txBody>
    </cdr:sp>
  </cdr:relSizeAnchor>
  <cdr:relSizeAnchor xmlns:cdr="http://schemas.openxmlformats.org/drawingml/2006/chartDrawing">
    <cdr:from>
      <cdr:x>0</cdr:x>
      <cdr:y>0</cdr:y>
    </cdr:from>
    <cdr:to>
      <cdr:x>0</cdr:x>
      <cdr:y>1</cdr:y>
    </cdr:to>
    <cdr:sp macro="" textlink="">
      <cdr:nvSpPr>
        <cdr:cNvPr id="11" name="textruta 1"/>
        <cdr:cNvSpPr txBox="1"/>
      </cdr:nvSpPr>
      <cdr:spPr>
        <a:xfrm xmlns:a="http://schemas.openxmlformats.org/drawingml/2006/main">
          <a:off x="0" y="2495306"/>
          <a:ext cx="0" cy="4496103"/>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a:t>
          </a:r>
        </a:p>
      </cdr:txBody>
    </cdr:sp>
  </cdr:relSizeAnchor>
  <cdr:relSizeAnchor xmlns:cdr="http://schemas.openxmlformats.org/drawingml/2006/chartDrawing">
    <cdr:from>
      <cdr:x>0</cdr:x>
      <cdr:y>0.92665</cdr:y>
    </cdr:from>
    <cdr:to>
      <cdr:x>0.80064</cdr:x>
      <cdr:y>0.98857</cdr:y>
    </cdr:to>
    <cdr:sp macro="" textlink="">
      <cdr:nvSpPr>
        <cdr:cNvPr id="13" name="textruta 1"/>
        <cdr:cNvSpPr txBox="1"/>
      </cdr:nvSpPr>
      <cdr:spPr>
        <a:xfrm xmlns:a="http://schemas.openxmlformats.org/drawingml/2006/main">
          <a:off x="0" y="2534920"/>
          <a:ext cx="3971684" cy="16938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a:t>
          </a:r>
        </a:p>
      </cdr:txBody>
    </cdr:sp>
  </cdr:relSizeAnchor>
</c:userShapes>
</file>

<file path=xl/drawings/drawing61.xml><?xml version="1.0" encoding="utf-8"?>
<xdr:wsDr xmlns:xdr="http://schemas.openxmlformats.org/drawingml/2006/spreadsheetDrawing" xmlns:a="http://schemas.openxmlformats.org/drawingml/2006/main">
  <xdr:twoCellAnchor>
    <xdr:from>
      <xdr:col>11</xdr:col>
      <xdr:colOff>648335</xdr:colOff>
      <xdr:row>1</xdr:row>
      <xdr:rowOff>6350</xdr:rowOff>
    </xdr:from>
    <xdr:to>
      <xdr:col>14</xdr:col>
      <xdr:colOff>401745</xdr:colOff>
      <xdr:row>3</xdr:row>
      <xdr:rowOff>124035</xdr:rowOff>
    </xdr:to>
    <xdr:sp macro="" textlink="">
      <xdr:nvSpPr>
        <xdr:cNvPr id="2" name="Rektangel med rundade hörn 1" title="Knapp: Tillbaka till innehållsförteckningen">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8211820" y="222250"/>
          <a:ext cx="1800000" cy="54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12</xdr:col>
      <xdr:colOff>3175</xdr:colOff>
      <xdr:row>1</xdr:row>
      <xdr:rowOff>33020</xdr:rowOff>
    </xdr:from>
    <xdr:to>
      <xdr:col>14</xdr:col>
      <xdr:colOff>416484</xdr:colOff>
      <xdr:row>3</xdr:row>
      <xdr:rowOff>133350</xdr:rowOff>
    </xdr:to>
    <xdr:sp macro="" textlink="">
      <xdr:nvSpPr>
        <xdr:cNvPr id="2" name="Rektangel med rundade hörn 1" title="Knapp: Tillbaka till innehållsförteckningen">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9540875" y="204470"/>
          <a:ext cx="1726448" cy="45593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21</xdr:col>
      <xdr:colOff>0</xdr:colOff>
      <xdr:row>2</xdr:row>
      <xdr:rowOff>0</xdr:rowOff>
    </xdr:from>
    <xdr:to>
      <xdr:col>23</xdr:col>
      <xdr:colOff>413309</xdr:colOff>
      <xdr:row>4</xdr:row>
      <xdr:rowOff>100330</xdr:rowOff>
    </xdr:to>
    <xdr:sp macro="" textlink="">
      <xdr:nvSpPr>
        <xdr:cNvPr id="2" name="Rektangel med rundade hörn 5" title="Knapp: Tillbaka till innehållsförteckningen">
          <a:hlinkClick xmlns:r="http://schemas.openxmlformats.org/officeDocument/2006/relationships" r:id="rId1"/>
          <a:extLst>
            <a:ext uri="{FF2B5EF4-FFF2-40B4-BE49-F238E27FC236}">
              <a16:creationId xmlns:a16="http://schemas.microsoft.com/office/drawing/2014/main" id="{49287EE6-466A-45CB-A80E-5BF1F8425DBE}"/>
            </a:ext>
          </a:extLst>
        </xdr:cNvPr>
        <xdr:cNvSpPr/>
      </xdr:nvSpPr>
      <xdr:spPr>
        <a:xfrm>
          <a:off x="10267950" y="419100"/>
          <a:ext cx="1784909" cy="52895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Tillbaka till innehållsförteckningen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3174</xdr:colOff>
      <xdr:row>5</xdr:row>
      <xdr:rowOff>144145</xdr:rowOff>
    </xdr:from>
    <xdr:to>
      <xdr:col>16</xdr:col>
      <xdr:colOff>565180</xdr:colOff>
      <xdr:row>17</xdr:row>
      <xdr:rowOff>73269</xdr:rowOff>
    </xdr:to>
    <xdr:sp macro="" textlink="">
      <xdr:nvSpPr>
        <xdr:cNvPr id="2" name="textruta 1" descr="Statistiken redovisar antal personer som har besökt tandvården oavsett åtgärd.  &#10;&#10;Personer som har avlidit under 2017 och 2018 har exkluderats.&#10;&#10;Vid beräkning av andel av befolkningen  har medelbefolkningen 2019 använts.&#10;&#10;Underskattning i de högsta åldersgrupperna&#10;Bland de äldsta åldersgrupperna sjunker besöksfrekvensen. Det är förmodligen korrekt att personer 80 år och äldre inte går till tandläkaren lika ofta som de som är 10 år yngre. Men andelen underskattas i dessa siffror till viss del, beroende på att den landstingsfinansierade tandvården för vuxna, som till största delen ges till äldre, inte ingår i den här statistikredovisningen (Läs mer under fliken Om statistiken).&#10;" title="Faktaruta: Statistikens innehåll">
          <a:extLst>
            <a:ext uri="{FF2B5EF4-FFF2-40B4-BE49-F238E27FC236}">
              <a16:creationId xmlns:a16="http://schemas.microsoft.com/office/drawing/2014/main" id="{00000000-0008-0000-0600-000002000000}"/>
            </a:ext>
          </a:extLst>
        </xdr:cNvPr>
        <xdr:cNvSpPr txBox="1"/>
      </xdr:nvSpPr>
      <xdr:spPr>
        <a:xfrm>
          <a:off x="8956674" y="1228530"/>
          <a:ext cx="2628198" cy="24788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900"/>
            </a:lnSpc>
          </a:pPr>
          <a:r>
            <a:rPr lang="sv-SE" sz="800" b="1"/>
            <a:t>Statistikens</a:t>
          </a:r>
          <a:r>
            <a:rPr lang="sv-SE" sz="800" b="1" baseline="0"/>
            <a:t> innehåll</a:t>
          </a:r>
        </a:p>
        <a:p>
          <a:pPr>
            <a:lnSpc>
              <a:spcPts val="900"/>
            </a:lnSpc>
          </a:pPr>
          <a:endParaRPr lang="sv-SE" sz="800" b="1"/>
        </a:p>
        <a:p>
          <a:pPr>
            <a:lnSpc>
              <a:spcPts val="900"/>
            </a:lnSpc>
          </a:pPr>
          <a:r>
            <a:rPr lang="sv-SE" sz="800"/>
            <a:t>Statistiken redovisar antal personer som har besökt tandvården oavsett åtgärd.</a:t>
          </a:r>
        </a:p>
        <a:p>
          <a:pPr>
            <a:lnSpc>
              <a:spcPts val="900"/>
            </a:lnSpc>
          </a:pPr>
          <a:endParaRPr lang="sv-SE" sz="800"/>
        </a:p>
        <a:p>
          <a:pPr>
            <a:lnSpc>
              <a:spcPts val="900"/>
            </a:lnSpc>
          </a:pPr>
          <a:r>
            <a:rPr lang="sv-SE" sz="800"/>
            <a:t>Personer som har avlidit under 2021 och 2022 har exkluderats.</a:t>
          </a:r>
        </a:p>
        <a:p>
          <a:pPr>
            <a:lnSpc>
              <a:spcPts val="900"/>
            </a:lnSpc>
          </a:pPr>
          <a:endParaRPr lang="sv-SE" sz="800"/>
        </a:p>
        <a:p>
          <a:pPr>
            <a:lnSpc>
              <a:spcPts val="900"/>
            </a:lnSpc>
          </a:pPr>
          <a:r>
            <a:rPr lang="sv-SE" sz="800"/>
            <a:t>Vid beräkning av andel av befolkningen  har medelbefolkningen 2023 använts.</a:t>
          </a:r>
        </a:p>
        <a:p>
          <a:pPr>
            <a:lnSpc>
              <a:spcPts val="800"/>
            </a:lnSpc>
          </a:pPr>
          <a:endParaRPr lang="sv-SE" sz="800"/>
        </a:p>
        <a:p>
          <a:pPr>
            <a:lnSpc>
              <a:spcPts val="900"/>
            </a:lnSpc>
          </a:pPr>
          <a:r>
            <a:rPr lang="sv-SE" sz="800" b="1"/>
            <a:t>Underskattning i de högsta åldersgrupperna</a:t>
          </a:r>
        </a:p>
        <a:p>
          <a:pPr>
            <a:lnSpc>
              <a:spcPts val="800"/>
            </a:lnSpc>
          </a:pPr>
          <a:r>
            <a:rPr lang="sv-SE" sz="800" b="0"/>
            <a:t>Bland</a:t>
          </a:r>
          <a:r>
            <a:rPr lang="sv-SE" sz="800" b="0" baseline="0"/>
            <a:t> de äldsta åldersgrupperna sjunker besöksfrekvensen. Det är förmodligen korrekt att personer 80 år och äldre inte går till tandläkaren lika ofta som de som är 10 år yngre. Men andelen underskattas i dessa siffror till viss del, beroende på att den landstingsfinansierade tandvården för vuxna, som till största delen ges till äldre, inte ingår i den här statistikredovisningen (Läs mer under fliken Om statistiken).</a:t>
          </a:r>
          <a:endParaRPr lang="sv-SE" sz="800" b="0"/>
        </a:p>
      </xdr:txBody>
    </xdr:sp>
    <xdr:clientData/>
  </xdr:twoCellAnchor>
  <xdr:twoCellAnchor>
    <xdr:from>
      <xdr:col>12</xdr:col>
      <xdr:colOff>646430</xdr:colOff>
      <xdr:row>1</xdr:row>
      <xdr:rowOff>107315</xdr:rowOff>
    </xdr:from>
    <xdr:to>
      <xdr:col>15</xdr:col>
      <xdr:colOff>416997</xdr:colOff>
      <xdr:row>4</xdr:row>
      <xdr:rowOff>4033</xdr:rowOff>
    </xdr:to>
    <xdr:sp macro="" textlink="">
      <xdr:nvSpPr>
        <xdr:cNvPr id="3" name="Rektangel med rundade hörn 2" title="Knapp: Tillbaka till innehållsförteckningen">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8905240" y="334645"/>
          <a:ext cx="1800000" cy="54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a:rPr>
            <a:t>Tillbaka till innehållsförteckningen</a:t>
          </a:r>
        </a:p>
      </xdr:txBody>
    </xdr:sp>
    <xdr:clientData/>
  </xdr:twoCellAnchor>
  <xdr:twoCellAnchor>
    <xdr:from>
      <xdr:col>10</xdr:col>
      <xdr:colOff>657225</xdr:colOff>
      <xdr:row>26</xdr:row>
      <xdr:rowOff>139699</xdr:rowOff>
    </xdr:from>
    <xdr:to>
      <xdr:col>18</xdr:col>
      <xdr:colOff>238125</xdr:colOff>
      <xdr:row>43</xdr:row>
      <xdr:rowOff>19049</xdr:rowOff>
    </xdr:to>
    <xdr:graphicFrame macro="">
      <xdr:nvGraphicFramePr>
        <xdr:cNvPr id="17100006" name="Diagram 4" descr="Andel av befolkningen som besökt tandvården 2016–2019, fördelat efter senaste besöksåret och ålder, män&#10;" title="Diagram">
          <a:extLst>
            <a:ext uri="{FF2B5EF4-FFF2-40B4-BE49-F238E27FC236}">
              <a16:creationId xmlns:a16="http://schemas.microsoft.com/office/drawing/2014/main" id="{00000000-0008-0000-0600-0000E6EC0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361949</xdr:colOff>
      <xdr:row>26</xdr:row>
      <xdr:rowOff>152399</xdr:rowOff>
    </xdr:from>
    <xdr:to>
      <xdr:col>25</xdr:col>
      <xdr:colOff>476250</xdr:colOff>
      <xdr:row>43</xdr:row>
      <xdr:rowOff>19049</xdr:rowOff>
    </xdr:to>
    <xdr:graphicFrame macro="">
      <xdr:nvGraphicFramePr>
        <xdr:cNvPr id="17100007" name="Diagram 7" descr="Andel av befolkningen som besökt tandvården 2016–2019, fördelat efter senaste besöksåret och ålder, kvinnor&#10;" title="Diagram">
          <a:extLst>
            <a:ext uri="{FF2B5EF4-FFF2-40B4-BE49-F238E27FC236}">
              <a16:creationId xmlns:a16="http://schemas.microsoft.com/office/drawing/2014/main" id="{00000000-0008-0000-0600-0000E7EC0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630555</xdr:colOff>
      <xdr:row>26</xdr:row>
      <xdr:rowOff>161925</xdr:rowOff>
    </xdr:from>
    <xdr:to>
      <xdr:col>32</xdr:col>
      <xdr:colOff>638175</xdr:colOff>
      <xdr:row>43</xdr:row>
      <xdr:rowOff>0</xdr:rowOff>
    </xdr:to>
    <xdr:graphicFrame macro="">
      <xdr:nvGraphicFramePr>
        <xdr:cNvPr id="17100008" name="Diagram 8" descr="Andel av befolkningen som besökt tandvården 2017–2019, fördelat efter senaste besöksåret och ålder, båda könen&#10;" title="Diagram">
          <a:extLst>
            <a:ext uri="{FF2B5EF4-FFF2-40B4-BE49-F238E27FC236}">
              <a16:creationId xmlns:a16="http://schemas.microsoft.com/office/drawing/2014/main" id="{00000000-0008-0000-0600-0000E8EC04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cdr:x>
      <cdr:y>0</cdr:y>
    </cdr:from>
    <cdr:to>
      <cdr:x>0</cdr:x>
      <cdr:y>1</cdr:y>
    </cdr:to>
    <cdr:sp macro="" textlink="">
      <cdr:nvSpPr>
        <cdr:cNvPr id="2" name="textruta 2"/>
        <cdr:cNvSpPr txBox="1"/>
      </cdr:nvSpPr>
      <cdr:spPr>
        <a:xfrm xmlns:a="http://schemas.openxmlformats.org/drawingml/2006/main">
          <a:off x="0" y="0"/>
          <a:ext cx="0" cy="4496103"/>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a:t>
          </a:r>
          <a:r>
            <a:rPr lang="sv-SE" sz="700" baseline="0"/>
            <a:t> Tandhälsoregistret, Socialstyrelsen</a:t>
          </a:r>
          <a:r>
            <a:rPr lang="sv-SE" sz="700"/>
            <a:t> </a:t>
          </a:r>
        </a:p>
      </cdr:txBody>
    </cdr:sp>
  </cdr:relSizeAnchor>
  <cdr:relSizeAnchor xmlns:cdr="http://schemas.openxmlformats.org/drawingml/2006/chartDrawing">
    <cdr:from>
      <cdr:x>0</cdr:x>
      <cdr:y>0</cdr:y>
    </cdr:from>
    <cdr:to>
      <cdr:x>0</cdr:x>
      <cdr:y>0</cdr:y>
    </cdr:to>
    <cdr:sp macro="" textlink="">
      <cdr:nvSpPr>
        <cdr:cNvPr id="3" name="textruta 1"/>
        <cdr:cNvSpPr txBox="1"/>
      </cdr:nvSpPr>
      <cdr:spPr>
        <a:xfrm xmlns:a="http://schemas.openxmlformats.org/drawingml/2006/main">
          <a:off x="36879" y="0"/>
          <a:ext cx="4516072" cy="42356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a:t>
          </a:r>
          <a:r>
            <a:rPr lang="sv-SE" sz="1000" b="1" baseline="0"/>
            <a:t> av befolkningen som besökt tandvården 2017</a:t>
          </a:r>
          <a:r>
            <a:rPr lang="sv-SE" sz="1100" b="1">
              <a:effectLst/>
              <a:latin typeface="+mn-lt"/>
              <a:ea typeface="+mn-ea"/>
              <a:cs typeface="+mn-cs"/>
            </a:rPr>
            <a:t>–</a:t>
          </a:r>
          <a:r>
            <a:rPr lang="sv-SE" sz="1000" b="1">
              <a:effectLst/>
              <a:latin typeface="+mn-lt"/>
              <a:ea typeface="+mn-ea"/>
              <a:cs typeface="+mn-cs"/>
            </a:rPr>
            <a:t>2019</a:t>
          </a:r>
          <a:r>
            <a:rPr lang="sv-SE" sz="1000" b="1" baseline="0"/>
            <a:t>, fördelat efter senaste besöksåret och ålder, män</a:t>
          </a:r>
          <a:endParaRPr lang="sv-SE" sz="1000" b="1"/>
        </a:p>
      </cdr:txBody>
    </cdr:sp>
  </cdr:relSizeAnchor>
  <cdr:relSizeAnchor xmlns:cdr="http://schemas.openxmlformats.org/drawingml/2006/chartDrawing">
    <cdr:from>
      <cdr:x>0</cdr:x>
      <cdr:y>0.0665</cdr:y>
    </cdr:from>
    <cdr:to>
      <cdr:x>0</cdr:x>
      <cdr:y>0.06843</cdr:y>
    </cdr:to>
    <cdr:sp macro="" textlink="">
      <cdr:nvSpPr>
        <cdr:cNvPr id="12" name="textruta 1"/>
        <cdr:cNvSpPr txBox="1"/>
      </cdr:nvSpPr>
      <cdr:spPr>
        <a:xfrm xmlns:a="http://schemas.openxmlformats.org/drawingml/2006/main">
          <a:off x="0" y="374650"/>
          <a:ext cx="1181230" cy="13090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Procent</a:t>
          </a:r>
        </a:p>
      </cdr:txBody>
    </cdr:sp>
  </cdr:relSizeAnchor>
  <cdr:relSizeAnchor xmlns:cdr="http://schemas.openxmlformats.org/drawingml/2006/chartDrawing">
    <cdr:from>
      <cdr:x>0.00458</cdr:x>
      <cdr:y>0.13361</cdr:y>
    </cdr:from>
    <cdr:to>
      <cdr:x>0.24989</cdr:x>
      <cdr:y>0.17717</cdr:y>
    </cdr:to>
    <cdr:sp macro="" textlink="">
      <cdr:nvSpPr>
        <cdr:cNvPr id="14" name="textruta 1"/>
        <cdr:cNvSpPr txBox="1"/>
      </cdr:nvSpPr>
      <cdr:spPr>
        <a:xfrm xmlns:a="http://schemas.openxmlformats.org/drawingml/2006/main">
          <a:off x="22641" y="385855"/>
          <a:ext cx="1213147" cy="1258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Procent</a:t>
          </a:r>
        </a:p>
      </cdr:txBody>
    </cdr:sp>
  </cdr:relSizeAnchor>
  <cdr:relSizeAnchor xmlns:cdr="http://schemas.openxmlformats.org/drawingml/2006/chartDrawing">
    <cdr:from>
      <cdr:x>0</cdr:x>
      <cdr:y>0.00435</cdr:y>
    </cdr:from>
    <cdr:to>
      <cdr:x>0.89363</cdr:x>
      <cdr:y>0.14329</cdr:y>
    </cdr:to>
    <cdr:sp macro="" textlink="">
      <cdr:nvSpPr>
        <cdr:cNvPr id="27" name="textruta 1"/>
        <cdr:cNvSpPr txBox="1"/>
      </cdr:nvSpPr>
      <cdr:spPr>
        <a:xfrm xmlns:a="http://schemas.openxmlformats.org/drawingml/2006/main">
          <a:off x="0" y="12551"/>
          <a:ext cx="4419362" cy="40125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a:t>
          </a:r>
          <a:r>
            <a:rPr lang="sv-SE" sz="1000" b="1" baseline="0"/>
            <a:t> av befolkningen som besökt tandvården 2021</a:t>
          </a:r>
          <a:r>
            <a:rPr lang="sv-SE" sz="1100" b="1">
              <a:effectLst/>
              <a:latin typeface="+mn-lt"/>
              <a:ea typeface="+mn-ea"/>
              <a:cs typeface="+mn-cs"/>
            </a:rPr>
            <a:t>–</a:t>
          </a:r>
          <a:r>
            <a:rPr lang="sv-SE" sz="1000" b="1">
              <a:effectLst/>
              <a:latin typeface="+mn-lt"/>
              <a:ea typeface="+mn-ea"/>
              <a:cs typeface="+mn-cs"/>
            </a:rPr>
            <a:t>2023</a:t>
          </a:r>
          <a:r>
            <a:rPr lang="sv-SE" sz="1000" b="1" baseline="0"/>
            <a:t>, fördelat efter senaste besöksåret och ålder, män</a:t>
          </a:r>
          <a:endParaRPr lang="sv-SE" sz="1000" b="1"/>
        </a:p>
      </cdr:txBody>
    </cdr:sp>
  </cdr:relSizeAnchor>
  <cdr:relSizeAnchor xmlns:cdr="http://schemas.openxmlformats.org/drawingml/2006/chartDrawing">
    <cdr:from>
      <cdr:x>0</cdr:x>
      <cdr:y>0.93915</cdr:y>
    </cdr:from>
    <cdr:to>
      <cdr:x>0.80311</cdr:x>
      <cdr:y>0.9978</cdr:y>
    </cdr:to>
    <cdr:sp macro="" textlink="">
      <cdr:nvSpPr>
        <cdr:cNvPr id="8" name="textruta 1"/>
        <cdr:cNvSpPr txBox="1"/>
      </cdr:nvSpPr>
      <cdr:spPr>
        <a:xfrm xmlns:a="http://schemas.openxmlformats.org/drawingml/2006/main">
          <a:off x="0" y="3173843"/>
          <a:ext cx="4069599" cy="198206"/>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a:t>
          </a:r>
        </a:p>
      </cdr:txBody>
    </cdr:sp>
  </cdr:relSizeAnchor>
</c:userShapes>
</file>

<file path=xl/drawings/drawing9.xml><?xml version="1.0" encoding="utf-8"?>
<c:userShapes xmlns:c="http://schemas.openxmlformats.org/drawingml/2006/chart">
  <cdr:relSizeAnchor xmlns:cdr="http://schemas.openxmlformats.org/drawingml/2006/chartDrawing">
    <cdr:from>
      <cdr:x>0.00098</cdr:x>
      <cdr:y>0.00219</cdr:y>
    </cdr:from>
    <cdr:to>
      <cdr:x>0.00098</cdr:x>
      <cdr:y>0.00219</cdr:y>
    </cdr:to>
    <cdr:sp macro="" textlink="">
      <cdr:nvSpPr>
        <cdr:cNvPr id="2" name="textruta 1"/>
        <cdr:cNvSpPr txBox="1"/>
      </cdr:nvSpPr>
      <cdr:spPr>
        <a:xfrm xmlns:a="http://schemas.openxmlformats.org/drawingml/2006/main">
          <a:off x="0" y="0"/>
          <a:ext cx="4617156" cy="3439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a:t>
          </a:r>
          <a:r>
            <a:rPr lang="sv-SE" sz="1000" b="1" baseline="0"/>
            <a:t> av befolkningen som besökt tandvården 2017</a:t>
          </a:r>
          <a:r>
            <a:rPr lang="sv-SE" sz="1100" b="1">
              <a:effectLst/>
              <a:latin typeface="+mn-lt"/>
              <a:ea typeface="+mn-ea"/>
              <a:cs typeface="+mn-cs"/>
            </a:rPr>
            <a:t>–</a:t>
          </a:r>
          <a:r>
            <a:rPr lang="sv-SE" sz="1000" b="1">
              <a:effectLst/>
              <a:latin typeface="+mn-lt"/>
              <a:ea typeface="+mn-ea"/>
              <a:cs typeface="+mn-cs"/>
            </a:rPr>
            <a:t>2019</a:t>
          </a:r>
          <a:r>
            <a:rPr lang="sv-SE" sz="1000" b="1" baseline="0"/>
            <a:t>, fördelat efter senaste besöksåret och ålder, kvinnor</a:t>
          </a:r>
          <a:endParaRPr lang="sv-SE" sz="1000" b="1"/>
        </a:p>
      </cdr:txBody>
    </cdr:sp>
  </cdr:relSizeAnchor>
  <cdr:relSizeAnchor xmlns:cdr="http://schemas.openxmlformats.org/drawingml/2006/chartDrawing">
    <cdr:from>
      <cdr:x>0.00098</cdr:x>
      <cdr:y>0.1095</cdr:y>
    </cdr:from>
    <cdr:to>
      <cdr:x>0.00098</cdr:x>
      <cdr:y>0.12636</cdr:y>
    </cdr:to>
    <cdr:sp macro="" textlink="">
      <cdr:nvSpPr>
        <cdr:cNvPr id="3" name="textruta 1"/>
        <cdr:cNvSpPr txBox="1"/>
      </cdr:nvSpPr>
      <cdr:spPr>
        <a:xfrm xmlns:a="http://schemas.openxmlformats.org/drawingml/2006/main">
          <a:off x="0" y="393700"/>
          <a:ext cx="1181230" cy="1398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Procent</a:t>
          </a:r>
        </a:p>
      </cdr:txBody>
    </cdr:sp>
  </cdr:relSizeAnchor>
  <cdr:relSizeAnchor xmlns:cdr="http://schemas.openxmlformats.org/drawingml/2006/chartDrawing">
    <cdr:from>
      <cdr:x>0</cdr:x>
      <cdr:y>0</cdr:y>
    </cdr:from>
    <cdr:to>
      <cdr:x>0</cdr:x>
      <cdr:y>1</cdr:y>
    </cdr:to>
    <cdr:sp macro="" textlink="">
      <cdr:nvSpPr>
        <cdr:cNvPr id="4" name="textruta 2"/>
        <cdr:cNvSpPr txBox="1"/>
      </cdr:nvSpPr>
      <cdr:spPr>
        <a:xfrm xmlns:a="http://schemas.openxmlformats.org/drawingml/2006/main">
          <a:off x="0" y="0"/>
          <a:ext cx="0" cy="4496103"/>
        </a:xfrm>
        <a:prstGeom xmlns:a="http://schemas.openxmlformats.org/drawingml/2006/main" prst="rect">
          <a:avLst/>
        </a:prstGeom>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a:t>
          </a:r>
          <a:r>
            <a:rPr lang="sv-SE" sz="700" baseline="0"/>
            <a:t> Tandhälsoregistret, Socialstyrelsen</a:t>
          </a:r>
          <a:r>
            <a:rPr lang="sv-SE" sz="700"/>
            <a:t> </a:t>
          </a:r>
        </a:p>
      </cdr:txBody>
    </cdr:sp>
  </cdr:relSizeAnchor>
  <cdr:relSizeAnchor xmlns:cdr="http://schemas.openxmlformats.org/drawingml/2006/chartDrawing">
    <cdr:from>
      <cdr:x>0.00233</cdr:x>
      <cdr:y>0.12356</cdr:y>
    </cdr:from>
    <cdr:to>
      <cdr:x>0.24146</cdr:x>
      <cdr:y>0.19261</cdr:y>
    </cdr:to>
    <cdr:sp macro="" textlink="">
      <cdr:nvSpPr>
        <cdr:cNvPr id="5" name="textruta 1"/>
        <cdr:cNvSpPr txBox="1"/>
      </cdr:nvSpPr>
      <cdr:spPr>
        <a:xfrm xmlns:a="http://schemas.openxmlformats.org/drawingml/2006/main">
          <a:off x="11234" y="356826"/>
          <a:ext cx="1155274" cy="19943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Procent</a:t>
          </a:r>
        </a:p>
      </cdr:txBody>
    </cdr:sp>
  </cdr:relSizeAnchor>
  <cdr:relSizeAnchor xmlns:cdr="http://schemas.openxmlformats.org/drawingml/2006/chartDrawing">
    <cdr:from>
      <cdr:x>0.00074</cdr:x>
      <cdr:y>0.94399</cdr:y>
    </cdr:from>
    <cdr:to>
      <cdr:x>0.00074</cdr:x>
      <cdr:y>0.94664</cdr:y>
    </cdr:to>
    <cdr:sp macro="" textlink="">
      <cdr:nvSpPr>
        <cdr:cNvPr id="6" name="textruta 1"/>
        <cdr:cNvSpPr txBox="1"/>
      </cdr:nvSpPr>
      <cdr:spPr>
        <a:xfrm xmlns:a="http://schemas.openxmlformats.org/drawingml/2006/main">
          <a:off x="0" y="3193861"/>
          <a:ext cx="4064360" cy="206564"/>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sv-SE" sz="700"/>
            <a:t>Källa:  Tandhälsoregistret, Socialstyrelsen </a:t>
          </a:r>
        </a:p>
      </cdr:txBody>
    </cdr:sp>
  </cdr:relSizeAnchor>
  <cdr:relSizeAnchor xmlns:cdr="http://schemas.openxmlformats.org/drawingml/2006/chartDrawing">
    <cdr:from>
      <cdr:x>0.01028</cdr:x>
      <cdr:y>0</cdr:y>
    </cdr:from>
    <cdr:to>
      <cdr:x>0.9433</cdr:x>
      <cdr:y>0.11293</cdr:y>
    </cdr:to>
    <cdr:sp macro="" textlink="">
      <cdr:nvSpPr>
        <cdr:cNvPr id="26" name="textruta 1"/>
        <cdr:cNvSpPr txBox="1"/>
      </cdr:nvSpPr>
      <cdr:spPr>
        <a:xfrm xmlns:a="http://schemas.openxmlformats.org/drawingml/2006/main">
          <a:off x="49664" y="0"/>
          <a:ext cx="4507473" cy="32612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a:t>
          </a:r>
          <a:r>
            <a:rPr lang="sv-SE" sz="1000" b="1" baseline="0"/>
            <a:t> av befolkningen som besökt tandvården </a:t>
          </a:r>
          <a:r>
            <a:rPr lang="sv-SE" sz="1100" b="1" baseline="0">
              <a:effectLst/>
              <a:latin typeface="+mn-lt"/>
              <a:ea typeface="+mn-ea"/>
              <a:cs typeface="+mn-cs"/>
            </a:rPr>
            <a:t>2021</a:t>
          </a:r>
          <a:r>
            <a:rPr lang="sv-SE" sz="1100" b="1">
              <a:effectLst/>
              <a:latin typeface="+mn-lt"/>
              <a:ea typeface="+mn-ea"/>
              <a:cs typeface="+mn-cs"/>
            </a:rPr>
            <a:t>–2023</a:t>
          </a:r>
          <a:r>
            <a:rPr lang="sv-SE" sz="1000" b="1" baseline="0"/>
            <a:t>, fördelat efter senaste besöksåret och ålder, kvinnor</a:t>
          </a:r>
          <a:endParaRPr lang="sv-SE" sz="1000" b="1"/>
        </a:p>
      </cdr:txBody>
    </cdr:sp>
  </cdr:relSizeAnchor>
  <cdr:relSizeAnchor xmlns:cdr="http://schemas.openxmlformats.org/drawingml/2006/chartDrawing">
    <cdr:from>
      <cdr:x>0.00968</cdr:x>
      <cdr:y>0.94262</cdr:y>
    </cdr:from>
    <cdr:to>
      <cdr:x>0.50329</cdr:x>
      <cdr:y>0.98907</cdr:y>
    </cdr:to>
    <cdr:sp macro="" textlink="">
      <cdr:nvSpPr>
        <cdr:cNvPr id="28" name="textruta 27">
          <a:extLst xmlns:a="http://schemas.openxmlformats.org/drawingml/2006/main">
            <a:ext uri="{FF2B5EF4-FFF2-40B4-BE49-F238E27FC236}">
              <a16:creationId xmlns:a16="http://schemas.microsoft.com/office/drawing/2014/main" id="{29A11953-9E04-4F0E-8DF8-2527CF9C9249}"/>
            </a:ext>
          </a:extLst>
        </cdr:cNvPr>
        <cdr:cNvSpPr txBox="1"/>
      </cdr:nvSpPr>
      <cdr:spPr>
        <a:xfrm xmlns:a="http://schemas.openxmlformats.org/drawingml/2006/main">
          <a:off x="47626" y="3286124"/>
          <a:ext cx="2428875" cy="1619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a:effectLst/>
              <a:latin typeface="+mn-lt"/>
              <a:ea typeface="+mn-ea"/>
              <a:cs typeface="+mn-cs"/>
            </a:rPr>
            <a:t>Källa:  Tandhälsoregistret, Socialstyrelsen </a:t>
          </a:r>
          <a:endParaRPr lang="sv-SE" sz="700">
            <a:effectLst/>
          </a:endParaRPr>
        </a:p>
        <a:p xmlns:a="http://schemas.openxmlformats.org/drawingml/2006/main">
          <a:endParaRPr lang="sv-SE" sz="1100"/>
        </a:p>
      </cdr:txBody>
    </cdr:sp>
  </cdr:relSizeAnchor>
</c:userShapes>
</file>

<file path=xl/theme/theme1.xml><?xml version="1.0" encoding="utf-8"?>
<a:theme xmlns:a="http://schemas.openxmlformats.org/drawingml/2006/main" name="Default theme">
  <a:themeElements>
    <a:clrScheme name="Socialstyrelsen">
      <a:dk1>
        <a:sysClr val="windowText" lastClr="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Socialstyrelsen">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a:spPr>
      <a:bodyPr vertOverflow="clip" horzOverflow="clip" rtlCol="0" anchor="ctr"/>
      <a:lstStyle>
        <a:defPPr indent="0" algn="ctr">
          <a:defRPr sz="1000" b="1">
            <a:solidFill>
              <a:srgbClr val="000000"/>
            </a:solidFill>
            <a:latin typeface="Century Gothic"/>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theme/themeOverride1.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Anpassat 61">
    <a:dk1>
      <a:sysClr val="windowText" lastClr="000000"/>
    </a:dk1>
    <a:lt1>
      <a:srgbClr val="DAD7CB"/>
    </a:lt1>
    <a:dk2>
      <a:srgbClr val="8D6E97"/>
    </a:dk2>
    <a:lt2>
      <a:srgbClr val="4A7729"/>
    </a:lt2>
    <a:accent1>
      <a:srgbClr val="E0E6E6"/>
    </a:accent1>
    <a:accent2>
      <a:srgbClr val="7D9AAA"/>
    </a:accent2>
    <a:accent3>
      <a:srgbClr val="D3BF96"/>
    </a:accent3>
    <a:accent4>
      <a:srgbClr val="857363"/>
    </a:accent4>
    <a:accent5>
      <a:srgbClr val="452325"/>
    </a:accent5>
    <a:accent6>
      <a:srgbClr val="002B45"/>
    </a:accent6>
    <a:hlink>
      <a:srgbClr val="000000"/>
    </a:hlink>
    <a:folHlink>
      <a:srgbClr val="000000"/>
    </a:folHlink>
  </a:clrScheme>
  <a:fontScheme name="Anpassat 44">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ocialstyrelsen.se/statistik-och-data/statistik/alla-statistikamnen/tandhalsa/"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2.xml.rels><?xml version="1.0" encoding="UTF-8" standalone="yes"?>
<Relationships xmlns="http://schemas.openxmlformats.org/package/2006/relationships"><Relationship Id="rId3" Type="http://schemas.openxmlformats.org/officeDocument/2006/relationships/hyperlink" Target="mailto:alfheidur.astvaldsdottir@socialstyrelsen.se" TargetMode="External"/><Relationship Id="rId2" Type="http://schemas.openxmlformats.org/officeDocument/2006/relationships/hyperlink" Target="https://sdb.socialstyrelsen.se/if_tandhalsa/val.aspx" TargetMode="External"/><Relationship Id="rId1" Type="http://schemas.openxmlformats.org/officeDocument/2006/relationships/hyperlink" Target="https://www.socialstyrelsen.se/statistik-och-data/statistik/alla-statistikamnen/tandhalsa/"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mailto:asa.persson@socialstyrelsen.se"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socialstyrelsen.se/globalassets/sharepoint-dokument/artikelkatalog/statistik/2023-9-8720-Kvalitetsdeklaration.pdf"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16.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1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18.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19.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1">
    <tabColor theme="4"/>
  </sheetPr>
  <dimension ref="A4:D60"/>
  <sheetViews>
    <sheetView tabSelected="1" zoomScaleNormal="100" zoomScalePageLayoutView="80" workbookViewId="0"/>
  </sheetViews>
  <sheetFormatPr defaultColWidth="9" defaultRowHeight="12"/>
  <cols>
    <col min="1" max="1" width="30.125" style="1" customWidth="1"/>
    <col min="2" max="2" width="56.625" style="1" customWidth="1"/>
    <col min="3" max="3" width="72" style="1" customWidth="1"/>
    <col min="4" max="16384" width="9" style="1"/>
  </cols>
  <sheetData>
    <row r="4" spans="1:4">
      <c r="C4" s="33"/>
    </row>
    <row r="8" spans="1:4" ht="25.5" customHeight="1">
      <c r="A8" s="38" t="s">
        <v>577</v>
      </c>
      <c r="C8" s="51" t="s">
        <v>578</v>
      </c>
    </row>
    <row r="9" spans="1:4" s="33" customFormat="1" ht="25.5" customHeight="1">
      <c r="A9" s="38" t="s">
        <v>17</v>
      </c>
      <c r="B9" s="172" t="s">
        <v>574</v>
      </c>
      <c r="C9" s="39"/>
    </row>
    <row r="10" spans="1:4" s="33" customFormat="1" ht="21.75" customHeight="1"/>
    <row r="11" spans="1:4" s="33" customFormat="1" ht="12.75">
      <c r="A11" s="97" t="s">
        <v>93</v>
      </c>
      <c r="C11" s="1"/>
    </row>
    <row r="12" spans="1:4" s="33" customFormat="1" ht="13.5">
      <c r="A12" s="98" t="s">
        <v>94</v>
      </c>
      <c r="B12" s="299" t="s">
        <v>95</v>
      </c>
      <c r="C12" s="99" t="s">
        <v>96</v>
      </c>
    </row>
    <row r="13" spans="1:4" ht="13.5">
      <c r="A13" s="170" t="s">
        <v>97</v>
      </c>
      <c r="B13" s="100" t="s">
        <v>98</v>
      </c>
      <c r="C13" s="103" t="s">
        <v>101</v>
      </c>
      <c r="D13" s="21"/>
    </row>
    <row r="14" spans="1:4" ht="13.5">
      <c r="A14" s="102" t="s">
        <v>100</v>
      </c>
      <c r="B14" s="300" t="s">
        <v>466</v>
      </c>
      <c r="C14" s="101" t="s">
        <v>99</v>
      </c>
      <c r="D14" s="21"/>
    </row>
    <row r="15" spans="1:4" ht="13.5">
      <c r="A15" s="22"/>
      <c r="B15" s="22"/>
      <c r="D15" s="21"/>
    </row>
    <row r="16" spans="1:4" ht="13.5">
      <c r="A16" s="20" t="s">
        <v>6</v>
      </c>
      <c r="B16" s="22"/>
      <c r="C16" s="96" t="s">
        <v>87</v>
      </c>
      <c r="D16" s="22"/>
    </row>
    <row r="17" spans="1:4" ht="13.5">
      <c r="A17" s="25" t="s">
        <v>8</v>
      </c>
      <c r="B17" s="22"/>
      <c r="C17" s="4" t="s">
        <v>88</v>
      </c>
      <c r="D17" s="23"/>
    </row>
    <row r="18" spans="1:4" ht="13.5">
      <c r="A18" s="25" t="s">
        <v>19</v>
      </c>
      <c r="B18" s="22"/>
      <c r="C18" s="4" t="s">
        <v>89</v>
      </c>
    </row>
    <row r="19" spans="1:4" ht="13.5">
      <c r="A19" s="25" t="s">
        <v>2</v>
      </c>
      <c r="B19" s="22"/>
      <c r="C19" s="4" t="s">
        <v>1</v>
      </c>
    </row>
    <row r="20" spans="1:4" ht="13.5">
      <c r="A20" s="25" t="s">
        <v>92</v>
      </c>
      <c r="B20" s="22"/>
      <c r="C20" s="4" t="s">
        <v>90</v>
      </c>
    </row>
    <row r="21" spans="1:4" ht="13.5" customHeight="1">
      <c r="A21" s="25" t="s">
        <v>91</v>
      </c>
      <c r="B21" s="22"/>
      <c r="C21" s="30" t="s">
        <v>5</v>
      </c>
    </row>
    <row r="22" spans="1:4" ht="13.5" customHeight="1">
      <c r="A22" s="25"/>
      <c r="B22" s="22"/>
      <c r="C22" s="30"/>
    </row>
    <row r="23" spans="1:4" ht="27">
      <c r="A23" s="222" t="s">
        <v>386</v>
      </c>
      <c r="B23" s="223" t="s">
        <v>476</v>
      </c>
      <c r="C23" s="224" t="s">
        <v>477</v>
      </c>
    </row>
    <row r="24" spans="1:4" ht="27">
      <c r="A24" s="225" t="s">
        <v>258</v>
      </c>
      <c r="B24" s="226" t="s">
        <v>478</v>
      </c>
      <c r="C24" s="227" t="s">
        <v>479</v>
      </c>
    </row>
    <row r="25" spans="1:4" ht="38.25">
      <c r="A25" s="225" t="s">
        <v>84</v>
      </c>
      <c r="B25" s="226" t="s">
        <v>387</v>
      </c>
      <c r="C25" s="228" t="s">
        <v>848</v>
      </c>
    </row>
    <row r="26" spans="1:4" ht="25.5">
      <c r="A26" s="225" t="s">
        <v>359</v>
      </c>
      <c r="B26" s="226" t="s">
        <v>580</v>
      </c>
      <c r="C26" s="228" t="s">
        <v>581</v>
      </c>
    </row>
    <row r="27" spans="1:4" ht="38.25">
      <c r="A27" s="229" t="s">
        <v>417</v>
      </c>
      <c r="B27" s="230" t="s">
        <v>480</v>
      </c>
      <c r="C27" s="231" t="s">
        <v>481</v>
      </c>
    </row>
    <row r="28" spans="1:4" ht="38.25">
      <c r="A28" s="232" t="s">
        <v>259</v>
      </c>
      <c r="B28" s="230" t="s">
        <v>482</v>
      </c>
      <c r="C28" s="233" t="s">
        <v>483</v>
      </c>
    </row>
    <row r="29" spans="1:4" ht="38.25">
      <c r="A29" s="232" t="s">
        <v>232</v>
      </c>
      <c r="B29" s="230" t="s">
        <v>388</v>
      </c>
      <c r="C29" s="231" t="s">
        <v>849</v>
      </c>
    </row>
    <row r="30" spans="1:4" ht="27">
      <c r="A30" s="232" t="s">
        <v>360</v>
      </c>
      <c r="B30" s="230" t="s">
        <v>582</v>
      </c>
      <c r="C30" s="231" t="s">
        <v>583</v>
      </c>
    </row>
    <row r="31" spans="1:4" ht="27">
      <c r="A31" s="232" t="s">
        <v>436</v>
      </c>
      <c r="B31" s="230" t="s">
        <v>594</v>
      </c>
      <c r="C31" s="231" t="s">
        <v>595</v>
      </c>
    </row>
    <row r="32" spans="1:4" ht="27">
      <c r="A32" s="234" t="s">
        <v>260</v>
      </c>
      <c r="B32" s="235" t="s">
        <v>85</v>
      </c>
      <c r="C32" s="236" t="s">
        <v>86</v>
      </c>
    </row>
    <row r="33" spans="1:3" ht="38.25">
      <c r="A33" s="237" t="s">
        <v>396</v>
      </c>
      <c r="B33" s="235" t="s">
        <v>484</v>
      </c>
      <c r="C33" s="236" t="s">
        <v>485</v>
      </c>
    </row>
    <row r="34" spans="1:3" ht="40.5">
      <c r="A34" s="237" t="s">
        <v>397</v>
      </c>
      <c r="B34" s="235" t="s">
        <v>563</v>
      </c>
      <c r="C34" s="236" t="s">
        <v>850</v>
      </c>
    </row>
    <row r="35" spans="1:3" ht="40.5">
      <c r="A35" s="234" t="s">
        <v>390</v>
      </c>
      <c r="B35" s="235" t="s">
        <v>389</v>
      </c>
      <c r="C35" s="236" t="s">
        <v>851</v>
      </c>
    </row>
    <row r="36" spans="1:3" ht="38.25">
      <c r="A36" s="238" t="s">
        <v>391</v>
      </c>
      <c r="B36" s="239" t="s">
        <v>584</v>
      </c>
      <c r="C36" s="240" t="s">
        <v>585</v>
      </c>
    </row>
    <row r="37" spans="1:3" ht="40.5">
      <c r="A37" s="238" t="s">
        <v>398</v>
      </c>
      <c r="B37" s="239" t="s">
        <v>586</v>
      </c>
      <c r="C37" s="240" t="s">
        <v>852</v>
      </c>
    </row>
    <row r="38" spans="1:3" ht="40.5">
      <c r="A38" s="238" t="s">
        <v>399</v>
      </c>
      <c r="B38" s="239" t="s">
        <v>587</v>
      </c>
      <c r="C38" s="240" t="s">
        <v>853</v>
      </c>
    </row>
    <row r="39" spans="1:3" ht="54" customHeight="1">
      <c r="A39" s="238" t="s">
        <v>400</v>
      </c>
      <c r="B39" s="239" t="s">
        <v>588</v>
      </c>
      <c r="C39" s="240" t="s">
        <v>854</v>
      </c>
    </row>
    <row r="40" spans="1:3" ht="41.25" customHeight="1">
      <c r="A40" s="238" t="s">
        <v>418</v>
      </c>
      <c r="B40" s="239" t="s">
        <v>596</v>
      </c>
      <c r="C40" s="240" t="s">
        <v>597</v>
      </c>
    </row>
    <row r="41" spans="1:3" ht="25.5">
      <c r="A41" s="238" t="s">
        <v>401</v>
      </c>
      <c r="B41" s="239" t="s">
        <v>486</v>
      </c>
      <c r="C41" s="240" t="s">
        <v>487</v>
      </c>
    </row>
    <row r="42" spans="1:3" ht="38.25">
      <c r="A42" s="238" t="s">
        <v>419</v>
      </c>
      <c r="B42" s="239" t="s">
        <v>465</v>
      </c>
      <c r="C42" s="240" t="s">
        <v>862</v>
      </c>
    </row>
    <row r="43" spans="1:3" ht="40.5">
      <c r="A43" s="241" t="s">
        <v>420</v>
      </c>
      <c r="B43" s="242" t="s">
        <v>598</v>
      </c>
      <c r="C43" s="243" t="s">
        <v>599</v>
      </c>
    </row>
    <row r="44" spans="1:3" ht="51">
      <c r="A44" s="241" t="s">
        <v>421</v>
      </c>
      <c r="B44" s="242" t="s">
        <v>600</v>
      </c>
      <c r="C44" s="243" t="s">
        <v>855</v>
      </c>
    </row>
    <row r="45" spans="1:3" ht="40.5">
      <c r="A45" s="241" t="s">
        <v>422</v>
      </c>
      <c r="B45" s="242" t="s">
        <v>601</v>
      </c>
      <c r="C45" s="243" t="s">
        <v>856</v>
      </c>
    </row>
    <row r="46" spans="1:3" ht="55.5" customHeight="1">
      <c r="A46" s="241" t="s">
        <v>423</v>
      </c>
      <c r="B46" s="242" t="s">
        <v>602</v>
      </c>
      <c r="C46" s="243" t="s">
        <v>857</v>
      </c>
    </row>
    <row r="47" spans="1:3" ht="27" customHeight="1">
      <c r="A47" s="244" t="s">
        <v>424</v>
      </c>
      <c r="B47" s="245" t="s">
        <v>603</v>
      </c>
      <c r="C47" s="246" t="s">
        <v>604</v>
      </c>
    </row>
    <row r="48" spans="1:3" ht="27" customHeight="1">
      <c r="A48" s="244" t="s">
        <v>425</v>
      </c>
      <c r="B48" s="245" t="s">
        <v>605</v>
      </c>
      <c r="C48" s="246" t="s">
        <v>606</v>
      </c>
    </row>
    <row r="49" spans="1:4" ht="42" customHeight="1">
      <c r="A49" s="244" t="s">
        <v>427</v>
      </c>
      <c r="B49" s="245" t="s">
        <v>607</v>
      </c>
      <c r="C49" s="246" t="s">
        <v>858</v>
      </c>
    </row>
    <row r="50" spans="1:4" ht="25.5">
      <c r="A50" s="244" t="s">
        <v>428</v>
      </c>
      <c r="B50" s="245" t="s">
        <v>618</v>
      </c>
      <c r="C50" s="246" t="s">
        <v>608</v>
      </c>
    </row>
    <row r="51" spans="1:4" ht="27">
      <c r="A51" s="247" t="s">
        <v>274</v>
      </c>
      <c r="B51" s="248" t="s">
        <v>589</v>
      </c>
      <c r="C51" s="249" t="s">
        <v>590</v>
      </c>
    </row>
    <row r="52" spans="1:4" ht="27">
      <c r="A52" s="247" t="s">
        <v>392</v>
      </c>
      <c r="B52" s="248" t="s">
        <v>591</v>
      </c>
      <c r="C52" s="249" t="s">
        <v>859</v>
      </c>
    </row>
    <row r="53" spans="1:4" ht="38.25" customHeight="1">
      <c r="A53" s="247" t="s">
        <v>273</v>
      </c>
      <c r="B53" s="248" t="s">
        <v>592</v>
      </c>
      <c r="C53" s="249" t="s">
        <v>860</v>
      </c>
    </row>
    <row r="54" spans="1:4" ht="27">
      <c r="A54" s="247" t="s">
        <v>402</v>
      </c>
      <c r="B54" s="248" t="s">
        <v>593</v>
      </c>
      <c r="C54" s="249" t="s">
        <v>861</v>
      </c>
    </row>
    <row r="55" spans="1:4" ht="27">
      <c r="A55" s="315" t="s">
        <v>538</v>
      </c>
      <c r="B55" s="251" t="s">
        <v>609</v>
      </c>
      <c r="C55" s="252" t="s">
        <v>610</v>
      </c>
    </row>
    <row r="56" spans="1:4" ht="25.5">
      <c r="A56" s="250" t="s">
        <v>432</v>
      </c>
      <c r="B56" s="253" t="s">
        <v>539</v>
      </c>
      <c r="C56" s="252" t="s">
        <v>394</v>
      </c>
    </row>
    <row r="57" spans="1:4" ht="38.25" customHeight="1">
      <c r="A57" s="254" t="s">
        <v>403</v>
      </c>
      <c r="B57" s="255" t="s">
        <v>611</v>
      </c>
      <c r="C57" s="256" t="s">
        <v>612</v>
      </c>
      <c r="D57" s="33"/>
    </row>
    <row r="58" spans="1:4" ht="25.5">
      <c r="A58" s="254" t="s">
        <v>393</v>
      </c>
      <c r="B58" s="255" t="s">
        <v>551</v>
      </c>
      <c r="C58" s="256" t="s">
        <v>270</v>
      </c>
    </row>
    <row r="59" spans="1:4" ht="27">
      <c r="A59" s="254" t="s">
        <v>404</v>
      </c>
      <c r="B59" s="255" t="s">
        <v>271</v>
      </c>
      <c r="C59" s="256" t="s">
        <v>272</v>
      </c>
    </row>
    <row r="60" spans="1:4" ht="38.25">
      <c r="A60" s="254" t="s">
        <v>552</v>
      </c>
      <c r="B60" s="255" t="s">
        <v>619</v>
      </c>
      <c r="C60" s="256" t="s">
        <v>613</v>
      </c>
    </row>
  </sheetData>
  <hyperlinks>
    <hyperlink ref="A19" location="'Definitioner och mått'!A1" display="Definitioner och mått" xr:uid="{00000000-0004-0000-0100-000000000000}"/>
    <hyperlink ref="A21" location="'Ordlista - List of Terms'!A1" display="Ordlista - List of Terms" xr:uid="{00000000-0004-0000-0100-000001000000}"/>
    <hyperlink ref="A17" location="'Mer information'!A1" display="Mer information" xr:uid="{00000000-0004-0000-0100-000002000000}"/>
    <hyperlink ref="A18" location="'Om statistiken'!A1" display="Om statistiken" xr:uid="{00000000-0004-0000-0100-000003000000}"/>
    <hyperlink ref="A23" location="'Tabell 1 A–D'!A1" display="Tabell 1 A–D" xr:uid="{00000000-0004-0000-0100-000004000000}"/>
    <hyperlink ref="A24" location="'Tabell 2 A–B'!A1" display="Tabell 2 A–B" xr:uid="{00000000-0004-0000-0100-000005000000}"/>
    <hyperlink ref="A25" location="'Tabell 3'!A1" display="Tabell 3" xr:uid="{00000000-0004-0000-0100-000006000000}"/>
    <hyperlink ref="A26" location="'Tabell 4 A–C'!A1" display="Tabell 4 A–C" xr:uid="{00000000-0004-0000-0100-000007000000}"/>
    <hyperlink ref="A27" location="'Tabell 5 A–C'!A1" display="Tabell 5 A–C" xr:uid="{00000000-0004-0000-0100-000008000000}"/>
    <hyperlink ref="A28" location="'Tabell 6 A–B'!A1" display="Tabell 6A–B" xr:uid="{00000000-0004-0000-0100-000009000000}"/>
    <hyperlink ref="A29" location="'Tabell 7'!A1" display="Tabell 7" xr:uid="{00000000-0004-0000-0100-00000A000000}"/>
    <hyperlink ref="A30" location="'Tabell 8 A–C'!A1" display="Tabell 8 A–C" xr:uid="{00000000-0004-0000-0100-00000B000000}"/>
    <hyperlink ref="A32" location="'Tabell 10 A–B'!A1" display="Tabell 10 A–B" xr:uid="{00000000-0004-0000-0100-00000C000000}"/>
    <hyperlink ref="A33" location="'Tabell 11 A–B'!A1" display="Tabell 11 A–B" xr:uid="{00000000-0004-0000-0100-00000D000000}"/>
    <hyperlink ref="A34" location="'Tabell 12'!A1" display="Tabell 12 " xr:uid="{00000000-0004-0000-0100-00000E000000}"/>
    <hyperlink ref="A35" location="'Tabell 13 A–B'!A1" display="Tabell 13 A–B" xr:uid="{00000000-0004-0000-0100-00000F000000}"/>
    <hyperlink ref="A36" location="'Tabell 14 A–B'!A1" display="Tabell 14 A–B" xr:uid="{00000000-0004-0000-0100-000010000000}"/>
    <hyperlink ref="A37" location="'Tabell 15 A–B'!A1" display="Tabell 15 A–B" xr:uid="{00000000-0004-0000-0100-000011000000}"/>
    <hyperlink ref="A38" location="'Tabell 16'!A1" display="Tabell 16" xr:uid="{00000000-0004-0000-0100-000012000000}"/>
    <hyperlink ref="A39" location="' Tabell 17 A–B'!A1" display="Tabell 17 A–B" xr:uid="{00000000-0004-0000-0100-000013000000}"/>
    <hyperlink ref="A40" location="'Tabell 18 A–C'!A1" display="Tabell 18A–C" xr:uid="{00000000-0004-0000-0100-000014000000}"/>
    <hyperlink ref="A43" location="'Tabell 21 A–B'!A1" display="Tabell 21 A–B" xr:uid="{00000000-0004-0000-0100-000015000000}"/>
    <hyperlink ref="A44" location="'Tabell 22 A–B'!A1" display="Tabell 22 A–B" xr:uid="{00000000-0004-0000-0100-000016000000}"/>
    <hyperlink ref="A45" location="'Tabell 23 A–B'!A1" display="Tabell 23 A–B" xr:uid="{00000000-0004-0000-0100-000017000000}"/>
    <hyperlink ref="A46" location="'Tabell 24 A–B'!A1" display="Tabell 24 A–B" xr:uid="{00000000-0004-0000-0100-000018000000}"/>
    <hyperlink ref="A56" location="'Tabell 34 A–D'!A1" display="Tabell 34 A–D" xr:uid="{00000000-0004-0000-0100-000019000000}"/>
    <hyperlink ref="A51" location="'Tabell 29 A-C'!A1" display="Tabell 29 A–C" xr:uid="{00000000-0004-0000-0100-00001A000000}"/>
    <hyperlink ref="A52" location="'Tabell 30 A–C'!A1" display="Tabell 30 A–C" xr:uid="{00000000-0004-0000-0100-00001B000000}"/>
    <hyperlink ref="A53" location="'Tabell 31 A–C'!A1" display="Tabell 31 A–C" xr:uid="{00000000-0004-0000-0100-00001C000000}"/>
    <hyperlink ref="A54" location="'Tabell 32 A–C'!A1" display="Tabell 32 A–B" xr:uid="{00000000-0004-0000-0100-00001D000000}"/>
    <hyperlink ref="A57" location="'Tabell 35 A-B'!A1" display="Tabell 35 A–B" xr:uid="{00000000-0004-0000-0100-00001E000000}"/>
    <hyperlink ref="A58" location="'Tabell 36 A–C'!A1" display="Tabell 36 A–C" xr:uid="{00000000-0004-0000-0100-00001F000000}"/>
    <hyperlink ref="A59" location="'Tabell 37 A–C'!A1" display="Tabell 37 A–C" xr:uid="{00000000-0004-0000-0100-000020000000}"/>
    <hyperlink ref="A42" location="'Tabell 20 A–B'!A1" display="Tabell 20 A–B" xr:uid="{00000000-0004-0000-0100-000021000000}"/>
    <hyperlink ref="A12" location="Innehållsförteckning!B23" display="Besök i tandvården oavsett utförd åtgärd" xr:uid="{00000000-0004-0000-0100-000022000000}"/>
    <hyperlink ref="A13" location="Innehållsförteckning!B27" display="Besök i tandvården för basundersökning" xr:uid="{00000000-0004-0000-0100-000023000000}"/>
    <hyperlink ref="B13" location="Innehållsförteckning!B43" display="Periimplantit, parodontit, tandslitage och kavitet pga karies" xr:uid="{00000000-0004-0000-0100-000024000000}"/>
    <hyperlink ref="C13" location="Innehållsförteckning!B55" display="Särskilt tandvårdsbidrag" xr:uid="{00000000-0004-0000-0100-000025000000}"/>
    <hyperlink ref="C12" location="Innehållsförteckning!B51" display="Orsak till fyllningsåtgärd" xr:uid="{00000000-0004-0000-0100-000026000000}"/>
    <hyperlink ref="C14" location="Innehållsförteckning!B57" display="Kvarvarande, intakta och ej intakta tänder" xr:uid="{00000000-0004-0000-0100-000027000000}"/>
    <hyperlink ref="A20" location="Kodlista!A1" display="Kodlista " xr:uid="{00000000-0004-0000-0100-000028000000}"/>
    <hyperlink ref="A41" location="'Tabell 19 A–C'!A1" display="Tabell 19 A–C" xr:uid="{00000000-0004-0000-0100-000029000000}"/>
    <hyperlink ref="A31" location="'Tabell 9 A–C'!A1" display="Tabell 9 A–C" xr:uid="{00000000-0004-0000-0100-00002A000000}"/>
    <hyperlink ref="A47" location="'Tabell 25 A–C'!A1" display="Tabell 25  A–C" xr:uid="{00000000-0004-0000-0100-00002B000000}"/>
    <hyperlink ref="A48" location="'Tabell 26 A–C'!A1" display="Tabell 26  A–C" xr:uid="{00000000-0004-0000-0100-00002C000000}"/>
    <hyperlink ref="A49" location="'Tabell 27 A–B'!A1" display="Tabell 27 A–B" xr:uid="{00000000-0004-0000-0100-00002D000000}"/>
    <hyperlink ref="A50" location="'Tabell 28 A-C'!A1" display="Tabell 28 A–C" xr:uid="{00000000-0004-0000-0100-00002E000000}"/>
    <hyperlink ref="A14" location="Innehållsförteckning!B32" display="Besök i tandvården, endast akut" xr:uid="{00000000-0004-0000-0100-00002F000000}"/>
    <hyperlink ref="B12" location="Innehållsförteckning!B36" display="Fyllning, rotbehandling, krona, extraktion och insättning av implantat" xr:uid="{00000000-0004-0000-0100-000030000000}"/>
    <hyperlink ref="B14" location="Innehållsförteckning!B47" display="Fyllningsåtgärd" xr:uid="{00000000-0004-0000-0100-000031000000}"/>
    <hyperlink ref="A60" location="'Tabell 38'!A1" display="Tabell 38" xr:uid="{00000000-0004-0000-0100-000032000000}"/>
    <hyperlink ref="B9" r:id="rId1" xr:uid="{00000000-0004-0000-0100-000033000000}"/>
  </hyperlinks>
  <pageMargins left="0.7" right="0.7"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79"/>
  <sheetViews>
    <sheetView workbookViewId="0"/>
  </sheetViews>
  <sheetFormatPr defaultRowHeight="16.5"/>
  <cols>
    <col min="1" max="1" width="13.625" customWidth="1"/>
  </cols>
  <sheetData>
    <row r="1" spans="1:23">
      <c r="A1" s="17" t="s">
        <v>630</v>
      </c>
    </row>
    <row r="2" spans="1:23">
      <c r="A2" s="28" t="s">
        <v>631</v>
      </c>
    </row>
    <row r="3" spans="1:23" ht="17.25" thickBot="1"/>
    <row r="4" spans="1:23" ht="17.25" thickTop="1">
      <c r="A4" s="82" t="s">
        <v>20</v>
      </c>
      <c r="B4" s="396" t="s">
        <v>21</v>
      </c>
      <c r="C4" s="398"/>
      <c r="D4" s="396" t="s">
        <v>22</v>
      </c>
      <c r="E4" s="400"/>
      <c r="F4" s="401" t="s">
        <v>23</v>
      </c>
      <c r="G4" s="403"/>
    </row>
    <row r="5" spans="1:23">
      <c r="A5" s="83"/>
      <c r="B5" s="55" t="s">
        <v>846</v>
      </c>
      <c r="C5" s="57" t="s">
        <v>54</v>
      </c>
      <c r="D5" s="55" t="s">
        <v>846</v>
      </c>
      <c r="E5" s="57" t="s">
        <v>54</v>
      </c>
      <c r="F5" s="56" t="s">
        <v>846</v>
      </c>
      <c r="G5" s="57" t="s">
        <v>54</v>
      </c>
    </row>
    <row r="6" spans="1:23">
      <c r="A6" s="8" t="s">
        <v>493</v>
      </c>
      <c r="B6" s="68">
        <v>55.7</v>
      </c>
      <c r="C6" s="70">
        <v>44.3</v>
      </c>
      <c r="D6" s="68">
        <v>56.9</v>
      </c>
      <c r="E6" s="70">
        <v>43.1</v>
      </c>
      <c r="F6" s="69">
        <v>56.4</v>
      </c>
      <c r="G6" s="71">
        <v>43.6</v>
      </c>
      <c r="S6" s="169"/>
      <c r="T6" s="169"/>
      <c r="U6" s="169"/>
      <c r="V6" s="169"/>
      <c r="W6" s="169"/>
    </row>
    <row r="7" spans="1:23">
      <c r="A7" s="8" t="s">
        <v>55</v>
      </c>
      <c r="B7" s="68">
        <v>49</v>
      </c>
      <c r="C7" s="70">
        <v>51</v>
      </c>
      <c r="D7" s="68">
        <v>51.4</v>
      </c>
      <c r="E7" s="70">
        <v>48.6</v>
      </c>
      <c r="F7" s="69">
        <v>50.3</v>
      </c>
      <c r="G7" s="71">
        <v>49.7</v>
      </c>
      <c r="S7" s="169"/>
      <c r="T7" s="169"/>
      <c r="U7" s="169"/>
      <c r="V7" s="169"/>
      <c r="W7" s="169"/>
    </row>
    <row r="8" spans="1:23">
      <c r="A8" s="8" t="s">
        <v>56</v>
      </c>
      <c r="B8" s="68">
        <v>44.6</v>
      </c>
      <c r="C8" s="70">
        <v>55.4</v>
      </c>
      <c r="D8" s="68">
        <v>46.3</v>
      </c>
      <c r="E8" s="70">
        <v>53.7</v>
      </c>
      <c r="F8" s="69">
        <v>45.5</v>
      </c>
      <c r="G8" s="71">
        <v>54.5</v>
      </c>
      <c r="S8" s="169"/>
      <c r="T8" s="169"/>
      <c r="U8" s="169"/>
      <c r="V8" s="169"/>
      <c r="W8" s="169"/>
    </row>
    <row r="9" spans="1:23">
      <c r="A9" s="8" t="s">
        <v>57</v>
      </c>
      <c r="B9" s="68">
        <v>38.6</v>
      </c>
      <c r="C9" s="70">
        <v>61.4</v>
      </c>
      <c r="D9" s="68">
        <v>39.799999999999997</v>
      </c>
      <c r="E9" s="70">
        <v>60.2</v>
      </c>
      <c r="F9" s="69">
        <v>39.200000000000003</v>
      </c>
      <c r="G9" s="71">
        <v>60.8</v>
      </c>
      <c r="S9" s="169"/>
      <c r="T9" s="169"/>
      <c r="U9" s="169"/>
      <c r="V9" s="169"/>
      <c r="W9" s="169"/>
    </row>
    <row r="10" spans="1:23">
      <c r="A10" s="8" t="s">
        <v>58</v>
      </c>
      <c r="B10" s="68">
        <v>35.9</v>
      </c>
      <c r="C10" s="70">
        <v>64.099999999999994</v>
      </c>
      <c r="D10" s="68">
        <v>37</v>
      </c>
      <c r="E10" s="70">
        <v>63</v>
      </c>
      <c r="F10" s="69">
        <v>36.5</v>
      </c>
      <c r="G10" s="71">
        <v>63.5</v>
      </c>
      <c r="S10" s="169"/>
      <c r="T10" s="169"/>
      <c r="U10" s="169"/>
      <c r="V10" s="169"/>
      <c r="W10" s="169"/>
    </row>
    <row r="11" spans="1:23">
      <c r="A11" s="8" t="s">
        <v>59</v>
      </c>
      <c r="B11" s="68">
        <v>34.9</v>
      </c>
      <c r="C11" s="70">
        <v>65.099999999999994</v>
      </c>
      <c r="D11" s="68">
        <v>35.1</v>
      </c>
      <c r="E11" s="70">
        <v>64.900000000000006</v>
      </c>
      <c r="F11" s="69">
        <v>35</v>
      </c>
      <c r="G11" s="71">
        <v>65</v>
      </c>
      <c r="S11" s="169"/>
      <c r="T11" s="169"/>
      <c r="U11" s="169"/>
      <c r="V11" s="169"/>
      <c r="W11" s="169"/>
    </row>
    <row r="12" spans="1:23">
      <c r="A12" s="8" t="s">
        <v>60</v>
      </c>
      <c r="B12" s="68">
        <v>33.9</v>
      </c>
      <c r="C12" s="70">
        <v>66.099999999999994</v>
      </c>
      <c r="D12" s="68">
        <v>32.799999999999997</v>
      </c>
      <c r="E12" s="70">
        <v>67.2</v>
      </c>
      <c r="F12" s="69">
        <v>33.299999999999997</v>
      </c>
      <c r="G12" s="71">
        <v>66.7</v>
      </c>
      <c r="S12" s="169"/>
      <c r="T12" s="169"/>
      <c r="U12" s="169"/>
      <c r="V12" s="169"/>
      <c r="W12" s="169"/>
    </row>
    <row r="13" spans="1:23">
      <c r="A13" s="8" t="s">
        <v>61</v>
      </c>
      <c r="B13" s="68">
        <v>31.5</v>
      </c>
      <c r="C13" s="70">
        <v>68.5</v>
      </c>
      <c r="D13" s="68">
        <v>30.3</v>
      </c>
      <c r="E13" s="70">
        <v>69.7</v>
      </c>
      <c r="F13" s="69">
        <v>30.8</v>
      </c>
      <c r="G13" s="71">
        <v>69.2</v>
      </c>
      <c r="S13" s="169"/>
      <c r="T13" s="169"/>
      <c r="U13" s="169"/>
      <c r="V13" s="169"/>
      <c r="W13" s="169"/>
    </row>
    <row r="14" spans="1:23">
      <c r="A14" s="8" t="s">
        <v>62</v>
      </c>
      <c r="B14" s="68">
        <v>28</v>
      </c>
      <c r="C14" s="70">
        <v>72</v>
      </c>
      <c r="D14" s="68">
        <v>26.5</v>
      </c>
      <c r="E14" s="70">
        <v>73.5</v>
      </c>
      <c r="F14" s="69">
        <v>27.2</v>
      </c>
      <c r="G14" s="71">
        <v>72.8</v>
      </c>
      <c r="S14" s="169"/>
      <c r="T14" s="169"/>
      <c r="U14" s="169"/>
      <c r="V14" s="169"/>
      <c r="W14" s="169"/>
    </row>
    <row r="15" spans="1:23">
      <c r="A15" s="8" t="s">
        <v>63</v>
      </c>
      <c r="B15" s="68">
        <v>24.1</v>
      </c>
      <c r="C15" s="70">
        <v>75.900000000000006</v>
      </c>
      <c r="D15" s="68">
        <v>23.2</v>
      </c>
      <c r="E15" s="70">
        <v>76.8</v>
      </c>
      <c r="F15" s="69">
        <v>23.6</v>
      </c>
      <c r="G15" s="71">
        <v>76.400000000000006</v>
      </c>
      <c r="S15" s="169"/>
      <c r="T15" s="169"/>
      <c r="U15" s="169"/>
      <c r="V15" s="169"/>
      <c r="W15" s="169"/>
    </row>
    <row r="16" spans="1:23">
      <c r="A16" s="8" t="s">
        <v>64</v>
      </c>
      <c r="B16" s="68">
        <v>22.5</v>
      </c>
      <c r="C16" s="70">
        <v>77.5</v>
      </c>
      <c r="D16" s="68">
        <v>21.9</v>
      </c>
      <c r="E16" s="70">
        <v>78.099999999999994</v>
      </c>
      <c r="F16" s="69">
        <v>22.1</v>
      </c>
      <c r="G16" s="71">
        <v>77.900000000000006</v>
      </c>
      <c r="S16" s="169"/>
      <c r="T16" s="169"/>
      <c r="U16" s="169"/>
      <c r="V16" s="169"/>
      <c r="W16" s="169"/>
    </row>
    <row r="17" spans="1:25">
      <c r="A17" s="8" t="s">
        <v>65</v>
      </c>
      <c r="B17" s="68">
        <v>22.3</v>
      </c>
      <c r="C17" s="70">
        <v>77.7</v>
      </c>
      <c r="D17" s="68">
        <v>22.2</v>
      </c>
      <c r="E17" s="70">
        <v>77.8</v>
      </c>
      <c r="F17" s="69">
        <v>22.3</v>
      </c>
      <c r="G17" s="71">
        <v>77.7</v>
      </c>
      <c r="S17" s="169"/>
      <c r="T17" s="169"/>
      <c r="U17" s="169"/>
      <c r="V17" s="169"/>
      <c r="W17" s="169"/>
    </row>
    <row r="18" spans="1:25">
      <c r="A18" s="8" t="s">
        <v>66</v>
      </c>
      <c r="B18" s="68">
        <v>23.3</v>
      </c>
      <c r="C18" s="70">
        <v>76.7</v>
      </c>
      <c r="D18" s="68">
        <v>23.7</v>
      </c>
      <c r="E18" s="70">
        <v>76.3</v>
      </c>
      <c r="F18" s="69">
        <v>23.5</v>
      </c>
      <c r="G18" s="71">
        <v>76.5</v>
      </c>
      <c r="S18" s="169"/>
      <c r="T18" s="169"/>
      <c r="U18" s="169"/>
      <c r="V18" s="169"/>
      <c r="W18" s="169"/>
    </row>
    <row r="19" spans="1:25">
      <c r="A19" s="8" t="s">
        <v>24</v>
      </c>
      <c r="B19" s="68">
        <v>25.5</v>
      </c>
      <c r="C19" s="70">
        <v>74.5</v>
      </c>
      <c r="D19" s="68">
        <v>25.9</v>
      </c>
      <c r="E19" s="70">
        <v>74.099999999999994</v>
      </c>
      <c r="F19" s="69">
        <v>25.7</v>
      </c>
      <c r="G19" s="71">
        <v>74.3</v>
      </c>
      <c r="S19" s="169"/>
      <c r="T19" s="169"/>
      <c r="U19" s="169"/>
      <c r="V19" s="169"/>
      <c r="W19" s="169"/>
    </row>
    <row r="20" spans="1:25" ht="17.25" thickBot="1">
      <c r="A20" s="62" t="s">
        <v>23</v>
      </c>
      <c r="B20" s="72">
        <v>34</v>
      </c>
      <c r="C20" s="74">
        <v>66</v>
      </c>
      <c r="D20" s="72">
        <v>34.1</v>
      </c>
      <c r="E20" s="74">
        <v>65.900000000000006</v>
      </c>
      <c r="F20" s="73">
        <v>34.1</v>
      </c>
      <c r="G20" s="75">
        <v>65.900000000000006</v>
      </c>
      <c r="S20" s="169"/>
      <c r="T20" s="169"/>
      <c r="U20" s="169"/>
      <c r="V20" s="169"/>
      <c r="W20" s="169"/>
    </row>
    <row r="21" spans="1:25" ht="17.25" thickTop="1">
      <c r="A21" s="49" t="s">
        <v>25</v>
      </c>
      <c r="U21" s="169"/>
      <c r="V21" s="169"/>
      <c r="W21" s="169"/>
      <c r="X21" s="169"/>
      <c r="Y21" s="169"/>
    </row>
    <row r="24" spans="1:25">
      <c r="A24" s="17" t="s">
        <v>632</v>
      </c>
    </row>
    <row r="25" spans="1:25" ht="17.25" thickBot="1">
      <c r="A25" s="28" t="s">
        <v>633</v>
      </c>
    </row>
    <row r="26" spans="1:25" ht="17.25" thickTop="1">
      <c r="A26" s="53" t="s">
        <v>26</v>
      </c>
      <c r="B26" s="396" t="s">
        <v>21</v>
      </c>
      <c r="C26" s="398"/>
      <c r="D26" s="396" t="s">
        <v>22</v>
      </c>
      <c r="E26" s="400"/>
      <c r="F26" s="401" t="s">
        <v>23</v>
      </c>
      <c r="G26" s="403"/>
    </row>
    <row r="27" spans="1:25">
      <c r="A27" s="54"/>
      <c r="B27" s="55" t="s">
        <v>846</v>
      </c>
      <c r="C27" s="57" t="s">
        <v>54</v>
      </c>
      <c r="D27" s="55" t="s">
        <v>846</v>
      </c>
      <c r="E27" s="57" t="s">
        <v>54</v>
      </c>
      <c r="F27" s="56" t="s">
        <v>846</v>
      </c>
      <c r="G27" s="57" t="s">
        <v>54</v>
      </c>
    </row>
    <row r="28" spans="1:25">
      <c r="A28" s="8" t="s">
        <v>27</v>
      </c>
      <c r="B28" s="68">
        <v>26.3</v>
      </c>
      <c r="C28" s="70">
        <v>73.7</v>
      </c>
      <c r="D28" s="68">
        <v>27</v>
      </c>
      <c r="E28" s="70">
        <v>73</v>
      </c>
      <c r="F28" s="69">
        <v>26.7</v>
      </c>
      <c r="G28" s="71">
        <v>73.3</v>
      </c>
    </row>
    <row r="29" spans="1:25">
      <c r="A29" s="8" t="s">
        <v>28</v>
      </c>
      <c r="B29" s="68">
        <v>41.6</v>
      </c>
      <c r="C29" s="70">
        <v>58.4</v>
      </c>
      <c r="D29" s="68">
        <v>42.3</v>
      </c>
      <c r="E29" s="70">
        <v>57.7</v>
      </c>
      <c r="F29" s="69">
        <v>42</v>
      </c>
      <c r="G29" s="71">
        <v>58</v>
      </c>
    </row>
    <row r="30" spans="1:25">
      <c r="A30" s="8" t="s">
        <v>29</v>
      </c>
      <c r="B30" s="68">
        <v>46.6</v>
      </c>
      <c r="C30" s="70">
        <v>53.4</v>
      </c>
      <c r="D30" s="68">
        <v>46</v>
      </c>
      <c r="E30" s="70">
        <v>54</v>
      </c>
      <c r="F30" s="69">
        <v>46.3</v>
      </c>
      <c r="G30" s="71">
        <v>53.7</v>
      </c>
    </row>
    <row r="31" spans="1:25">
      <c r="A31" s="8" t="s">
        <v>30</v>
      </c>
      <c r="B31" s="68">
        <v>25.9</v>
      </c>
      <c r="C31" s="70">
        <v>74.099999999999994</v>
      </c>
      <c r="D31" s="68">
        <v>26.8</v>
      </c>
      <c r="E31" s="70">
        <v>73.2</v>
      </c>
      <c r="F31" s="69">
        <v>26.4</v>
      </c>
      <c r="G31" s="71">
        <v>73.599999999999994</v>
      </c>
    </row>
    <row r="32" spans="1:25">
      <c r="A32" s="8" t="s">
        <v>31</v>
      </c>
      <c r="B32" s="68">
        <v>44.6</v>
      </c>
      <c r="C32" s="70">
        <v>55.4</v>
      </c>
      <c r="D32" s="68">
        <v>43.7</v>
      </c>
      <c r="E32" s="70">
        <v>56.3</v>
      </c>
      <c r="F32" s="69">
        <v>44.1</v>
      </c>
      <c r="G32" s="71">
        <v>55.9</v>
      </c>
    </row>
    <row r="33" spans="1:7">
      <c r="A33" s="8" t="s">
        <v>32</v>
      </c>
      <c r="B33" s="68">
        <v>35.299999999999997</v>
      </c>
      <c r="C33" s="70">
        <v>64.7</v>
      </c>
      <c r="D33" s="68">
        <v>36</v>
      </c>
      <c r="E33" s="70">
        <v>64</v>
      </c>
      <c r="F33" s="69">
        <v>35.700000000000003</v>
      </c>
      <c r="G33" s="71">
        <v>64.3</v>
      </c>
    </row>
    <row r="34" spans="1:7">
      <c r="A34" s="8" t="s">
        <v>33</v>
      </c>
      <c r="B34" s="68">
        <v>37.6</v>
      </c>
      <c r="C34" s="70">
        <v>62.4</v>
      </c>
      <c r="D34" s="68">
        <v>37.200000000000003</v>
      </c>
      <c r="E34" s="70">
        <v>62.8</v>
      </c>
      <c r="F34" s="69">
        <v>37.4</v>
      </c>
      <c r="G34" s="71">
        <v>62.6</v>
      </c>
    </row>
    <row r="35" spans="1:7">
      <c r="A35" s="8" t="s">
        <v>34</v>
      </c>
      <c r="B35" s="68">
        <v>38.1</v>
      </c>
      <c r="C35" s="70">
        <v>61.9</v>
      </c>
      <c r="D35" s="68">
        <v>37.799999999999997</v>
      </c>
      <c r="E35" s="70">
        <v>62.2</v>
      </c>
      <c r="F35" s="69">
        <v>37.9</v>
      </c>
      <c r="G35" s="71">
        <v>62.1</v>
      </c>
    </row>
    <row r="36" spans="1:7">
      <c r="A36" s="8" t="s">
        <v>35</v>
      </c>
      <c r="B36" s="68">
        <v>37.799999999999997</v>
      </c>
      <c r="C36" s="70">
        <v>62.2</v>
      </c>
      <c r="D36" s="68">
        <v>35.5</v>
      </c>
      <c r="E36" s="70">
        <v>64.5</v>
      </c>
      <c r="F36" s="69">
        <v>36.6</v>
      </c>
      <c r="G36" s="71">
        <v>63.4</v>
      </c>
    </row>
    <row r="37" spans="1:7">
      <c r="A37" s="8" t="s">
        <v>36</v>
      </c>
      <c r="B37" s="68">
        <v>27.8</v>
      </c>
      <c r="C37" s="70">
        <v>72.2</v>
      </c>
      <c r="D37" s="68">
        <v>28.4</v>
      </c>
      <c r="E37" s="70">
        <v>71.599999999999994</v>
      </c>
      <c r="F37" s="69">
        <v>28.1</v>
      </c>
      <c r="G37" s="71">
        <v>71.900000000000006</v>
      </c>
    </row>
    <row r="38" spans="1:7">
      <c r="A38" s="8" t="s">
        <v>37</v>
      </c>
      <c r="B38" s="68">
        <v>27.9</v>
      </c>
      <c r="C38" s="70">
        <v>72.099999999999994</v>
      </c>
      <c r="D38" s="68">
        <v>27</v>
      </c>
      <c r="E38" s="70">
        <v>73</v>
      </c>
      <c r="F38" s="69">
        <v>27.4</v>
      </c>
      <c r="G38" s="71">
        <v>72.599999999999994</v>
      </c>
    </row>
    <row r="39" spans="1:7">
      <c r="A39" s="8" t="s">
        <v>38</v>
      </c>
      <c r="B39" s="68">
        <v>44.4</v>
      </c>
      <c r="C39" s="70">
        <v>55.6</v>
      </c>
      <c r="D39" s="68">
        <v>44.8</v>
      </c>
      <c r="E39" s="70">
        <v>55.2</v>
      </c>
      <c r="F39" s="69">
        <v>44.6</v>
      </c>
      <c r="G39" s="71">
        <v>55.4</v>
      </c>
    </row>
    <row r="40" spans="1:7">
      <c r="A40" s="8" t="s">
        <v>39</v>
      </c>
      <c r="B40" s="68">
        <v>49.7</v>
      </c>
      <c r="C40" s="70">
        <v>50.3</v>
      </c>
      <c r="D40" s="68">
        <v>48</v>
      </c>
      <c r="E40" s="70">
        <v>52</v>
      </c>
      <c r="F40" s="69">
        <v>48.8</v>
      </c>
      <c r="G40" s="71">
        <v>51.2</v>
      </c>
    </row>
    <row r="41" spans="1:7">
      <c r="A41" s="8" t="s">
        <v>40</v>
      </c>
      <c r="B41" s="68">
        <v>35.6</v>
      </c>
      <c r="C41" s="70">
        <v>64.400000000000006</v>
      </c>
      <c r="D41" s="68">
        <v>36.6</v>
      </c>
      <c r="E41" s="70">
        <v>63.4</v>
      </c>
      <c r="F41" s="69">
        <v>36.200000000000003</v>
      </c>
      <c r="G41" s="71">
        <v>63.8</v>
      </c>
    </row>
    <row r="42" spans="1:7">
      <c r="A42" s="8" t="s">
        <v>41</v>
      </c>
      <c r="B42" s="68">
        <v>32.799999999999997</v>
      </c>
      <c r="C42" s="70">
        <v>67.2</v>
      </c>
      <c r="D42" s="68">
        <v>32.799999999999997</v>
      </c>
      <c r="E42" s="70">
        <v>67.2</v>
      </c>
      <c r="F42" s="69">
        <v>32.799999999999997</v>
      </c>
      <c r="G42" s="71">
        <v>67.2</v>
      </c>
    </row>
    <row r="43" spans="1:7">
      <c r="A43" s="8" t="s">
        <v>42</v>
      </c>
      <c r="B43" s="68">
        <v>27</v>
      </c>
      <c r="C43" s="70">
        <v>73</v>
      </c>
      <c r="D43" s="68">
        <v>25.3</v>
      </c>
      <c r="E43" s="70">
        <v>74.7</v>
      </c>
      <c r="F43" s="69">
        <v>26.1</v>
      </c>
      <c r="G43" s="71">
        <v>73.900000000000006</v>
      </c>
    </row>
    <row r="44" spans="1:7">
      <c r="A44" s="8" t="s">
        <v>43</v>
      </c>
      <c r="B44" s="68">
        <v>47.8</v>
      </c>
      <c r="C44" s="70">
        <v>52.2</v>
      </c>
      <c r="D44" s="68">
        <v>45.9</v>
      </c>
      <c r="E44" s="70">
        <v>54.1</v>
      </c>
      <c r="F44" s="69">
        <v>46.8</v>
      </c>
      <c r="G44" s="71">
        <v>53.2</v>
      </c>
    </row>
    <row r="45" spans="1:7">
      <c r="A45" s="8" t="s">
        <v>44</v>
      </c>
      <c r="B45" s="68">
        <v>24.6</v>
      </c>
      <c r="C45" s="70">
        <v>75.400000000000006</v>
      </c>
      <c r="D45" s="68">
        <v>25.5</v>
      </c>
      <c r="E45" s="70">
        <v>74.5</v>
      </c>
      <c r="F45" s="69">
        <v>25.1</v>
      </c>
      <c r="G45" s="71">
        <v>74.900000000000006</v>
      </c>
    </row>
    <row r="46" spans="1:7">
      <c r="A46" s="8" t="s">
        <v>45</v>
      </c>
      <c r="B46" s="68">
        <v>21.9</v>
      </c>
      <c r="C46" s="70">
        <v>78.099999999999994</v>
      </c>
      <c r="D46" s="68">
        <v>21.6</v>
      </c>
      <c r="E46" s="70">
        <v>78.400000000000006</v>
      </c>
      <c r="F46" s="69">
        <v>21.7</v>
      </c>
      <c r="G46" s="71">
        <v>78.3</v>
      </c>
    </row>
    <row r="47" spans="1:7">
      <c r="A47" s="8" t="s">
        <v>46</v>
      </c>
      <c r="B47" s="68">
        <v>34.299999999999997</v>
      </c>
      <c r="C47" s="70">
        <v>65.7</v>
      </c>
      <c r="D47" s="68">
        <v>34.6</v>
      </c>
      <c r="E47" s="70">
        <v>65.400000000000006</v>
      </c>
      <c r="F47" s="69">
        <v>34.5</v>
      </c>
      <c r="G47" s="71">
        <v>65.5</v>
      </c>
    </row>
    <row r="48" spans="1:7">
      <c r="A48" s="8" t="s">
        <v>47</v>
      </c>
      <c r="B48" s="68">
        <v>23.4</v>
      </c>
      <c r="C48" s="70">
        <v>76.599999999999994</v>
      </c>
      <c r="D48" s="68">
        <v>21.5</v>
      </c>
      <c r="E48" s="70">
        <v>78.5</v>
      </c>
      <c r="F48" s="69">
        <v>22.4</v>
      </c>
      <c r="G48" s="71">
        <v>77.599999999999994</v>
      </c>
    </row>
    <row r="49" spans="1:21" ht="17.25" thickBot="1">
      <c r="A49" s="62" t="s">
        <v>48</v>
      </c>
      <c r="B49" s="72">
        <v>34</v>
      </c>
      <c r="C49" s="74">
        <v>66</v>
      </c>
      <c r="D49" s="72">
        <v>34.1</v>
      </c>
      <c r="E49" s="74">
        <v>65.900000000000006</v>
      </c>
      <c r="F49" s="73">
        <v>34.1</v>
      </c>
      <c r="G49" s="75">
        <v>65.900000000000006</v>
      </c>
    </row>
    <row r="50" spans="1:21" ht="17.25" thickTop="1">
      <c r="A50" s="49" t="s">
        <v>25</v>
      </c>
    </row>
    <row r="51" spans="1:21">
      <c r="A51" s="49"/>
    </row>
    <row r="53" spans="1:21">
      <c r="A53" s="17" t="s">
        <v>634</v>
      </c>
    </row>
    <row r="54" spans="1:21" ht="17.25" thickBot="1">
      <c r="A54" s="28" t="s">
        <v>635</v>
      </c>
    </row>
    <row r="55" spans="1:21" ht="17.25" thickTop="1">
      <c r="A55" s="53" t="s">
        <v>26</v>
      </c>
      <c r="B55" s="396">
        <v>2014</v>
      </c>
      <c r="C55" s="398"/>
      <c r="D55" s="396">
        <v>2015</v>
      </c>
      <c r="E55" s="398"/>
      <c r="F55" s="396">
        <v>2016</v>
      </c>
      <c r="G55" s="398"/>
      <c r="H55" s="396">
        <v>2017</v>
      </c>
      <c r="I55" s="398"/>
      <c r="J55" s="396">
        <v>2018</v>
      </c>
      <c r="K55" s="398"/>
      <c r="L55" s="396">
        <v>2019</v>
      </c>
      <c r="M55" s="398"/>
      <c r="N55" s="396">
        <v>2020</v>
      </c>
      <c r="O55" s="398"/>
      <c r="P55" s="396">
        <v>2021</v>
      </c>
      <c r="Q55" s="400"/>
      <c r="R55" s="396">
        <v>2022</v>
      </c>
      <c r="S55" s="400"/>
      <c r="T55" s="401">
        <v>2023</v>
      </c>
      <c r="U55" s="403"/>
    </row>
    <row r="56" spans="1:21">
      <c r="A56" s="54"/>
      <c r="B56" s="55" t="s">
        <v>846</v>
      </c>
      <c r="C56" s="57" t="s">
        <v>54</v>
      </c>
      <c r="D56" s="55" t="s">
        <v>846</v>
      </c>
      <c r="E56" s="57" t="s">
        <v>54</v>
      </c>
      <c r="F56" s="55" t="s">
        <v>846</v>
      </c>
      <c r="G56" s="57" t="s">
        <v>54</v>
      </c>
      <c r="H56" s="55" t="s">
        <v>846</v>
      </c>
      <c r="I56" s="57" t="s">
        <v>54</v>
      </c>
      <c r="J56" s="55" t="s">
        <v>846</v>
      </c>
      <c r="K56" s="57" t="s">
        <v>54</v>
      </c>
      <c r="L56" s="55" t="s">
        <v>846</v>
      </c>
      <c r="M56" s="57" t="s">
        <v>54</v>
      </c>
      <c r="N56" s="55" t="s">
        <v>846</v>
      </c>
      <c r="O56" s="57" t="s">
        <v>54</v>
      </c>
      <c r="P56" s="55" t="s">
        <v>846</v>
      </c>
      <c r="Q56" s="57" t="s">
        <v>54</v>
      </c>
      <c r="R56" s="55" t="s">
        <v>846</v>
      </c>
      <c r="S56" s="57" t="s">
        <v>54</v>
      </c>
      <c r="T56" s="56" t="s">
        <v>846</v>
      </c>
      <c r="U56" s="57" t="s">
        <v>54</v>
      </c>
    </row>
    <row r="57" spans="1:21">
      <c r="A57" s="8" t="s">
        <v>27</v>
      </c>
      <c r="B57" s="68">
        <v>28.3</v>
      </c>
      <c r="C57" s="70">
        <v>71.7</v>
      </c>
      <c r="D57" s="69">
        <v>31.4</v>
      </c>
      <c r="E57" s="69">
        <v>68.599999999999994</v>
      </c>
      <c r="F57" s="68">
        <v>31.5</v>
      </c>
      <c r="G57" s="70">
        <v>68.5</v>
      </c>
      <c r="H57" s="68">
        <v>31.5</v>
      </c>
      <c r="I57" s="70">
        <v>68.5</v>
      </c>
      <c r="J57" s="68">
        <v>30.5</v>
      </c>
      <c r="K57" s="70">
        <v>69.5</v>
      </c>
      <c r="L57" s="68">
        <v>29.5</v>
      </c>
      <c r="M57" s="70">
        <v>70.5</v>
      </c>
      <c r="N57" s="68">
        <v>27.5</v>
      </c>
      <c r="O57" s="70">
        <v>72.5</v>
      </c>
      <c r="P57" s="69">
        <v>28</v>
      </c>
      <c r="Q57" s="69">
        <v>72</v>
      </c>
      <c r="R57" s="68">
        <v>25.9</v>
      </c>
      <c r="S57" s="70">
        <v>74.099999999999994</v>
      </c>
      <c r="T57" s="69">
        <v>26.7</v>
      </c>
      <c r="U57" s="71">
        <v>73.3</v>
      </c>
    </row>
    <row r="58" spans="1:21">
      <c r="A58" s="8" t="s">
        <v>28</v>
      </c>
      <c r="B58" s="68">
        <v>46.8</v>
      </c>
      <c r="C58" s="70">
        <v>53.2</v>
      </c>
      <c r="D58" s="69">
        <v>46.3</v>
      </c>
      <c r="E58" s="69">
        <v>53.7</v>
      </c>
      <c r="F58" s="68">
        <v>47.2</v>
      </c>
      <c r="G58" s="70">
        <v>52.8</v>
      </c>
      <c r="H58" s="68">
        <v>46.7</v>
      </c>
      <c r="I58" s="70">
        <v>53.3</v>
      </c>
      <c r="J58" s="68">
        <v>47.3</v>
      </c>
      <c r="K58" s="70">
        <v>52.7</v>
      </c>
      <c r="L58" s="68">
        <v>46.4</v>
      </c>
      <c r="M58" s="70">
        <v>53.6</v>
      </c>
      <c r="N58" s="68">
        <v>45.4</v>
      </c>
      <c r="O58" s="70">
        <v>54.6</v>
      </c>
      <c r="P58" s="69">
        <v>44.5</v>
      </c>
      <c r="Q58" s="69">
        <v>55.5</v>
      </c>
      <c r="R58" s="68">
        <v>41.7</v>
      </c>
      <c r="S58" s="70">
        <v>58.3</v>
      </c>
      <c r="T58" s="69">
        <v>42</v>
      </c>
      <c r="U58" s="71">
        <v>58</v>
      </c>
    </row>
    <row r="59" spans="1:21">
      <c r="A59" s="8" t="s">
        <v>29</v>
      </c>
      <c r="B59" s="68">
        <v>47</v>
      </c>
      <c r="C59" s="70">
        <v>53</v>
      </c>
      <c r="D59" s="69">
        <v>47.7</v>
      </c>
      <c r="E59" s="69">
        <v>52.3</v>
      </c>
      <c r="F59" s="68">
        <v>47.6</v>
      </c>
      <c r="G59" s="70">
        <v>52.4</v>
      </c>
      <c r="H59" s="68">
        <v>49</v>
      </c>
      <c r="I59" s="70">
        <v>51</v>
      </c>
      <c r="J59" s="68">
        <v>47.2</v>
      </c>
      <c r="K59" s="70">
        <v>52.8</v>
      </c>
      <c r="L59" s="68">
        <v>47.1</v>
      </c>
      <c r="M59" s="70">
        <v>52.9</v>
      </c>
      <c r="N59" s="68">
        <v>50.5</v>
      </c>
      <c r="O59" s="70">
        <v>49.5</v>
      </c>
      <c r="P59" s="69">
        <v>46.2</v>
      </c>
      <c r="Q59" s="69">
        <v>53.8</v>
      </c>
      <c r="R59" s="68">
        <v>47.2</v>
      </c>
      <c r="S59" s="70">
        <v>52.8</v>
      </c>
      <c r="T59" s="69">
        <v>46.3</v>
      </c>
      <c r="U59" s="71">
        <v>53.7</v>
      </c>
    </row>
    <row r="60" spans="1:21">
      <c r="A60" s="8" t="s">
        <v>30</v>
      </c>
      <c r="B60" s="68">
        <v>40.299999999999997</v>
      </c>
      <c r="C60" s="70">
        <v>59.7</v>
      </c>
      <c r="D60" s="69">
        <v>40.799999999999997</v>
      </c>
      <c r="E60" s="69">
        <v>59.2</v>
      </c>
      <c r="F60" s="68">
        <v>41.2</v>
      </c>
      <c r="G60" s="70">
        <v>58.8</v>
      </c>
      <c r="H60" s="68">
        <v>39.9</v>
      </c>
      <c r="I60" s="70">
        <v>60.1</v>
      </c>
      <c r="J60" s="68">
        <v>38.5</v>
      </c>
      <c r="K60" s="70">
        <v>61.5</v>
      </c>
      <c r="L60" s="68">
        <v>36</v>
      </c>
      <c r="M60" s="70">
        <v>64</v>
      </c>
      <c r="N60" s="68">
        <v>29.9</v>
      </c>
      <c r="O60" s="70">
        <v>70.099999999999994</v>
      </c>
      <c r="P60" s="69">
        <v>29.6</v>
      </c>
      <c r="Q60" s="69">
        <v>70.400000000000006</v>
      </c>
      <c r="R60" s="68">
        <v>28.5</v>
      </c>
      <c r="S60" s="70">
        <v>71.5</v>
      </c>
      <c r="T60" s="69">
        <v>26.4</v>
      </c>
      <c r="U60" s="71">
        <v>73.599999999999994</v>
      </c>
    </row>
    <row r="61" spans="1:21">
      <c r="A61" s="8" t="s">
        <v>31</v>
      </c>
      <c r="B61" s="68">
        <v>50.9</v>
      </c>
      <c r="C61" s="70">
        <v>49.1</v>
      </c>
      <c r="D61" s="69">
        <v>50.6</v>
      </c>
      <c r="E61" s="69">
        <v>49.4</v>
      </c>
      <c r="F61" s="68">
        <v>49.6</v>
      </c>
      <c r="G61" s="70">
        <v>50.4</v>
      </c>
      <c r="H61" s="68">
        <v>49.4</v>
      </c>
      <c r="I61" s="70">
        <v>50.6</v>
      </c>
      <c r="J61" s="68">
        <v>48.3</v>
      </c>
      <c r="K61" s="70">
        <v>51.7</v>
      </c>
      <c r="L61" s="68">
        <v>47.8</v>
      </c>
      <c r="M61" s="70">
        <v>52.2</v>
      </c>
      <c r="N61" s="68">
        <v>48.1</v>
      </c>
      <c r="O61" s="70">
        <v>51.9</v>
      </c>
      <c r="P61" s="69">
        <v>44.7</v>
      </c>
      <c r="Q61" s="69">
        <v>55.3</v>
      </c>
      <c r="R61" s="68">
        <v>43</v>
      </c>
      <c r="S61" s="70">
        <v>57</v>
      </c>
      <c r="T61" s="69">
        <v>44.1</v>
      </c>
      <c r="U61" s="71">
        <v>55.9</v>
      </c>
    </row>
    <row r="62" spans="1:21">
      <c r="A62" s="8" t="s">
        <v>32</v>
      </c>
      <c r="B62" s="68">
        <v>34.4</v>
      </c>
      <c r="C62" s="70">
        <v>65.599999999999994</v>
      </c>
      <c r="D62" s="69">
        <v>35.700000000000003</v>
      </c>
      <c r="E62" s="69">
        <v>64.3</v>
      </c>
      <c r="F62" s="68">
        <v>35.299999999999997</v>
      </c>
      <c r="G62" s="70">
        <v>64.7</v>
      </c>
      <c r="H62" s="68">
        <v>35</v>
      </c>
      <c r="I62" s="70">
        <v>65</v>
      </c>
      <c r="J62" s="68">
        <v>36.1</v>
      </c>
      <c r="K62" s="70">
        <v>63.9</v>
      </c>
      <c r="L62" s="68">
        <v>36.299999999999997</v>
      </c>
      <c r="M62" s="70">
        <v>63.7</v>
      </c>
      <c r="N62" s="68">
        <v>38.4</v>
      </c>
      <c r="O62" s="70">
        <v>61.6</v>
      </c>
      <c r="P62" s="69">
        <v>37.4</v>
      </c>
      <c r="Q62" s="69">
        <v>62.6</v>
      </c>
      <c r="R62" s="68">
        <v>35.5</v>
      </c>
      <c r="S62" s="70">
        <v>64.5</v>
      </c>
      <c r="T62" s="69">
        <v>35.700000000000003</v>
      </c>
      <c r="U62" s="71">
        <v>64.3</v>
      </c>
    </row>
    <row r="63" spans="1:21">
      <c r="A63" s="8" t="s">
        <v>33</v>
      </c>
      <c r="B63" s="68">
        <v>45.8</v>
      </c>
      <c r="C63" s="70">
        <v>54.2</v>
      </c>
      <c r="D63" s="69">
        <v>45.6</v>
      </c>
      <c r="E63" s="69">
        <v>54.4</v>
      </c>
      <c r="F63" s="68">
        <v>46</v>
      </c>
      <c r="G63" s="70">
        <v>54</v>
      </c>
      <c r="H63" s="68">
        <v>46</v>
      </c>
      <c r="I63" s="70">
        <v>54</v>
      </c>
      <c r="J63" s="68">
        <v>46.4</v>
      </c>
      <c r="K63" s="70">
        <v>53.6</v>
      </c>
      <c r="L63" s="68">
        <v>44.6</v>
      </c>
      <c r="M63" s="70">
        <v>55.4</v>
      </c>
      <c r="N63" s="68">
        <v>41.6</v>
      </c>
      <c r="O63" s="70">
        <v>58.4</v>
      </c>
      <c r="P63" s="69">
        <v>41.4</v>
      </c>
      <c r="Q63" s="69">
        <v>58.6</v>
      </c>
      <c r="R63" s="68">
        <v>38.799999999999997</v>
      </c>
      <c r="S63" s="70">
        <v>61.2</v>
      </c>
      <c r="T63" s="69">
        <v>37.4</v>
      </c>
      <c r="U63" s="71">
        <v>62.6</v>
      </c>
    </row>
    <row r="64" spans="1:21">
      <c r="A64" s="8" t="s">
        <v>34</v>
      </c>
      <c r="B64" s="68">
        <v>42.8</v>
      </c>
      <c r="C64" s="70">
        <v>57.2</v>
      </c>
      <c r="D64" s="69">
        <v>44</v>
      </c>
      <c r="E64" s="69">
        <v>56</v>
      </c>
      <c r="F64" s="68">
        <v>41.5</v>
      </c>
      <c r="G64" s="70">
        <v>58.5</v>
      </c>
      <c r="H64" s="68">
        <v>41.4</v>
      </c>
      <c r="I64" s="70">
        <v>58.6</v>
      </c>
      <c r="J64" s="68">
        <v>39.5</v>
      </c>
      <c r="K64" s="70">
        <v>60.5</v>
      </c>
      <c r="L64" s="68">
        <v>40.1</v>
      </c>
      <c r="M64" s="70">
        <v>59.9</v>
      </c>
      <c r="N64" s="68">
        <v>45.7</v>
      </c>
      <c r="O64" s="70">
        <v>54.3</v>
      </c>
      <c r="P64" s="69">
        <v>40.9</v>
      </c>
      <c r="Q64" s="69">
        <v>59.1</v>
      </c>
      <c r="R64" s="68">
        <v>39.200000000000003</v>
      </c>
      <c r="S64" s="70">
        <v>60.8</v>
      </c>
      <c r="T64" s="69">
        <v>37.9</v>
      </c>
      <c r="U64" s="71">
        <v>62.1</v>
      </c>
    </row>
    <row r="65" spans="1:21">
      <c r="A65" s="8" t="s">
        <v>35</v>
      </c>
      <c r="B65" s="68">
        <v>43.8</v>
      </c>
      <c r="C65" s="70">
        <v>56.2</v>
      </c>
      <c r="D65" s="69">
        <v>45.6</v>
      </c>
      <c r="E65" s="69">
        <v>54.4</v>
      </c>
      <c r="F65" s="68">
        <v>46</v>
      </c>
      <c r="G65" s="70">
        <v>54</v>
      </c>
      <c r="H65" s="68">
        <v>45</v>
      </c>
      <c r="I65" s="70">
        <v>55</v>
      </c>
      <c r="J65" s="68">
        <v>44</v>
      </c>
      <c r="K65" s="70">
        <v>56</v>
      </c>
      <c r="L65" s="68">
        <v>42.4</v>
      </c>
      <c r="M65" s="70">
        <v>57.6</v>
      </c>
      <c r="N65" s="68">
        <v>37.9</v>
      </c>
      <c r="O65" s="70">
        <v>62.1</v>
      </c>
      <c r="P65" s="69">
        <v>40.299999999999997</v>
      </c>
      <c r="Q65" s="69">
        <v>59.7</v>
      </c>
      <c r="R65" s="68">
        <v>36.700000000000003</v>
      </c>
      <c r="S65" s="70">
        <v>63.3</v>
      </c>
      <c r="T65" s="69">
        <v>36.6</v>
      </c>
      <c r="U65" s="71">
        <v>63.4</v>
      </c>
    </row>
    <row r="66" spans="1:21">
      <c r="A66" s="8" t="s">
        <v>36</v>
      </c>
      <c r="B66" s="68">
        <v>35.200000000000003</v>
      </c>
      <c r="C66" s="70">
        <v>64.8</v>
      </c>
      <c r="D66" s="69">
        <v>35.799999999999997</v>
      </c>
      <c r="E66" s="69">
        <v>64.2</v>
      </c>
      <c r="F66" s="68">
        <v>35.9</v>
      </c>
      <c r="G66" s="70">
        <v>64.099999999999994</v>
      </c>
      <c r="H66" s="68">
        <v>35.799999999999997</v>
      </c>
      <c r="I66" s="70">
        <v>64.2</v>
      </c>
      <c r="J66" s="68">
        <v>35.6</v>
      </c>
      <c r="K66" s="70">
        <v>64.400000000000006</v>
      </c>
      <c r="L66" s="68">
        <v>33.5</v>
      </c>
      <c r="M66" s="70">
        <v>66.5</v>
      </c>
      <c r="N66" s="68">
        <v>28</v>
      </c>
      <c r="O66" s="70">
        <v>72</v>
      </c>
      <c r="P66" s="69">
        <v>29.9</v>
      </c>
      <c r="Q66" s="69">
        <v>70.099999999999994</v>
      </c>
      <c r="R66" s="68">
        <v>27.4</v>
      </c>
      <c r="S66" s="70">
        <v>72.599999999999994</v>
      </c>
      <c r="T66" s="69">
        <v>28.1</v>
      </c>
      <c r="U66" s="71">
        <v>71.900000000000006</v>
      </c>
    </row>
    <row r="67" spans="1:21">
      <c r="A67" s="8" t="s">
        <v>37</v>
      </c>
      <c r="B67" s="68">
        <v>33.1</v>
      </c>
      <c r="C67" s="70">
        <v>66.900000000000006</v>
      </c>
      <c r="D67" s="69">
        <v>32.1</v>
      </c>
      <c r="E67" s="69">
        <v>67.900000000000006</v>
      </c>
      <c r="F67" s="68">
        <v>31.3</v>
      </c>
      <c r="G67" s="70">
        <v>68.7</v>
      </c>
      <c r="H67" s="68">
        <v>31</v>
      </c>
      <c r="I67" s="70">
        <v>69</v>
      </c>
      <c r="J67" s="68">
        <v>31.2</v>
      </c>
      <c r="K67" s="70">
        <v>68.8</v>
      </c>
      <c r="L67" s="68">
        <v>31.5</v>
      </c>
      <c r="M67" s="70">
        <v>68.5</v>
      </c>
      <c r="N67" s="68">
        <v>31.5</v>
      </c>
      <c r="O67" s="70">
        <v>68.5</v>
      </c>
      <c r="P67" s="69">
        <v>29.2</v>
      </c>
      <c r="Q67" s="69">
        <v>70.8</v>
      </c>
      <c r="R67" s="68">
        <v>27.3</v>
      </c>
      <c r="S67" s="70">
        <v>72.7</v>
      </c>
      <c r="T67" s="69">
        <v>27.4</v>
      </c>
      <c r="U67" s="71">
        <v>72.599999999999994</v>
      </c>
    </row>
    <row r="68" spans="1:21">
      <c r="A68" s="8" t="s">
        <v>38</v>
      </c>
      <c r="B68" s="68">
        <v>46.3</v>
      </c>
      <c r="C68" s="70">
        <v>53.7</v>
      </c>
      <c r="D68" s="69">
        <v>47.2</v>
      </c>
      <c r="E68" s="69">
        <v>52.8</v>
      </c>
      <c r="F68" s="68">
        <v>48</v>
      </c>
      <c r="G68" s="70">
        <v>52</v>
      </c>
      <c r="H68" s="68">
        <v>48</v>
      </c>
      <c r="I68" s="70">
        <v>52</v>
      </c>
      <c r="J68" s="68">
        <v>48</v>
      </c>
      <c r="K68" s="70">
        <v>52</v>
      </c>
      <c r="L68" s="68">
        <v>47.4</v>
      </c>
      <c r="M68" s="70">
        <v>52.6</v>
      </c>
      <c r="N68" s="68">
        <v>49.7</v>
      </c>
      <c r="O68" s="70">
        <v>50.3</v>
      </c>
      <c r="P68" s="69">
        <v>46.3</v>
      </c>
      <c r="Q68" s="69">
        <v>53.7</v>
      </c>
      <c r="R68" s="68">
        <v>45.5</v>
      </c>
      <c r="S68" s="70">
        <v>54.5</v>
      </c>
      <c r="T68" s="69">
        <v>44.6</v>
      </c>
      <c r="U68" s="71">
        <v>55.4</v>
      </c>
    </row>
    <row r="69" spans="1:21">
      <c r="A69" s="8" t="s">
        <v>39</v>
      </c>
      <c r="B69" s="68">
        <v>48.8</v>
      </c>
      <c r="C69" s="70">
        <v>51.2</v>
      </c>
      <c r="D69" s="69">
        <v>49.3</v>
      </c>
      <c r="E69" s="69">
        <v>50.7</v>
      </c>
      <c r="F69" s="68">
        <v>48.6</v>
      </c>
      <c r="G69" s="70">
        <v>51.4</v>
      </c>
      <c r="H69" s="68">
        <v>49.2</v>
      </c>
      <c r="I69" s="70">
        <v>50.8</v>
      </c>
      <c r="J69" s="68">
        <v>48.6</v>
      </c>
      <c r="K69" s="70">
        <v>51.4</v>
      </c>
      <c r="L69" s="68">
        <v>48.8</v>
      </c>
      <c r="M69" s="70">
        <v>51.2</v>
      </c>
      <c r="N69" s="68">
        <v>48.2</v>
      </c>
      <c r="O69" s="70">
        <v>51.8</v>
      </c>
      <c r="P69" s="69">
        <v>47.2</v>
      </c>
      <c r="Q69" s="69">
        <v>52.8</v>
      </c>
      <c r="R69" s="68">
        <v>47.1</v>
      </c>
      <c r="S69" s="70">
        <v>52.9</v>
      </c>
      <c r="T69" s="69">
        <v>48.8</v>
      </c>
      <c r="U69" s="71">
        <v>51.2</v>
      </c>
    </row>
    <row r="70" spans="1:21">
      <c r="A70" s="8" t="s">
        <v>40</v>
      </c>
      <c r="B70" s="68">
        <v>45.1</v>
      </c>
      <c r="C70" s="70">
        <v>54.9</v>
      </c>
      <c r="D70" s="69">
        <v>46.2</v>
      </c>
      <c r="E70" s="69">
        <v>53.8</v>
      </c>
      <c r="F70" s="68">
        <v>44.3</v>
      </c>
      <c r="G70" s="70">
        <v>55.7</v>
      </c>
      <c r="H70" s="68">
        <v>44.3</v>
      </c>
      <c r="I70" s="70">
        <v>55.7</v>
      </c>
      <c r="J70" s="68">
        <v>45.9</v>
      </c>
      <c r="K70" s="70">
        <v>54.1</v>
      </c>
      <c r="L70" s="68">
        <v>43.7</v>
      </c>
      <c r="M70" s="70">
        <v>56.3</v>
      </c>
      <c r="N70" s="68">
        <v>46.9</v>
      </c>
      <c r="O70" s="70">
        <v>53.1</v>
      </c>
      <c r="P70" s="69">
        <v>40.700000000000003</v>
      </c>
      <c r="Q70" s="69">
        <v>59.3</v>
      </c>
      <c r="R70" s="68">
        <v>37</v>
      </c>
      <c r="S70" s="70">
        <v>63</v>
      </c>
      <c r="T70" s="69">
        <v>36.200000000000003</v>
      </c>
      <c r="U70" s="71">
        <v>63.8</v>
      </c>
    </row>
    <row r="71" spans="1:21">
      <c r="A71" s="8" t="s">
        <v>41</v>
      </c>
      <c r="B71" s="68">
        <v>41.5</v>
      </c>
      <c r="C71" s="70">
        <v>58.5</v>
      </c>
      <c r="D71" s="69">
        <v>42</v>
      </c>
      <c r="E71" s="69">
        <v>58</v>
      </c>
      <c r="F71" s="68">
        <v>41</v>
      </c>
      <c r="G71" s="70">
        <v>59</v>
      </c>
      <c r="H71" s="68">
        <v>39.9</v>
      </c>
      <c r="I71" s="70">
        <v>60.1</v>
      </c>
      <c r="J71" s="68">
        <v>39.200000000000003</v>
      </c>
      <c r="K71" s="70">
        <v>60.8</v>
      </c>
      <c r="L71" s="68">
        <v>37</v>
      </c>
      <c r="M71" s="70">
        <v>63</v>
      </c>
      <c r="N71" s="68">
        <v>37.9</v>
      </c>
      <c r="O71" s="70">
        <v>62.1</v>
      </c>
      <c r="P71" s="69">
        <v>36</v>
      </c>
      <c r="Q71" s="69">
        <v>64</v>
      </c>
      <c r="R71" s="68">
        <v>34.5</v>
      </c>
      <c r="S71" s="70">
        <v>65.5</v>
      </c>
      <c r="T71" s="69">
        <v>32.799999999999997</v>
      </c>
      <c r="U71" s="71">
        <v>67.2</v>
      </c>
    </row>
    <row r="72" spans="1:21">
      <c r="A72" s="8" t="s">
        <v>42</v>
      </c>
      <c r="B72" s="68">
        <v>45.1</v>
      </c>
      <c r="C72" s="70">
        <v>54.9</v>
      </c>
      <c r="D72" s="69">
        <v>44.5</v>
      </c>
      <c r="E72" s="69">
        <v>55.5</v>
      </c>
      <c r="F72" s="68">
        <v>42.2</v>
      </c>
      <c r="G72" s="70">
        <v>57.8</v>
      </c>
      <c r="H72" s="68">
        <v>39.9</v>
      </c>
      <c r="I72" s="70">
        <v>60.1</v>
      </c>
      <c r="J72" s="68">
        <v>37.200000000000003</v>
      </c>
      <c r="K72" s="70">
        <v>62.8</v>
      </c>
      <c r="L72" s="68">
        <v>36.299999999999997</v>
      </c>
      <c r="M72" s="70">
        <v>63.7</v>
      </c>
      <c r="N72" s="68">
        <v>30.9</v>
      </c>
      <c r="O72" s="70">
        <v>69.099999999999994</v>
      </c>
      <c r="P72" s="69">
        <v>29.5</v>
      </c>
      <c r="Q72" s="69">
        <v>70.5</v>
      </c>
      <c r="R72" s="68">
        <v>26.4</v>
      </c>
      <c r="S72" s="70">
        <v>73.599999999999994</v>
      </c>
      <c r="T72" s="69">
        <v>26.1</v>
      </c>
      <c r="U72" s="71">
        <v>73.900000000000006</v>
      </c>
    </row>
    <row r="73" spans="1:21">
      <c r="A73" s="8" t="s">
        <v>43</v>
      </c>
      <c r="B73" s="68">
        <v>57.9</v>
      </c>
      <c r="C73" s="70">
        <v>42.1</v>
      </c>
      <c r="D73" s="69">
        <v>58.2</v>
      </c>
      <c r="E73" s="69">
        <v>41.8</v>
      </c>
      <c r="F73" s="68">
        <v>59</v>
      </c>
      <c r="G73" s="70">
        <v>41</v>
      </c>
      <c r="H73" s="68">
        <v>59.6</v>
      </c>
      <c r="I73" s="70">
        <v>40.4</v>
      </c>
      <c r="J73" s="68">
        <v>59.1</v>
      </c>
      <c r="K73" s="70">
        <v>40.9</v>
      </c>
      <c r="L73" s="68">
        <v>57.9</v>
      </c>
      <c r="M73" s="70">
        <v>42.1</v>
      </c>
      <c r="N73" s="68">
        <v>55.2</v>
      </c>
      <c r="O73" s="70">
        <v>44.8</v>
      </c>
      <c r="P73" s="69">
        <v>52.3</v>
      </c>
      <c r="Q73" s="69">
        <v>47.7</v>
      </c>
      <c r="R73" s="68">
        <v>47.5</v>
      </c>
      <c r="S73" s="70">
        <v>52.5</v>
      </c>
      <c r="T73" s="69">
        <v>46.8</v>
      </c>
      <c r="U73" s="71">
        <v>53.2</v>
      </c>
    </row>
    <row r="74" spans="1:21">
      <c r="A74" s="8" t="s">
        <v>44</v>
      </c>
      <c r="B74" s="68">
        <v>41.6</v>
      </c>
      <c r="C74" s="70">
        <v>58.4</v>
      </c>
      <c r="D74" s="69">
        <v>41.8</v>
      </c>
      <c r="E74" s="69">
        <v>58.2</v>
      </c>
      <c r="F74" s="68">
        <v>40.200000000000003</v>
      </c>
      <c r="G74" s="70">
        <v>59.8</v>
      </c>
      <c r="H74" s="68">
        <v>39</v>
      </c>
      <c r="I74" s="70">
        <v>61</v>
      </c>
      <c r="J74" s="68">
        <v>37.9</v>
      </c>
      <c r="K74" s="70">
        <v>62.1</v>
      </c>
      <c r="L74" s="68">
        <v>36.5</v>
      </c>
      <c r="M74" s="70">
        <v>63.5</v>
      </c>
      <c r="N74" s="68">
        <v>35.6</v>
      </c>
      <c r="O74" s="70">
        <v>64.400000000000006</v>
      </c>
      <c r="P74" s="69">
        <v>32</v>
      </c>
      <c r="Q74" s="69">
        <v>68</v>
      </c>
      <c r="R74" s="68">
        <v>28.1</v>
      </c>
      <c r="S74" s="70">
        <v>71.900000000000006</v>
      </c>
      <c r="T74" s="69">
        <v>25.1</v>
      </c>
      <c r="U74" s="71">
        <v>74.900000000000006</v>
      </c>
    </row>
    <row r="75" spans="1:21">
      <c r="A75" s="8" t="s">
        <v>45</v>
      </c>
      <c r="B75" s="68">
        <v>43.6</v>
      </c>
      <c r="C75" s="70">
        <v>56.4</v>
      </c>
      <c r="D75" s="69">
        <v>42.5</v>
      </c>
      <c r="E75" s="69">
        <v>57.5</v>
      </c>
      <c r="F75" s="68">
        <v>38.700000000000003</v>
      </c>
      <c r="G75" s="70">
        <v>61.3</v>
      </c>
      <c r="H75" s="68">
        <v>35.6</v>
      </c>
      <c r="I75" s="70">
        <v>64.400000000000006</v>
      </c>
      <c r="J75" s="68">
        <v>36.4</v>
      </c>
      <c r="K75" s="70">
        <v>63.6</v>
      </c>
      <c r="L75" s="68">
        <v>35.200000000000003</v>
      </c>
      <c r="M75" s="70">
        <v>64.8</v>
      </c>
      <c r="N75" s="68">
        <v>32.799999999999997</v>
      </c>
      <c r="O75" s="70">
        <v>67.2</v>
      </c>
      <c r="P75" s="69">
        <v>30</v>
      </c>
      <c r="Q75" s="69">
        <v>70</v>
      </c>
      <c r="R75" s="68">
        <v>27.5</v>
      </c>
      <c r="S75" s="70">
        <v>72.5</v>
      </c>
      <c r="T75" s="69">
        <v>21.7</v>
      </c>
      <c r="U75" s="71">
        <v>78.3</v>
      </c>
    </row>
    <row r="76" spans="1:21">
      <c r="A76" s="8" t="s">
        <v>46</v>
      </c>
      <c r="B76" s="68">
        <v>56.5</v>
      </c>
      <c r="C76" s="70">
        <v>43.5</v>
      </c>
      <c r="D76" s="69">
        <v>58.8</v>
      </c>
      <c r="E76" s="69">
        <v>41.2</v>
      </c>
      <c r="F76" s="68">
        <v>58.9</v>
      </c>
      <c r="G76" s="70">
        <v>41.1</v>
      </c>
      <c r="H76" s="68">
        <v>58.2</v>
      </c>
      <c r="I76" s="70">
        <v>41.8</v>
      </c>
      <c r="J76" s="68">
        <v>54.4</v>
      </c>
      <c r="K76" s="70">
        <v>45.6</v>
      </c>
      <c r="L76" s="68">
        <v>52</v>
      </c>
      <c r="M76" s="70">
        <v>48</v>
      </c>
      <c r="N76" s="68">
        <v>49.1</v>
      </c>
      <c r="O76" s="70">
        <v>50.9</v>
      </c>
      <c r="P76" s="69">
        <v>44.7</v>
      </c>
      <c r="Q76" s="69">
        <v>55.3</v>
      </c>
      <c r="R76" s="68">
        <v>40.200000000000003</v>
      </c>
      <c r="S76" s="70">
        <v>59.8</v>
      </c>
      <c r="T76" s="69">
        <v>34.5</v>
      </c>
      <c r="U76" s="71">
        <v>65.5</v>
      </c>
    </row>
    <row r="77" spans="1:21">
      <c r="A77" s="8" t="s">
        <v>47</v>
      </c>
      <c r="B77" s="68">
        <v>60.4</v>
      </c>
      <c r="C77" s="70">
        <v>39.6</v>
      </c>
      <c r="D77" s="69">
        <v>58.3</v>
      </c>
      <c r="E77" s="69">
        <v>41.7</v>
      </c>
      <c r="F77" s="68">
        <v>56.4</v>
      </c>
      <c r="G77" s="70">
        <v>43.6</v>
      </c>
      <c r="H77" s="68">
        <v>53</v>
      </c>
      <c r="I77" s="70">
        <v>47</v>
      </c>
      <c r="J77" s="68">
        <v>49.8</v>
      </c>
      <c r="K77" s="70">
        <v>50.2</v>
      </c>
      <c r="L77" s="68">
        <v>42.4</v>
      </c>
      <c r="M77" s="70">
        <v>57.6</v>
      </c>
      <c r="N77" s="68">
        <v>39.1</v>
      </c>
      <c r="O77" s="70">
        <v>60.9</v>
      </c>
      <c r="P77" s="69">
        <v>34</v>
      </c>
      <c r="Q77" s="69">
        <v>66</v>
      </c>
      <c r="R77" s="68">
        <v>28.3</v>
      </c>
      <c r="S77" s="70">
        <v>71.7</v>
      </c>
      <c r="T77" s="69">
        <v>22.4</v>
      </c>
      <c r="U77" s="71">
        <v>77.599999999999994</v>
      </c>
    </row>
    <row r="78" spans="1:21" ht="17.25" thickBot="1">
      <c r="A78" s="62" t="s">
        <v>48</v>
      </c>
      <c r="B78" s="72">
        <v>41</v>
      </c>
      <c r="C78" s="74">
        <v>59</v>
      </c>
      <c r="D78" s="73">
        <v>41.9</v>
      </c>
      <c r="E78" s="73">
        <v>58.1</v>
      </c>
      <c r="F78" s="72">
        <v>41.7</v>
      </c>
      <c r="G78" s="74">
        <v>58.3</v>
      </c>
      <c r="H78" s="72">
        <v>41.4</v>
      </c>
      <c r="I78" s="74">
        <v>58.6</v>
      </c>
      <c r="J78" s="72">
        <v>40.700000000000003</v>
      </c>
      <c r="K78" s="74">
        <v>59.3</v>
      </c>
      <c r="L78" s="72">
        <v>39.4</v>
      </c>
      <c r="M78" s="74">
        <v>60.6</v>
      </c>
      <c r="N78" s="72">
        <v>38.1</v>
      </c>
      <c r="O78" s="74">
        <v>61.9</v>
      </c>
      <c r="P78" s="73">
        <v>36.6</v>
      </c>
      <c r="Q78" s="73">
        <v>63.4</v>
      </c>
      <c r="R78" s="72">
        <v>34.5</v>
      </c>
      <c r="S78" s="74">
        <v>65.5</v>
      </c>
      <c r="T78" s="73">
        <v>34.1</v>
      </c>
      <c r="U78" s="75">
        <v>65.900000000000006</v>
      </c>
    </row>
    <row r="79" spans="1:21" ht="17.25" thickTop="1">
      <c r="A79" s="49" t="s">
        <v>25</v>
      </c>
    </row>
  </sheetData>
  <mergeCells count="16">
    <mergeCell ref="B55:C55"/>
    <mergeCell ref="R55:S55"/>
    <mergeCell ref="T55:U55"/>
    <mergeCell ref="F55:G55"/>
    <mergeCell ref="H55:I55"/>
    <mergeCell ref="J55:K55"/>
    <mergeCell ref="L55:M55"/>
    <mergeCell ref="N55:O55"/>
    <mergeCell ref="D55:E55"/>
    <mergeCell ref="P55:Q55"/>
    <mergeCell ref="B4:C4"/>
    <mergeCell ref="D4:E4"/>
    <mergeCell ref="F4:G4"/>
    <mergeCell ref="B26:C26"/>
    <mergeCell ref="D26:E26"/>
    <mergeCell ref="F26:G2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59999389629810485"/>
  </sheetPr>
  <dimension ref="A1:AE67"/>
  <sheetViews>
    <sheetView zoomScaleNormal="100" workbookViewId="0"/>
  </sheetViews>
  <sheetFormatPr defaultRowHeight="16.5"/>
  <sheetData>
    <row r="1" spans="1:10">
      <c r="A1" s="17" t="s">
        <v>501</v>
      </c>
    </row>
    <row r="2" spans="1:10">
      <c r="A2" s="18" t="s">
        <v>502</v>
      </c>
    </row>
    <row r="3" spans="1:10" ht="17.25" thickBot="1"/>
    <row r="4" spans="1:10" ht="17.25" customHeight="1" thickTop="1">
      <c r="A4" s="53"/>
      <c r="B4" s="396" t="s">
        <v>21</v>
      </c>
      <c r="C4" s="397"/>
      <c r="D4" s="398"/>
      <c r="E4" s="396" t="s">
        <v>22</v>
      </c>
      <c r="F4" s="399"/>
      <c r="G4" s="400"/>
      <c r="H4" s="401" t="s">
        <v>23</v>
      </c>
      <c r="I4" s="402"/>
      <c r="J4" s="403"/>
    </row>
    <row r="5" spans="1:10">
      <c r="A5" s="54" t="s">
        <v>20</v>
      </c>
      <c r="B5" s="55">
        <v>2023</v>
      </c>
      <c r="C5" s="56" t="s">
        <v>620</v>
      </c>
      <c r="D5" s="57" t="s">
        <v>621</v>
      </c>
      <c r="E5" s="55">
        <v>2023</v>
      </c>
      <c r="F5" s="373" t="s">
        <v>620</v>
      </c>
      <c r="G5" s="374" t="s">
        <v>621</v>
      </c>
      <c r="H5" s="55">
        <v>2023</v>
      </c>
      <c r="I5" s="373" t="s">
        <v>620</v>
      </c>
      <c r="J5" s="374" t="s">
        <v>621</v>
      </c>
    </row>
    <row r="6" spans="1:10">
      <c r="A6" s="8" t="s">
        <v>493</v>
      </c>
      <c r="B6" s="58">
        <v>87532</v>
      </c>
      <c r="C6" s="59">
        <v>135911</v>
      </c>
      <c r="D6" s="60">
        <v>158041</v>
      </c>
      <c r="E6" s="58">
        <v>98482</v>
      </c>
      <c r="F6" s="59">
        <v>154340</v>
      </c>
      <c r="G6" s="60">
        <v>178103</v>
      </c>
      <c r="H6" s="59">
        <v>186014</v>
      </c>
      <c r="I6" s="59">
        <v>290251</v>
      </c>
      <c r="J6" s="61">
        <v>336144</v>
      </c>
    </row>
    <row r="7" spans="1:10">
      <c r="A7" s="8" t="s">
        <v>55</v>
      </c>
      <c r="B7" s="58">
        <v>98961</v>
      </c>
      <c r="C7" s="59">
        <v>165778</v>
      </c>
      <c r="D7" s="60">
        <v>202020</v>
      </c>
      <c r="E7" s="58">
        <v>112674</v>
      </c>
      <c r="F7" s="59">
        <v>191482</v>
      </c>
      <c r="G7" s="60">
        <v>232185</v>
      </c>
      <c r="H7" s="59">
        <v>211635</v>
      </c>
      <c r="I7" s="59">
        <v>357260</v>
      </c>
      <c r="J7" s="61">
        <v>434205</v>
      </c>
    </row>
    <row r="8" spans="1:10">
      <c r="A8" s="8" t="s">
        <v>56</v>
      </c>
      <c r="B8" s="58">
        <v>92234</v>
      </c>
      <c r="C8" s="59">
        <v>149836</v>
      </c>
      <c r="D8" s="60">
        <v>181386</v>
      </c>
      <c r="E8" s="58">
        <v>106442</v>
      </c>
      <c r="F8" s="59">
        <v>174946</v>
      </c>
      <c r="G8" s="60">
        <v>211045</v>
      </c>
      <c r="H8" s="59">
        <v>198676</v>
      </c>
      <c r="I8" s="59">
        <v>324782</v>
      </c>
      <c r="J8" s="61">
        <v>392431</v>
      </c>
    </row>
    <row r="9" spans="1:10">
      <c r="A9" s="8" t="s">
        <v>57</v>
      </c>
      <c r="B9" s="58">
        <v>91846</v>
      </c>
      <c r="C9" s="59">
        <v>144650</v>
      </c>
      <c r="D9" s="60">
        <v>172013</v>
      </c>
      <c r="E9" s="58">
        <v>106387</v>
      </c>
      <c r="F9" s="59">
        <v>169165</v>
      </c>
      <c r="G9" s="60">
        <v>200487</v>
      </c>
      <c r="H9" s="59">
        <v>198233</v>
      </c>
      <c r="I9" s="59">
        <v>313815</v>
      </c>
      <c r="J9" s="61">
        <v>372500</v>
      </c>
    </row>
    <row r="10" spans="1:10">
      <c r="A10" s="8" t="s">
        <v>58</v>
      </c>
      <c r="B10" s="58">
        <v>102058</v>
      </c>
      <c r="C10" s="59">
        <v>155511</v>
      </c>
      <c r="D10" s="60">
        <v>182170</v>
      </c>
      <c r="E10" s="58">
        <v>116427</v>
      </c>
      <c r="F10" s="59">
        <v>180029</v>
      </c>
      <c r="G10" s="60">
        <v>209790</v>
      </c>
      <c r="H10" s="59">
        <v>218485</v>
      </c>
      <c r="I10" s="59">
        <v>335540</v>
      </c>
      <c r="J10" s="61">
        <v>391960</v>
      </c>
    </row>
    <row r="11" spans="1:10">
      <c r="A11" s="8" t="s">
        <v>59</v>
      </c>
      <c r="B11" s="58">
        <v>114526</v>
      </c>
      <c r="C11" s="59">
        <v>170993</v>
      </c>
      <c r="D11" s="60">
        <v>197521</v>
      </c>
      <c r="E11" s="58">
        <v>130084</v>
      </c>
      <c r="F11" s="59">
        <v>196571</v>
      </c>
      <c r="G11" s="60">
        <v>225809</v>
      </c>
      <c r="H11" s="59">
        <v>244610</v>
      </c>
      <c r="I11" s="59">
        <v>367564</v>
      </c>
      <c r="J11" s="61">
        <v>423330</v>
      </c>
    </row>
    <row r="12" spans="1:10">
      <c r="A12" s="8" t="s">
        <v>60</v>
      </c>
      <c r="B12" s="58">
        <v>130355</v>
      </c>
      <c r="C12" s="59">
        <v>189611</v>
      </c>
      <c r="D12" s="60">
        <v>215792</v>
      </c>
      <c r="E12" s="58">
        <v>145900</v>
      </c>
      <c r="F12" s="59">
        <v>215043</v>
      </c>
      <c r="G12" s="60">
        <v>243442</v>
      </c>
      <c r="H12" s="59">
        <v>276255</v>
      </c>
      <c r="I12" s="59">
        <v>404654</v>
      </c>
      <c r="J12" s="61">
        <v>459234</v>
      </c>
    </row>
    <row r="13" spans="1:10">
      <c r="A13" s="8" t="s">
        <v>61</v>
      </c>
      <c r="B13" s="58">
        <v>121597</v>
      </c>
      <c r="C13" s="59">
        <v>172469</v>
      </c>
      <c r="D13" s="60">
        <v>193621</v>
      </c>
      <c r="E13" s="58">
        <v>136721</v>
      </c>
      <c r="F13" s="59">
        <v>195078</v>
      </c>
      <c r="G13" s="60">
        <v>217494</v>
      </c>
      <c r="H13" s="59">
        <v>258318</v>
      </c>
      <c r="I13" s="59">
        <v>367547</v>
      </c>
      <c r="J13" s="61">
        <v>411115</v>
      </c>
    </row>
    <row r="14" spans="1:10">
      <c r="A14" s="8" t="s">
        <v>62</v>
      </c>
      <c r="B14" s="58">
        <v>127131</v>
      </c>
      <c r="C14" s="59">
        <v>172813</v>
      </c>
      <c r="D14" s="60">
        <v>190596</v>
      </c>
      <c r="E14" s="58">
        <v>144803</v>
      </c>
      <c r="F14" s="59">
        <v>196794</v>
      </c>
      <c r="G14" s="60">
        <v>215116</v>
      </c>
      <c r="H14" s="59">
        <v>271934</v>
      </c>
      <c r="I14" s="59">
        <v>369607</v>
      </c>
      <c r="J14" s="61">
        <v>405712</v>
      </c>
    </row>
    <row r="15" spans="1:10">
      <c r="A15" s="8" t="s">
        <v>63</v>
      </c>
      <c r="B15" s="58">
        <v>129830</v>
      </c>
      <c r="C15" s="59">
        <v>172005</v>
      </c>
      <c r="D15" s="60">
        <v>187483</v>
      </c>
      <c r="E15" s="58">
        <v>149189</v>
      </c>
      <c r="F15" s="59">
        <v>197444</v>
      </c>
      <c r="G15" s="60">
        <v>213922</v>
      </c>
      <c r="H15" s="59">
        <v>279019</v>
      </c>
      <c r="I15" s="59">
        <v>369449</v>
      </c>
      <c r="J15" s="61">
        <v>401405</v>
      </c>
    </row>
    <row r="16" spans="1:10">
      <c r="A16" s="8" t="s">
        <v>64</v>
      </c>
      <c r="B16" s="58">
        <v>129402</v>
      </c>
      <c r="C16" s="59">
        <v>170320</v>
      </c>
      <c r="D16" s="60">
        <v>186062</v>
      </c>
      <c r="E16" s="58">
        <v>149530</v>
      </c>
      <c r="F16" s="59">
        <v>196838</v>
      </c>
      <c r="G16" s="60">
        <v>214264</v>
      </c>
      <c r="H16" s="59">
        <v>278932</v>
      </c>
      <c r="I16" s="59">
        <v>367158</v>
      </c>
      <c r="J16" s="61">
        <v>400326</v>
      </c>
    </row>
    <row r="17" spans="1:31">
      <c r="A17" s="8" t="s">
        <v>65</v>
      </c>
      <c r="B17" s="58">
        <v>78945</v>
      </c>
      <c r="C17" s="59">
        <v>104869</v>
      </c>
      <c r="D17" s="60">
        <v>116180</v>
      </c>
      <c r="E17" s="58">
        <v>94668</v>
      </c>
      <c r="F17" s="59">
        <v>126161</v>
      </c>
      <c r="G17" s="60">
        <v>139525</v>
      </c>
      <c r="H17" s="59">
        <v>173613</v>
      </c>
      <c r="I17" s="59">
        <v>231030</v>
      </c>
      <c r="J17" s="61">
        <v>255705</v>
      </c>
    </row>
    <row r="18" spans="1:31">
      <c r="A18" s="8" t="s">
        <v>66</v>
      </c>
      <c r="B18" s="58">
        <v>34263</v>
      </c>
      <c r="C18" s="59">
        <v>47789</v>
      </c>
      <c r="D18" s="60">
        <v>54967</v>
      </c>
      <c r="E18" s="58">
        <v>47708</v>
      </c>
      <c r="F18" s="59">
        <v>66501</v>
      </c>
      <c r="G18" s="60">
        <v>76422</v>
      </c>
      <c r="H18" s="59">
        <v>81971</v>
      </c>
      <c r="I18" s="59">
        <v>114290</v>
      </c>
      <c r="J18" s="61">
        <v>131389</v>
      </c>
    </row>
    <row r="19" spans="1:31">
      <c r="A19" s="8" t="s">
        <v>24</v>
      </c>
      <c r="B19" s="58">
        <v>11508</v>
      </c>
      <c r="C19" s="59">
        <v>17961</v>
      </c>
      <c r="D19" s="60">
        <v>22568</v>
      </c>
      <c r="E19" s="58">
        <v>20756</v>
      </c>
      <c r="F19" s="59">
        <v>32496</v>
      </c>
      <c r="G19" s="60">
        <v>41471</v>
      </c>
      <c r="H19" s="59">
        <v>32264</v>
      </c>
      <c r="I19" s="59">
        <v>50457</v>
      </c>
      <c r="J19" s="61">
        <v>64039</v>
      </c>
    </row>
    <row r="20" spans="1:31" ht="17.25" thickBot="1">
      <c r="A20" s="62" t="s">
        <v>23</v>
      </c>
      <c r="B20" s="63">
        <v>1350188</v>
      </c>
      <c r="C20" s="64">
        <v>1970516</v>
      </c>
      <c r="D20" s="65">
        <v>2260420</v>
      </c>
      <c r="E20" s="63">
        <v>1559771</v>
      </c>
      <c r="F20" s="64">
        <v>2292888</v>
      </c>
      <c r="G20" s="65">
        <v>2619075</v>
      </c>
      <c r="H20" s="64">
        <v>2909959</v>
      </c>
      <c r="I20" s="64">
        <v>4263404</v>
      </c>
      <c r="J20" s="66">
        <v>4879495</v>
      </c>
    </row>
    <row r="21" spans="1:31" ht="17.25" thickTop="1">
      <c r="A21" s="49" t="s">
        <v>25</v>
      </c>
    </row>
    <row r="24" spans="1:31">
      <c r="A24" s="17" t="s">
        <v>503</v>
      </c>
    </row>
    <row r="25" spans="1:31">
      <c r="A25" s="18" t="s">
        <v>504</v>
      </c>
    </row>
    <row r="26" spans="1:31" ht="17.25" thickBot="1"/>
    <row r="27" spans="1:31" ht="17.25" customHeight="1" thickTop="1">
      <c r="A27" s="53"/>
      <c r="B27" s="396" t="s">
        <v>21</v>
      </c>
      <c r="C27" s="397"/>
      <c r="D27" s="398"/>
      <c r="E27" s="396" t="s">
        <v>22</v>
      </c>
      <c r="F27" s="399"/>
      <c r="G27" s="400"/>
      <c r="H27" s="401" t="s">
        <v>23</v>
      </c>
      <c r="I27" s="402"/>
      <c r="J27" s="403"/>
      <c r="N27">
        <f>$B$28</f>
        <v>2023</v>
      </c>
      <c r="O27">
        <f>$N$27-1</f>
        <v>2022</v>
      </c>
      <c r="P27">
        <f>$N$27-2</f>
        <v>2021</v>
      </c>
      <c r="U27">
        <f>$B$28</f>
        <v>2023</v>
      </c>
      <c r="V27">
        <f>$N$27-1</f>
        <v>2022</v>
      </c>
      <c r="W27">
        <f>$N$27-2</f>
        <v>2021</v>
      </c>
      <c r="AB27">
        <f>$B$28</f>
        <v>2023</v>
      </c>
      <c r="AC27">
        <f>$N$27-1</f>
        <v>2022</v>
      </c>
      <c r="AD27">
        <f>$N$27-2</f>
        <v>2021</v>
      </c>
    </row>
    <row r="28" spans="1:31" ht="15.75" customHeight="1">
      <c r="A28" s="54" t="s">
        <v>20</v>
      </c>
      <c r="B28" s="55">
        <v>2023</v>
      </c>
      <c r="C28" s="373" t="s">
        <v>620</v>
      </c>
      <c r="D28" s="374" t="s">
        <v>621</v>
      </c>
      <c r="E28" s="55">
        <v>2023</v>
      </c>
      <c r="F28" s="373" t="s">
        <v>620</v>
      </c>
      <c r="G28" s="374" t="s">
        <v>621</v>
      </c>
      <c r="H28" s="55">
        <v>2023</v>
      </c>
      <c r="I28" s="373" t="s">
        <v>620</v>
      </c>
      <c r="J28" s="374" t="s">
        <v>621</v>
      </c>
      <c r="M28" s="8" t="str">
        <f>$A$29</f>
        <v>24–29</v>
      </c>
      <c r="N28" s="168">
        <f>B29</f>
        <v>21.7</v>
      </c>
      <c r="O28" s="168">
        <f>C29-B29</f>
        <v>12.000000000000004</v>
      </c>
      <c r="P28" s="168">
        <f>D29-C29</f>
        <v>5.5</v>
      </c>
      <c r="T28" s="8" t="str">
        <f>$A$29</f>
        <v>24–29</v>
      </c>
      <c r="U28" s="168">
        <f>E29</f>
        <v>26.4</v>
      </c>
      <c r="V28" s="168">
        <f>F29-E29</f>
        <v>15</v>
      </c>
      <c r="W28" s="168">
        <f>G29-F29</f>
        <v>6.3999999999999986</v>
      </c>
      <c r="X28" s="168"/>
      <c r="AA28" s="8" t="str">
        <f>$A$29</f>
        <v>24–29</v>
      </c>
      <c r="AB28" s="168">
        <f>H29</f>
        <v>24</v>
      </c>
      <c r="AC28" s="168">
        <f>I29-H29</f>
        <v>13.399999999999999</v>
      </c>
      <c r="AD28" s="168">
        <f>J29-I29</f>
        <v>5.8999999999999986</v>
      </c>
      <c r="AE28" s="168"/>
    </row>
    <row r="29" spans="1:31">
      <c r="A29" s="8" t="s">
        <v>493</v>
      </c>
      <c r="B29" s="68">
        <v>21.7</v>
      </c>
      <c r="C29" s="69">
        <v>33.700000000000003</v>
      </c>
      <c r="D29" s="70">
        <v>39.200000000000003</v>
      </c>
      <c r="E29" s="68">
        <v>26.4</v>
      </c>
      <c r="F29" s="69">
        <v>41.4</v>
      </c>
      <c r="G29" s="70">
        <v>47.8</v>
      </c>
      <c r="H29" s="69">
        <v>24</v>
      </c>
      <c r="I29" s="69">
        <v>37.4</v>
      </c>
      <c r="J29" s="71">
        <v>43.3</v>
      </c>
      <c r="M29" s="8" t="str">
        <f>$A$30</f>
        <v>30–34</v>
      </c>
      <c r="N29" s="168">
        <f t="shared" ref="N29:N41" si="0">B30</f>
        <v>24.7</v>
      </c>
      <c r="O29" s="168">
        <f t="shared" ref="O29:O41" si="1">C30-B30</f>
        <v>16.7</v>
      </c>
      <c r="P29" s="168">
        <f t="shared" ref="P29:P41" si="2">D30-C30</f>
        <v>9.1000000000000014</v>
      </c>
      <c r="T29" s="8" t="str">
        <f>$A$30</f>
        <v>30–34</v>
      </c>
      <c r="U29" s="168">
        <f t="shared" ref="U29:U41" si="3">E30</f>
        <v>29.6</v>
      </c>
      <c r="V29" s="168">
        <f t="shared" ref="V29:V41" si="4">F30-E30</f>
        <v>20.799999999999997</v>
      </c>
      <c r="W29" s="168">
        <f t="shared" ref="W29:W41" si="5">G30-F30</f>
        <v>10.700000000000003</v>
      </c>
      <c r="X29" s="168"/>
      <c r="AA29" s="8" t="str">
        <f>$A$30</f>
        <v>30–34</v>
      </c>
      <c r="AB29" s="168">
        <f t="shared" ref="AB29:AB41" si="6">H30</f>
        <v>27.1</v>
      </c>
      <c r="AC29" s="168">
        <f t="shared" ref="AC29:AC41" si="7">I30-H30</f>
        <v>18.699999999999996</v>
      </c>
      <c r="AD29" s="168">
        <f t="shared" ref="AD29:AD41" si="8">J30-I30</f>
        <v>9.8000000000000043</v>
      </c>
      <c r="AE29" s="168"/>
    </row>
    <row r="30" spans="1:31">
      <c r="A30" s="8" t="s">
        <v>55</v>
      </c>
      <c r="B30" s="68">
        <v>24.7</v>
      </c>
      <c r="C30" s="69">
        <v>41.4</v>
      </c>
      <c r="D30" s="70">
        <v>50.5</v>
      </c>
      <c r="E30" s="68">
        <v>29.6</v>
      </c>
      <c r="F30" s="69">
        <v>50.4</v>
      </c>
      <c r="G30" s="70">
        <v>61.1</v>
      </c>
      <c r="H30" s="69">
        <v>27.1</v>
      </c>
      <c r="I30" s="69">
        <v>45.8</v>
      </c>
      <c r="J30" s="71">
        <v>55.6</v>
      </c>
      <c r="M30" s="8" t="str">
        <f>$A$31</f>
        <v>35–39</v>
      </c>
      <c r="N30" s="168">
        <f t="shared" si="0"/>
        <v>25.4</v>
      </c>
      <c r="O30" s="168">
        <f t="shared" si="1"/>
        <v>15.899999999999999</v>
      </c>
      <c r="P30" s="168">
        <f t="shared" si="2"/>
        <v>8.7000000000000028</v>
      </c>
      <c r="T30" s="8" t="str">
        <f>$A$31</f>
        <v>35–39</v>
      </c>
      <c r="U30" s="168">
        <f t="shared" si="3"/>
        <v>31.1</v>
      </c>
      <c r="V30" s="168">
        <f t="shared" si="4"/>
        <v>19.899999999999999</v>
      </c>
      <c r="W30" s="168">
        <f t="shared" si="5"/>
        <v>10.600000000000001</v>
      </c>
      <c r="X30" s="168"/>
      <c r="AA30" s="8" t="str">
        <f>$A$31</f>
        <v>35–39</v>
      </c>
      <c r="AB30" s="168">
        <f t="shared" si="6"/>
        <v>28.2</v>
      </c>
      <c r="AC30" s="168">
        <f t="shared" si="7"/>
        <v>17.900000000000002</v>
      </c>
      <c r="AD30" s="168">
        <f t="shared" si="8"/>
        <v>9.5</v>
      </c>
      <c r="AE30" s="168"/>
    </row>
    <row r="31" spans="1:31">
      <c r="A31" s="8" t="s">
        <v>56</v>
      </c>
      <c r="B31" s="68">
        <v>25.4</v>
      </c>
      <c r="C31" s="69">
        <v>41.3</v>
      </c>
      <c r="D31" s="70">
        <v>50</v>
      </c>
      <c r="E31" s="68">
        <v>31.1</v>
      </c>
      <c r="F31" s="69">
        <v>51</v>
      </c>
      <c r="G31" s="70">
        <v>61.6</v>
      </c>
      <c r="H31" s="69">
        <v>28.2</v>
      </c>
      <c r="I31" s="69">
        <v>46.1</v>
      </c>
      <c r="J31" s="71">
        <v>55.6</v>
      </c>
      <c r="M31" s="8" t="str">
        <f>$A$32</f>
        <v>40–44</v>
      </c>
      <c r="N31" s="168">
        <f t="shared" si="0"/>
        <v>27.5</v>
      </c>
      <c r="O31" s="168">
        <f t="shared" si="1"/>
        <v>15.899999999999999</v>
      </c>
      <c r="P31" s="168">
        <f t="shared" si="2"/>
        <v>8.2000000000000028</v>
      </c>
      <c r="T31" s="8" t="str">
        <f>$A$32</f>
        <v>40–44</v>
      </c>
      <c r="U31" s="168">
        <f t="shared" si="3"/>
        <v>33.5</v>
      </c>
      <c r="V31" s="168">
        <f t="shared" si="4"/>
        <v>19.700000000000003</v>
      </c>
      <c r="W31" s="168">
        <f t="shared" si="5"/>
        <v>9.7999999999999972</v>
      </c>
      <c r="X31" s="168"/>
      <c r="AA31" s="8" t="str">
        <f>$A$32</f>
        <v>40–44</v>
      </c>
      <c r="AB31" s="168">
        <f t="shared" si="6"/>
        <v>30.4</v>
      </c>
      <c r="AC31" s="168">
        <f t="shared" si="7"/>
        <v>17.800000000000004</v>
      </c>
      <c r="AD31" s="168">
        <f t="shared" si="8"/>
        <v>9</v>
      </c>
      <c r="AE31" s="168"/>
    </row>
    <row r="32" spans="1:31">
      <c r="A32" s="8" t="s">
        <v>57</v>
      </c>
      <c r="B32" s="68">
        <v>27.5</v>
      </c>
      <c r="C32" s="69">
        <v>43.4</v>
      </c>
      <c r="D32" s="70">
        <v>51.6</v>
      </c>
      <c r="E32" s="68">
        <v>33.5</v>
      </c>
      <c r="F32" s="69">
        <v>53.2</v>
      </c>
      <c r="G32" s="70">
        <v>63</v>
      </c>
      <c r="H32" s="69">
        <v>30.4</v>
      </c>
      <c r="I32" s="69">
        <v>48.2</v>
      </c>
      <c r="J32" s="71">
        <v>57.2</v>
      </c>
      <c r="M32" s="8" t="str">
        <f>$A$33</f>
        <v>45–49</v>
      </c>
      <c r="N32" s="168">
        <f t="shared" si="0"/>
        <v>30.9</v>
      </c>
      <c r="O32" s="168">
        <f t="shared" si="1"/>
        <v>16.200000000000003</v>
      </c>
      <c r="P32" s="168">
        <f t="shared" si="2"/>
        <v>8.1000000000000014</v>
      </c>
      <c r="T32" s="8" t="str">
        <f>$A$33</f>
        <v>45–49</v>
      </c>
      <c r="U32" s="168">
        <f t="shared" si="3"/>
        <v>36.5</v>
      </c>
      <c r="V32" s="168">
        <f t="shared" si="4"/>
        <v>20</v>
      </c>
      <c r="W32" s="168">
        <f t="shared" si="5"/>
        <v>9.2999999999999972</v>
      </c>
      <c r="X32" s="168"/>
      <c r="AA32" s="8" t="str">
        <f>$A$33</f>
        <v>45–49</v>
      </c>
      <c r="AB32" s="168">
        <f t="shared" si="6"/>
        <v>33.700000000000003</v>
      </c>
      <c r="AC32" s="168">
        <f t="shared" si="7"/>
        <v>18</v>
      </c>
      <c r="AD32" s="168">
        <f t="shared" si="8"/>
        <v>8.6999999999999957</v>
      </c>
      <c r="AE32" s="168"/>
    </row>
    <row r="33" spans="1:31">
      <c r="A33" s="8" t="s">
        <v>58</v>
      </c>
      <c r="B33" s="68">
        <v>30.9</v>
      </c>
      <c r="C33" s="69">
        <v>47.1</v>
      </c>
      <c r="D33" s="70">
        <v>55.2</v>
      </c>
      <c r="E33" s="68">
        <v>36.5</v>
      </c>
      <c r="F33" s="69">
        <v>56.5</v>
      </c>
      <c r="G33" s="70">
        <v>65.8</v>
      </c>
      <c r="H33" s="69">
        <v>33.700000000000003</v>
      </c>
      <c r="I33" s="69">
        <v>51.7</v>
      </c>
      <c r="J33" s="71">
        <v>60.4</v>
      </c>
      <c r="M33" s="8" t="str">
        <f>$A$34</f>
        <v>50–54</v>
      </c>
      <c r="N33" s="168">
        <f t="shared" si="0"/>
        <v>34.299999999999997</v>
      </c>
      <c r="O33" s="168">
        <f t="shared" si="1"/>
        <v>16.800000000000004</v>
      </c>
      <c r="P33" s="168">
        <f t="shared" si="2"/>
        <v>8</v>
      </c>
      <c r="T33" s="8" t="str">
        <f>$A$34</f>
        <v>50–54</v>
      </c>
      <c r="U33" s="168">
        <f t="shared" si="3"/>
        <v>39.9</v>
      </c>
      <c r="V33" s="168">
        <f t="shared" si="4"/>
        <v>20.399999999999999</v>
      </c>
      <c r="W33" s="168">
        <f t="shared" si="5"/>
        <v>8.9000000000000057</v>
      </c>
      <c r="X33" s="168"/>
      <c r="AA33" s="8" t="str">
        <f>$A$34</f>
        <v>50–54</v>
      </c>
      <c r="AB33" s="168">
        <f t="shared" si="6"/>
        <v>37</v>
      </c>
      <c r="AC33" s="168">
        <f t="shared" si="7"/>
        <v>18.600000000000001</v>
      </c>
      <c r="AD33" s="168">
        <f t="shared" si="8"/>
        <v>8.4999999999999929</v>
      </c>
      <c r="AE33" s="168"/>
    </row>
    <row r="34" spans="1:31">
      <c r="A34" s="8" t="s">
        <v>59</v>
      </c>
      <c r="B34" s="68">
        <v>34.299999999999997</v>
      </c>
      <c r="C34" s="69">
        <v>51.1</v>
      </c>
      <c r="D34" s="70">
        <v>59.1</v>
      </c>
      <c r="E34" s="68">
        <v>39.9</v>
      </c>
      <c r="F34" s="69">
        <v>60.3</v>
      </c>
      <c r="G34" s="70">
        <v>69.2</v>
      </c>
      <c r="H34" s="69">
        <v>37</v>
      </c>
      <c r="I34" s="69">
        <v>55.6</v>
      </c>
      <c r="J34" s="71">
        <v>64.099999999999994</v>
      </c>
      <c r="M34" s="8" t="str">
        <f>$A$35</f>
        <v>55–59</v>
      </c>
      <c r="N34" s="168">
        <f t="shared" si="0"/>
        <v>37.799999999999997</v>
      </c>
      <c r="O34" s="168">
        <f t="shared" si="1"/>
        <v>17.200000000000003</v>
      </c>
      <c r="P34" s="168">
        <f t="shared" si="2"/>
        <v>7.6000000000000014</v>
      </c>
      <c r="T34" s="8" t="str">
        <f>$A$35</f>
        <v>55–59</v>
      </c>
      <c r="U34" s="168">
        <f t="shared" si="3"/>
        <v>43.4</v>
      </c>
      <c r="V34" s="168">
        <f t="shared" si="4"/>
        <v>20.6</v>
      </c>
      <c r="W34" s="168">
        <f t="shared" si="5"/>
        <v>8.5</v>
      </c>
      <c r="X34" s="168"/>
      <c r="AA34" s="8" t="str">
        <f>$A$35</f>
        <v>55–59</v>
      </c>
      <c r="AB34" s="168">
        <f t="shared" si="6"/>
        <v>40.6</v>
      </c>
      <c r="AC34" s="168">
        <f t="shared" si="7"/>
        <v>18.899999999999999</v>
      </c>
      <c r="AD34" s="168">
        <f t="shared" si="8"/>
        <v>8</v>
      </c>
      <c r="AE34" s="168"/>
    </row>
    <row r="35" spans="1:31">
      <c r="A35" s="8" t="s">
        <v>60</v>
      </c>
      <c r="B35" s="68">
        <v>37.799999999999997</v>
      </c>
      <c r="C35" s="69">
        <v>55</v>
      </c>
      <c r="D35" s="70">
        <v>62.6</v>
      </c>
      <c r="E35" s="68">
        <v>43.4</v>
      </c>
      <c r="F35" s="69">
        <v>64</v>
      </c>
      <c r="G35" s="70">
        <v>72.5</v>
      </c>
      <c r="H35" s="69">
        <v>40.6</v>
      </c>
      <c r="I35" s="69">
        <v>59.5</v>
      </c>
      <c r="J35" s="71">
        <v>67.5</v>
      </c>
      <c r="M35" s="8" t="str">
        <f>$A$36</f>
        <v>60–64</v>
      </c>
      <c r="N35" s="168">
        <f t="shared" si="0"/>
        <v>41.6</v>
      </c>
      <c r="O35" s="168">
        <f t="shared" si="1"/>
        <v>17.399999999999999</v>
      </c>
      <c r="P35" s="168">
        <f t="shared" si="2"/>
        <v>7.2999999999999972</v>
      </c>
      <c r="T35" s="8" t="str">
        <f>$A$36</f>
        <v>60–64</v>
      </c>
      <c r="U35" s="168">
        <f t="shared" si="3"/>
        <v>47.3</v>
      </c>
      <c r="V35" s="168">
        <f t="shared" si="4"/>
        <v>20.200000000000003</v>
      </c>
      <c r="W35" s="168">
        <f t="shared" si="5"/>
        <v>7.7000000000000028</v>
      </c>
      <c r="X35" s="168"/>
      <c r="AA35" s="8" t="str">
        <f>$A$36</f>
        <v>60–64</v>
      </c>
      <c r="AB35" s="168">
        <f t="shared" si="6"/>
        <v>44.4</v>
      </c>
      <c r="AC35" s="168">
        <f t="shared" si="7"/>
        <v>18.800000000000004</v>
      </c>
      <c r="AD35" s="168">
        <f t="shared" si="8"/>
        <v>7.5</v>
      </c>
      <c r="AE35" s="168"/>
    </row>
    <row r="36" spans="1:31">
      <c r="A36" s="8" t="s">
        <v>61</v>
      </c>
      <c r="B36" s="68">
        <v>41.6</v>
      </c>
      <c r="C36" s="69">
        <v>59</v>
      </c>
      <c r="D36" s="70">
        <v>66.3</v>
      </c>
      <c r="E36" s="68">
        <v>47.3</v>
      </c>
      <c r="F36" s="69">
        <v>67.5</v>
      </c>
      <c r="G36" s="70">
        <v>75.2</v>
      </c>
      <c r="H36" s="69">
        <v>44.4</v>
      </c>
      <c r="I36" s="69">
        <v>63.2</v>
      </c>
      <c r="J36" s="71">
        <v>70.7</v>
      </c>
      <c r="M36" s="8" t="str">
        <f>$A$37</f>
        <v>65–69</v>
      </c>
      <c r="N36" s="168">
        <f t="shared" si="0"/>
        <v>47.2</v>
      </c>
      <c r="O36" s="168">
        <f t="shared" si="1"/>
        <v>17</v>
      </c>
      <c r="P36" s="168">
        <f t="shared" si="2"/>
        <v>6.5999999999999943</v>
      </c>
      <c r="T36" s="8" t="str">
        <f>$A$37</f>
        <v>65–69</v>
      </c>
      <c r="U36" s="168">
        <f t="shared" si="3"/>
        <v>52.9</v>
      </c>
      <c r="V36" s="168">
        <f t="shared" si="4"/>
        <v>19.000000000000007</v>
      </c>
      <c r="W36" s="168">
        <f t="shared" si="5"/>
        <v>6.6999999999999886</v>
      </c>
      <c r="X36" s="168"/>
      <c r="AA36" s="8" t="str">
        <f>$A$37</f>
        <v>65–69</v>
      </c>
      <c r="AB36" s="168">
        <f t="shared" si="6"/>
        <v>50.1</v>
      </c>
      <c r="AC36" s="168">
        <f t="shared" si="7"/>
        <v>17.899999999999999</v>
      </c>
      <c r="AD36" s="168">
        <f t="shared" si="8"/>
        <v>6.7000000000000028</v>
      </c>
      <c r="AE36" s="168"/>
    </row>
    <row r="37" spans="1:31">
      <c r="A37" s="8" t="s">
        <v>62</v>
      </c>
      <c r="B37" s="68">
        <v>47.2</v>
      </c>
      <c r="C37" s="69">
        <v>64.2</v>
      </c>
      <c r="D37" s="70">
        <v>70.8</v>
      </c>
      <c r="E37" s="68">
        <v>52.9</v>
      </c>
      <c r="F37" s="69">
        <v>71.900000000000006</v>
      </c>
      <c r="G37" s="70">
        <v>78.599999999999994</v>
      </c>
      <c r="H37" s="69">
        <v>50.1</v>
      </c>
      <c r="I37" s="69">
        <v>68</v>
      </c>
      <c r="J37" s="71">
        <v>74.7</v>
      </c>
      <c r="M37" s="8" t="str">
        <f>$A$38</f>
        <v>70–74</v>
      </c>
      <c r="N37" s="168">
        <f t="shared" si="0"/>
        <v>51.3</v>
      </c>
      <c r="O37" s="168">
        <f t="shared" si="1"/>
        <v>16.700000000000003</v>
      </c>
      <c r="P37" s="168">
        <f t="shared" si="2"/>
        <v>6.0999999999999943</v>
      </c>
      <c r="T37" s="8" t="str">
        <f>$A$38</f>
        <v>70–74</v>
      </c>
      <c r="U37" s="168">
        <f t="shared" si="3"/>
        <v>56</v>
      </c>
      <c r="V37" s="168">
        <f t="shared" si="4"/>
        <v>18.099999999999994</v>
      </c>
      <c r="W37" s="168">
        <f t="shared" si="5"/>
        <v>6.2000000000000028</v>
      </c>
      <c r="X37" s="168"/>
      <c r="AA37" s="8" t="str">
        <f>$A$38</f>
        <v>70–74</v>
      </c>
      <c r="AB37" s="168">
        <f t="shared" si="6"/>
        <v>53.7</v>
      </c>
      <c r="AC37" s="168">
        <f t="shared" si="7"/>
        <v>17.399999999999991</v>
      </c>
      <c r="AD37" s="168">
        <f t="shared" si="8"/>
        <v>6.2000000000000028</v>
      </c>
      <c r="AE37" s="168"/>
    </row>
    <row r="38" spans="1:31">
      <c r="A38" s="8" t="s">
        <v>63</v>
      </c>
      <c r="B38" s="68">
        <v>51.3</v>
      </c>
      <c r="C38" s="69">
        <v>68</v>
      </c>
      <c r="D38" s="70">
        <v>74.099999999999994</v>
      </c>
      <c r="E38" s="68">
        <v>56</v>
      </c>
      <c r="F38" s="69">
        <v>74.099999999999994</v>
      </c>
      <c r="G38" s="70">
        <v>80.3</v>
      </c>
      <c r="H38" s="69">
        <v>53.7</v>
      </c>
      <c r="I38" s="69">
        <v>71.099999999999994</v>
      </c>
      <c r="J38" s="71">
        <v>77.3</v>
      </c>
      <c r="M38" s="8" t="str">
        <f>$A$39</f>
        <v>75–79</v>
      </c>
      <c r="N38" s="168">
        <f t="shared" si="0"/>
        <v>53.9</v>
      </c>
      <c r="O38" s="168">
        <f t="shared" si="1"/>
        <v>17.100000000000001</v>
      </c>
      <c r="P38" s="168">
        <f t="shared" si="2"/>
        <v>6.5</v>
      </c>
      <c r="T38" s="8" t="str">
        <f>$A$39</f>
        <v>75–79</v>
      </c>
      <c r="U38" s="168">
        <f t="shared" si="3"/>
        <v>57.2</v>
      </c>
      <c r="V38" s="168">
        <f t="shared" si="4"/>
        <v>18.099999999999994</v>
      </c>
      <c r="W38" s="168">
        <f t="shared" si="5"/>
        <v>6.7000000000000028</v>
      </c>
      <c r="X38" s="168"/>
      <c r="AA38" s="8" t="str">
        <f>$A$39</f>
        <v>75–79</v>
      </c>
      <c r="AB38" s="168">
        <f t="shared" si="6"/>
        <v>55.6</v>
      </c>
      <c r="AC38" s="168">
        <f t="shared" si="7"/>
        <v>17.600000000000001</v>
      </c>
      <c r="AD38" s="168">
        <f t="shared" si="8"/>
        <v>6.7000000000000028</v>
      </c>
      <c r="AE38" s="168"/>
    </row>
    <row r="39" spans="1:31">
      <c r="A39" s="8" t="s">
        <v>64</v>
      </c>
      <c r="B39" s="68">
        <v>53.9</v>
      </c>
      <c r="C39" s="69">
        <v>71</v>
      </c>
      <c r="D39" s="70">
        <v>77.5</v>
      </c>
      <c r="E39" s="68">
        <v>57.2</v>
      </c>
      <c r="F39" s="69">
        <v>75.3</v>
      </c>
      <c r="G39" s="70">
        <v>82</v>
      </c>
      <c r="H39" s="69">
        <v>55.6</v>
      </c>
      <c r="I39" s="69">
        <v>73.2</v>
      </c>
      <c r="J39" s="71">
        <v>79.900000000000006</v>
      </c>
      <c r="M39" s="8" t="str">
        <f>$A$40</f>
        <v>80–84</v>
      </c>
      <c r="N39" s="168">
        <f t="shared" si="0"/>
        <v>54</v>
      </c>
      <c r="O39" s="168">
        <f t="shared" si="1"/>
        <v>17.799999999999997</v>
      </c>
      <c r="P39" s="168">
        <f t="shared" si="2"/>
        <v>7.7000000000000028</v>
      </c>
      <c r="T39" s="8" t="str">
        <f>$A$40</f>
        <v>80–84</v>
      </c>
      <c r="U39" s="168">
        <f t="shared" si="3"/>
        <v>54.8</v>
      </c>
      <c r="V39" s="168">
        <f t="shared" si="4"/>
        <v>18.200000000000003</v>
      </c>
      <c r="W39" s="168">
        <f t="shared" si="5"/>
        <v>7.7999999999999972</v>
      </c>
      <c r="X39" s="168"/>
      <c r="AA39" s="8" t="str">
        <f>$A$40</f>
        <v>80–84</v>
      </c>
      <c r="AB39" s="168">
        <f t="shared" si="6"/>
        <v>54.5</v>
      </c>
      <c r="AC39" s="168">
        <f t="shared" si="7"/>
        <v>18</v>
      </c>
      <c r="AD39" s="168">
        <f t="shared" si="8"/>
        <v>7.7000000000000028</v>
      </c>
      <c r="AE39" s="168"/>
    </row>
    <row r="40" spans="1:31">
      <c r="A40" s="8" t="s">
        <v>65</v>
      </c>
      <c r="B40" s="68">
        <v>54</v>
      </c>
      <c r="C40" s="69">
        <v>71.8</v>
      </c>
      <c r="D40" s="70">
        <v>79.5</v>
      </c>
      <c r="E40" s="68">
        <v>54.8</v>
      </c>
      <c r="F40" s="69">
        <v>73</v>
      </c>
      <c r="G40" s="70">
        <v>80.8</v>
      </c>
      <c r="H40" s="69">
        <v>54.5</v>
      </c>
      <c r="I40" s="69">
        <v>72.5</v>
      </c>
      <c r="J40" s="71">
        <v>80.2</v>
      </c>
      <c r="M40" s="8" t="str">
        <f>$A$41</f>
        <v>85–89</v>
      </c>
      <c r="N40" s="168">
        <f t="shared" si="0"/>
        <v>47.8</v>
      </c>
      <c r="O40" s="168">
        <f t="shared" si="1"/>
        <v>18.900000000000006</v>
      </c>
      <c r="P40" s="168">
        <f t="shared" si="2"/>
        <v>10</v>
      </c>
      <c r="T40" s="8" t="str">
        <f>$A$41</f>
        <v>85–89</v>
      </c>
      <c r="U40" s="168">
        <f t="shared" si="3"/>
        <v>45.8</v>
      </c>
      <c r="V40" s="168">
        <f t="shared" si="4"/>
        <v>18.100000000000001</v>
      </c>
      <c r="W40" s="168">
        <f t="shared" si="5"/>
        <v>9.5000000000000071</v>
      </c>
      <c r="X40" s="168"/>
      <c r="AA40" s="8" t="str">
        <f>$A$41</f>
        <v>85–89</v>
      </c>
      <c r="AB40" s="168">
        <f t="shared" si="6"/>
        <v>46.6</v>
      </c>
      <c r="AC40" s="168">
        <f t="shared" si="7"/>
        <v>18.399999999999999</v>
      </c>
      <c r="AD40" s="168">
        <f t="shared" si="8"/>
        <v>9.7000000000000028</v>
      </c>
      <c r="AE40" s="168"/>
    </row>
    <row r="41" spans="1:31">
      <c r="A41" s="8" t="s">
        <v>66</v>
      </c>
      <c r="B41" s="68">
        <v>47.8</v>
      </c>
      <c r="C41" s="69">
        <v>66.7</v>
      </c>
      <c r="D41" s="70">
        <v>76.7</v>
      </c>
      <c r="E41" s="68">
        <v>45.8</v>
      </c>
      <c r="F41" s="69">
        <v>63.9</v>
      </c>
      <c r="G41" s="70">
        <v>73.400000000000006</v>
      </c>
      <c r="H41" s="69">
        <v>46.6</v>
      </c>
      <c r="I41" s="69">
        <v>65</v>
      </c>
      <c r="J41" s="71">
        <v>74.7</v>
      </c>
      <c r="M41" s="8" t="str">
        <f>$A$42</f>
        <v>90+</v>
      </c>
      <c r="N41" s="168">
        <f t="shared" si="0"/>
        <v>36</v>
      </c>
      <c r="O41" s="168">
        <f t="shared" si="1"/>
        <v>20.200000000000003</v>
      </c>
      <c r="P41" s="168">
        <f t="shared" si="2"/>
        <v>14.399999999999991</v>
      </c>
      <c r="Q41" s="168"/>
      <c r="T41" s="8" t="str">
        <f>$A$42</f>
        <v>90+</v>
      </c>
      <c r="U41" s="168">
        <f t="shared" si="3"/>
        <v>29.5</v>
      </c>
      <c r="V41" s="168">
        <f t="shared" si="4"/>
        <v>16.700000000000003</v>
      </c>
      <c r="W41" s="168">
        <f t="shared" si="5"/>
        <v>12.699999999999996</v>
      </c>
      <c r="X41" s="168"/>
      <c r="AA41" s="8" t="str">
        <f>$A$42</f>
        <v>90+</v>
      </c>
      <c r="AB41" s="168">
        <f t="shared" si="6"/>
        <v>31.5</v>
      </c>
      <c r="AC41" s="168">
        <f t="shared" si="7"/>
        <v>17.799999999999997</v>
      </c>
      <c r="AD41" s="168">
        <f t="shared" si="8"/>
        <v>13.300000000000004</v>
      </c>
      <c r="AE41" s="168"/>
    </row>
    <row r="42" spans="1:31">
      <c r="A42" s="8" t="s">
        <v>24</v>
      </c>
      <c r="B42" s="68">
        <v>36</v>
      </c>
      <c r="C42" s="69">
        <v>56.2</v>
      </c>
      <c r="D42" s="70">
        <v>70.599999999999994</v>
      </c>
      <c r="E42" s="68">
        <v>29.5</v>
      </c>
      <c r="F42" s="69">
        <v>46.2</v>
      </c>
      <c r="G42" s="70">
        <v>58.9</v>
      </c>
      <c r="H42" s="69">
        <v>31.5</v>
      </c>
      <c r="I42" s="69">
        <v>49.3</v>
      </c>
      <c r="J42" s="71">
        <v>62.6</v>
      </c>
    </row>
    <row r="43" spans="1:31" ht="17.25" thickBot="1">
      <c r="A43" s="62" t="s">
        <v>23</v>
      </c>
      <c r="B43" s="72">
        <v>35.4</v>
      </c>
      <c r="C43" s="73">
        <v>51.7</v>
      </c>
      <c r="D43" s="74">
        <v>59.3</v>
      </c>
      <c r="E43" s="72">
        <v>40.700000000000003</v>
      </c>
      <c r="F43" s="73">
        <v>59.8</v>
      </c>
      <c r="G43" s="74">
        <v>68.3</v>
      </c>
      <c r="H43" s="73">
        <v>38.1</v>
      </c>
      <c r="I43" s="73">
        <v>55.8</v>
      </c>
      <c r="J43" s="75">
        <v>63.8</v>
      </c>
    </row>
    <row r="44" spans="1:31" ht="17.25" thickTop="1">
      <c r="A44" s="49" t="s">
        <v>25</v>
      </c>
    </row>
    <row r="45" spans="1:31" ht="16.5" customHeight="1"/>
    <row r="47" spans="1:31">
      <c r="A47" s="17" t="s">
        <v>505</v>
      </c>
    </row>
    <row r="48" spans="1:31">
      <c r="A48" s="18" t="s">
        <v>506</v>
      </c>
    </row>
    <row r="49" spans="1:31" ht="17.25" thickBot="1"/>
    <row r="50" spans="1:31" ht="17.25" thickTop="1">
      <c r="A50" s="181" t="s">
        <v>20</v>
      </c>
      <c r="B50" s="396">
        <v>2014</v>
      </c>
      <c r="C50" s="397"/>
      <c r="D50" s="398"/>
      <c r="E50" s="396">
        <v>2015</v>
      </c>
      <c r="F50" s="397"/>
      <c r="G50" s="398"/>
      <c r="H50" s="396">
        <v>2016</v>
      </c>
      <c r="I50" s="397"/>
      <c r="J50" s="398"/>
      <c r="K50" s="396">
        <v>2017</v>
      </c>
      <c r="L50" s="397"/>
      <c r="M50" s="398"/>
      <c r="N50" s="396">
        <v>2018</v>
      </c>
      <c r="O50" s="397"/>
      <c r="P50" s="398"/>
      <c r="Q50" s="396">
        <v>2019</v>
      </c>
      <c r="R50" s="397"/>
      <c r="S50" s="398"/>
      <c r="T50" s="396">
        <v>2020</v>
      </c>
      <c r="U50" s="397"/>
      <c r="V50" s="398"/>
      <c r="W50" s="396">
        <v>2021</v>
      </c>
      <c r="X50" s="397"/>
      <c r="Y50" s="398"/>
      <c r="Z50" s="396">
        <v>2022</v>
      </c>
      <c r="AA50" s="397"/>
      <c r="AB50" s="398"/>
      <c r="AC50" s="396">
        <v>2023</v>
      </c>
      <c r="AD50" s="397"/>
      <c r="AE50" s="398"/>
    </row>
    <row r="51" spans="1:31" ht="25.5">
      <c r="A51" s="54"/>
      <c r="B51" s="55" t="s">
        <v>471</v>
      </c>
      <c r="C51" s="301" t="s">
        <v>472</v>
      </c>
      <c r="D51" s="302" t="s">
        <v>473</v>
      </c>
      <c r="E51" s="55" t="s">
        <v>471</v>
      </c>
      <c r="F51" s="301" t="s">
        <v>472</v>
      </c>
      <c r="G51" s="302" t="s">
        <v>473</v>
      </c>
      <c r="H51" s="55" t="s">
        <v>471</v>
      </c>
      <c r="I51" s="301" t="s">
        <v>472</v>
      </c>
      <c r="J51" s="302" t="s">
        <v>473</v>
      </c>
      <c r="K51" s="55" t="s">
        <v>471</v>
      </c>
      <c r="L51" s="301" t="s">
        <v>472</v>
      </c>
      <c r="M51" s="302" t="s">
        <v>473</v>
      </c>
      <c r="N51" s="55" t="s">
        <v>471</v>
      </c>
      <c r="O51" s="301" t="s">
        <v>472</v>
      </c>
      <c r="P51" s="302" t="s">
        <v>473</v>
      </c>
      <c r="Q51" s="55" t="s">
        <v>471</v>
      </c>
      <c r="R51" s="301" t="s">
        <v>472</v>
      </c>
      <c r="S51" s="302" t="s">
        <v>473</v>
      </c>
      <c r="T51" s="55" t="s">
        <v>471</v>
      </c>
      <c r="U51" s="301" t="s">
        <v>472</v>
      </c>
      <c r="V51" s="302" t="s">
        <v>473</v>
      </c>
      <c r="W51" s="55" t="s">
        <v>471</v>
      </c>
      <c r="X51" s="301" t="s">
        <v>472</v>
      </c>
      <c r="Y51" s="302" t="s">
        <v>473</v>
      </c>
      <c r="Z51" s="55" t="s">
        <v>471</v>
      </c>
      <c r="AA51" s="304" t="s">
        <v>472</v>
      </c>
      <c r="AB51" s="305" t="s">
        <v>473</v>
      </c>
      <c r="AC51" s="55" t="s">
        <v>471</v>
      </c>
      <c r="AD51" s="316" t="s">
        <v>472</v>
      </c>
      <c r="AE51" s="317" t="s">
        <v>473</v>
      </c>
    </row>
    <row r="52" spans="1:31">
      <c r="A52" s="8" t="s">
        <v>493</v>
      </c>
      <c r="B52" s="68">
        <v>33</v>
      </c>
      <c r="C52" s="69">
        <v>49.7</v>
      </c>
      <c r="D52" s="70">
        <v>55.2</v>
      </c>
      <c r="E52" s="68">
        <v>33.700000000000003</v>
      </c>
      <c r="F52" s="69">
        <v>50.4</v>
      </c>
      <c r="G52" s="70">
        <v>55.8</v>
      </c>
      <c r="H52" s="68">
        <v>32.700000000000003</v>
      </c>
      <c r="I52" s="69">
        <v>50.1</v>
      </c>
      <c r="J52" s="70">
        <v>55.8</v>
      </c>
      <c r="K52" s="68">
        <v>31.8</v>
      </c>
      <c r="L52" s="69">
        <v>49.3</v>
      </c>
      <c r="M52" s="70">
        <v>55.2</v>
      </c>
      <c r="N52" s="68">
        <v>31.8</v>
      </c>
      <c r="O52" s="69">
        <v>48.9</v>
      </c>
      <c r="P52" s="70">
        <v>54.7</v>
      </c>
      <c r="Q52" s="68">
        <v>30.8</v>
      </c>
      <c r="R52" s="69">
        <v>48.3</v>
      </c>
      <c r="S52" s="70">
        <v>54.3</v>
      </c>
      <c r="T52" s="68">
        <v>26</v>
      </c>
      <c r="U52" s="69">
        <v>44.1</v>
      </c>
      <c r="V52" s="70">
        <v>51</v>
      </c>
      <c r="W52" s="69">
        <v>25.4</v>
      </c>
      <c r="X52" s="69">
        <v>40.6</v>
      </c>
      <c r="Y52" s="71">
        <v>48.2</v>
      </c>
      <c r="Z52" s="69">
        <v>23.5</v>
      </c>
      <c r="AA52" s="69">
        <v>38.299999999999997</v>
      </c>
      <c r="AB52" s="71">
        <v>44.8</v>
      </c>
      <c r="AC52" s="69">
        <v>24</v>
      </c>
      <c r="AD52" s="69">
        <v>37.4</v>
      </c>
      <c r="AE52" s="71">
        <v>43.3</v>
      </c>
    </row>
    <row r="53" spans="1:31">
      <c r="A53" s="8" t="s">
        <v>55</v>
      </c>
      <c r="B53" s="68">
        <v>32.5</v>
      </c>
      <c r="C53" s="69">
        <v>51.5</v>
      </c>
      <c r="D53" s="70">
        <v>59.4</v>
      </c>
      <c r="E53" s="68">
        <v>32.799999999999997</v>
      </c>
      <c r="F53" s="69">
        <v>50.9</v>
      </c>
      <c r="G53" s="70">
        <v>58.7</v>
      </c>
      <c r="H53" s="68">
        <v>31.8</v>
      </c>
      <c r="I53" s="69">
        <v>50.7</v>
      </c>
      <c r="J53" s="70">
        <v>58.2</v>
      </c>
      <c r="K53" s="68">
        <v>30.9</v>
      </c>
      <c r="L53" s="69">
        <v>49.7</v>
      </c>
      <c r="M53" s="70">
        <v>57.5</v>
      </c>
      <c r="N53" s="68">
        <v>31.5</v>
      </c>
      <c r="O53" s="69">
        <v>50</v>
      </c>
      <c r="P53" s="70">
        <v>57.7</v>
      </c>
      <c r="Q53" s="68">
        <v>30.7</v>
      </c>
      <c r="R53" s="69">
        <v>50.1</v>
      </c>
      <c r="S53" s="70">
        <v>58</v>
      </c>
      <c r="T53" s="68">
        <v>27.3</v>
      </c>
      <c r="U53" s="69">
        <v>48.3</v>
      </c>
      <c r="V53" s="70">
        <v>57.9</v>
      </c>
      <c r="W53" s="69">
        <v>28.8</v>
      </c>
      <c r="X53" s="69">
        <v>47.2</v>
      </c>
      <c r="Y53" s="71">
        <v>57.6</v>
      </c>
      <c r="Z53" s="69">
        <v>26.8</v>
      </c>
      <c r="AA53" s="69">
        <v>46.6</v>
      </c>
      <c r="AB53" s="71">
        <v>56.3</v>
      </c>
      <c r="AC53" s="69">
        <v>27.1</v>
      </c>
      <c r="AD53" s="69">
        <v>45.8</v>
      </c>
      <c r="AE53" s="71">
        <v>55.6</v>
      </c>
    </row>
    <row r="54" spans="1:31">
      <c r="A54" s="8" t="s">
        <v>56</v>
      </c>
      <c r="B54" s="68">
        <v>36.9</v>
      </c>
      <c r="C54" s="69">
        <v>56.3</v>
      </c>
      <c r="D54" s="70">
        <v>63.8</v>
      </c>
      <c r="E54" s="68">
        <v>36.799999999999997</v>
      </c>
      <c r="F54" s="69">
        <v>55.4</v>
      </c>
      <c r="G54" s="70">
        <v>62.9</v>
      </c>
      <c r="H54" s="68">
        <v>35.200000000000003</v>
      </c>
      <c r="I54" s="69">
        <v>54.3</v>
      </c>
      <c r="J54" s="70">
        <v>61.5</v>
      </c>
      <c r="K54" s="68">
        <v>33.5</v>
      </c>
      <c r="L54" s="69">
        <v>52.5</v>
      </c>
      <c r="M54" s="70">
        <v>60.3</v>
      </c>
      <c r="N54" s="68">
        <v>33.200000000000003</v>
      </c>
      <c r="O54" s="69">
        <v>51.5</v>
      </c>
      <c r="P54" s="70">
        <v>59.1</v>
      </c>
      <c r="Q54" s="68">
        <v>32.1</v>
      </c>
      <c r="R54" s="69">
        <v>50.7</v>
      </c>
      <c r="S54" s="70">
        <v>58.3</v>
      </c>
      <c r="T54" s="68">
        <v>27.8</v>
      </c>
      <c r="U54" s="69">
        <v>48</v>
      </c>
      <c r="V54" s="70">
        <v>57.3</v>
      </c>
      <c r="W54" s="69">
        <v>29</v>
      </c>
      <c r="X54" s="69">
        <v>46.5</v>
      </c>
      <c r="Y54" s="71">
        <v>56.5</v>
      </c>
      <c r="Z54" s="69">
        <v>27.5</v>
      </c>
      <c r="AA54" s="69">
        <v>46.1</v>
      </c>
      <c r="AB54" s="71">
        <v>55.1</v>
      </c>
      <c r="AC54" s="69">
        <v>28.2</v>
      </c>
      <c r="AD54" s="69">
        <v>46.1</v>
      </c>
      <c r="AE54" s="71">
        <v>55.6</v>
      </c>
    </row>
    <row r="55" spans="1:31">
      <c r="A55" s="8" t="s">
        <v>57</v>
      </c>
      <c r="B55" s="68">
        <v>41.1</v>
      </c>
      <c r="C55" s="69">
        <v>61.5</v>
      </c>
      <c r="D55" s="70">
        <v>68.8</v>
      </c>
      <c r="E55" s="68">
        <v>40.799999999999997</v>
      </c>
      <c r="F55" s="69">
        <v>60.1</v>
      </c>
      <c r="G55" s="70">
        <v>67.5</v>
      </c>
      <c r="H55" s="68">
        <v>39</v>
      </c>
      <c r="I55" s="69">
        <v>58.7</v>
      </c>
      <c r="J55" s="70">
        <v>65.8</v>
      </c>
      <c r="K55" s="68">
        <v>37.200000000000003</v>
      </c>
      <c r="L55" s="69">
        <v>56.7</v>
      </c>
      <c r="M55" s="70">
        <v>64.400000000000006</v>
      </c>
      <c r="N55" s="68">
        <v>36.799999999999997</v>
      </c>
      <c r="O55" s="69">
        <v>55.6</v>
      </c>
      <c r="P55" s="70">
        <v>63.1</v>
      </c>
      <c r="Q55" s="68">
        <v>35.4</v>
      </c>
      <c r="R55" s="69">
        <v>54.5</v>
      </c>
      <c r="S55" s="70">
        <v>62</v>
      </c>
      <c r="T55" s="68">
        <v>30.9</v>
      </c>
      <c r="U55" s="69">
        <v>51.6</v>
      </c>
      <c r="V55" s="70">
        <v>60.8</v>
      </c>
      <c r="W55" s="69">
        <v>32</v>
      </c>
      <c r="X55" s="69">
        <v>49.6</v>
      </c>
      <c r="Y55" s="71">
        <v>59.4</v>
      </c>
      <c r="Z55" s="69">
        <v>30.2</v>
      </c>
      <c r="AA55" s="69">
        <v>49</v>
      </c>
      <c r="AB55" s="71">
        <v>57.6</v>
      </c>
      <c r="AC55" s="69">
        <v>30.4</v>
      </c>
      <c r="AD55" s="69">
        <v>48.2</v>
      </c>
      <c r="AE55" s="71">
        <v>57.2</v>
      </c>
    </row>
    <row r="56" spans="1:31">
      <c r="A56" s="8" t="s">
        <v>58</v>
      </c>
      <c r="B56" s="68">
        <v>43.3</v>
      </c>
      <c r="C56" s="69">
        <v>63.2</v>
      </c>
      <c r="D56" s="70">
        <v>70</v>
      </c>
      <c r="E56" s="68">
        <v>43.2</v>
      </c>
      <c r="F56" s="69">
        <v>62.5</v>
      </c>
      <c r="G56" s="70">
        <v>69.5</v>
      </c>
      <c r="H56" s="68">
        <v>42</v>
      </c>
      <c r="I56" s="69">
        <v>61.9</v>
      </c>
      <c r="J56" s="70">
        <v>68.8</v>
      </c>
      <c r="K56" s="68">
        <v>40.299999999999997</v>
      </c>
      <c r="L56" s="69">
        <v>60.2</v>
      </c>
      <c r="M56" s="70">
        <v>67.599999999999994</v>
      </c>
      <c r="N56" s="68">
        <v>40.200000000000003</v>
      </c>
      <c r="O56" s="69">
        <v>59.4</v>
      </c>
      <c r="P56" s="70">
        <v>66.900000000000006</v>
      </c>
      <c r="Q56" s="68">
        <v>39.200000000000003</v>
      </c>
      <c r="R56" s="69">
        <v>59</v>
      </c>
      <c r="S56" s="70">
        <v>66.5</v>
      </c>
      <c r="T56" s="68">
        <v>33.799999999999997</v>
      </c>
      <c r="U56" s="69">
        <v>55.5</v>
      </c>
      <c r="V56" s="70">
        <v>64.599999999999994</v>
      </c>
      <c r="W56" s="69">
        <v>35</v>
      </c>
      <c r="X56" s="69">
        <v>53.1</v>
      </c>
      <c r="Y56" s="71">
        <v>62.7</v>
      </c>
      <c r="Z56" s="69">
        <v>33.4</v>
      </c>
      <c r="AA56" s="69">
        <v>52.5</v>
      </c>
      <c r="AB56" s="71">
        <v>60.8</v>
      </c>
      <c r="AC56" s="69">
        <v>33.700000000000003</v>
      </c>
      <c r="AD56" s="69">
        <v>51.7</v>
      </c>
      <c r="AE56" s="71">
        <v>60.4</v>
      </c>
    </row>
    <row r="57" spans="1:31">
      <c r="A57" s="8" t="s">
        <v>59</v>
      </c>
      <c r="B57" s="68">
        <v>47.5</v>
      </c>
      <c r="C57" s="69">
        <v>67.5</v>
      </c>
      <c r="D57" s="70">
        <v>74.099999999999994</v>
      </c>
      <c r="E57" s="68">
        <v>47.4</v>
      </c>
      <c r="F57" s="69">
        <v>66.7</v>
      </c>
      <c r="G57" s="70">
        <v>73.5</v>
      </c>
      <c r="H57" s="68">
        <v>45.8</v>
      </c>
      <c r="I57" s="69">
        <v>65.900000000000006</v>
      </c>
      <c r="J57" s="70">
        <v>72.599999999999994</v>
      </c>
      <c r="K57" s="68">
        <v>44</v>
      </c>
      <c r="L57" s="69">
        <v>64.099999999999994</v>
      </c>
      <c r="M57" s="70">
        <v>71.400000000000006</v>
      </c>
      <c r="N57" s="68">
        <v>43.3</v>
      </c>
      <c r="O57" s="69">
        <v>62.8</v>
      </c>
      <c r="P57" s="70">
        <v>69.900000000000006</v>
      </c>
      <c r="Q57" s="68">
        <v>41.8</v>
      </c>
      <c r="R57" s="69">
        <v>61.3</v>
      </c>
      <c r="S57" s="70">
        <v>68.400000000000006</v>
      </c>
      <c r="T57" s="68">
        <v>36</v>
      </c>
      <c r="U57" s="69">
        <v>58.1</v>
      </c>
      <c r="V57" s="70">
        <v>67</v>
      </c>
      <c r="W57" s="69">
        <v>37.799999999999997</v>
      </c>
      <c r="X57" s="69">
        <v>56.1</v>
      </c>
      <c r="Y57" s="71">
        <v>65.7</v>
      </c>
      <c r="Z57" s="69">
        <v>36.4</v>
      </c>
      <c r="AA57" s="69">
        <v>55.9</v>
      </c>
      <c r="AB57" s="71">
        <v>64</v>
      </c>
      <c r="AC57" s="69">
        <v>37</v>
      </c>
      <c r="AD57" s="69">
        <v>55.6</v>
      </c>
      <c r="AE57" s="71">
        <v>64.099999999999994</v>
      </c>
    </row>
    <row r="58" spans="1:31">
      <c r="A58" s="8" t="s">
        <v>60</v>
      </c>
      <c r="B58" s="68">
        <v>51.3</v>
      </c>
      <c r="C58" s="69">
        <v>70.3</v>
      </c>
      <c r="D58" s="70">
        <v>76.3</v>
      </c>
      <c r="E58" s="68">
        <v>50.6</v>
      </c>
      <c r="F58" s="69">
        <v>69.099999999999994</v>
      </c>
      <c r="G58" s="70">
        <v>75.400000000000006</v>
      </c>
      <c r="H58" s="68">
        <v>48.9</v>
      </c>
      <c r="I58" s="69">
        <v>68.2</v>
      </c>
      <c r="J58" s="70">
        <v>74.400000000000006</v>
      </c>
      <c r="K58" s="68">
        <v>47.4</v>
      </c>
      <c r="L58" s="69">
        <v>66.7</v>
      </c>
      <c r="M58" s="70">
        <v>73.5</v>
      </c>
      <c r="N58" s="68">
        <v>47.2</v>
      </c>
      <c r="O58" s="69">
        <v>66.3</v>
      </c>
      <c r="P58" s="70">
        <v>73</v>
      </c>
      <c r="Q58" s="68">
        <v>46.3</v>
      </c>
      <c r="R58" s="69">
        <v>66</v>
      </c>
      <c r="S58" s="70">
        <v>72.900000000000006</v>
      </c>
      <c r="T58" s="68">
        <v>39.799999999999997</v>
      </c>
      <c r="U58" s="69">
        <v>62.7</v>
      </c>
      <c r="V58" s="70">
        <v>71.5</v>
      </c>
      <c r="W58" s="69">
        <v>41.5</v>
      </c>
      <c r="X58" s="69">
        <v>60.2</v>
      </c>
      <c r="Y58" s="71">
        <v>69.7</v>
      </c>
      <c r="Z58" s="69">
        <v>40.4</v>
      </c>
      <c r="AA58" s="69">
        <v>60.2</v>
      </c>
      <c r="AB58" s="71">
        <v>67.900000000000006</v>
      </c>
      <c r="AC58" s="69">
        <v>40.6</v>
      </c>
      <c r="AD58" s="69">
        <v>59.5</v>
      </c>
      <c r="AE58" s="71">
        <v>67.5</v>
      </c>
    </row>
    <row r="59" spans="1:31">
      <c r="A59" s="8" t="s">
        <v>61</v>
      </c>
      <c r="B59" s="68">
        <v>55.5</v>
      </c>
      <c r="C59" s="69">
        <v>73.099999999999994</v>
      </c>
      <c r="D59" s="70">
        <v>78.400000000000006</v>
      </c>
      <c r="E59" s="68">
        <v>55.3</v>
      </c>
      <c r="F59" s="69">
        <v>72.7</v>
      </c>
      <c r="G59" s="70">
        <v>78.3</v>
      </c>
      <c r="H59" s="68">
        <v>53.9</v>
      </c>
      <c r="I59" s="69">
        <v>72.2</v>
      </c>
      <c r="J59" s="70">
        <v>77.900000000000006</v>
      </c>
      <c r="K59" s="68">
        <v>52.1</v>
      </c>
      <c r="L59" s="69">
        <v>70.599999999999994</v>
      </c>
      <c r="M59" s="70">
        <v>76.8</v>
      </c>
      <c r="N59" s="68">
        <v>51.3</v>
      </c>
      <c r="O59" s="69">
        <v>69.7</v>
      </c>
      <c r="P59" s="70">
        <v>75.8</v>
      </c>
      <c r="Q59" s="68">
        <v>50</v>
      </c>
      <c r="R59" s="69">
        <v>68.900000000000006</v>
      </c>
      <c r="S59" s="70">
        <v>75.3</v>
      </c>
      <c r="T59" s="68">
        <v>42.5</v>
      </c>
      <c r="U59" s="69">
        <v>65.3</v>
      </c>
      <c r="V59" s="70">
        <v>73.5</v>
      </c>
      <c r="W59" s="69">
        <v>44.6</v>
      </c>
      <c r="X59" s="69">
        <v>62.7</v>
      </c>
      <c r="Y59" s="71">
        <v>71.7</v>
      </c>
      <c r="Z59" s="69">
        <v>43.7</v>
      </c>
      <c r="AA59" s="69">
        <v>63.1</v>
      </c>
      <c r="AB59" s="71">
        <v>70.3</v>
      </c>
      <c r="AC59" s="69">
        <v>44.4</v>
      </c>
      <c r="AD59" s="69">
        <v>63.2</v>
      </c>
      <c r="AE59" s="71">
        <v>70.7</v>
      </c>
    </row>
    <row r="60" spans="1:31">
      <c r="A60" s="8" t="s">
        <v>62</v>
      </c>
      <c r="B60" s="68">
        <v>59.6</v>
      </c>
      <c r="C60" s="69">
        <v>76.5</v>
      </c>
      <c r="D60" s="70">
        <v>81.400000000000006</v>
      </c>
      <c r="E60" s="68">
        <v>58.9</v>
      </c>
      <c r="F60" s="69">
        <v>75.400000000000006</v>
      </c>
      <c r="G60" s="70">
        <v>80.5</v>
      </c>
      <c r="H60" s="68">
        <v>57.3</v>
      </c>
      <c r="I60" s="69">
        <v>74.400000000000006</v>
      </c>
      <c r="J60" s="70">
        <v>79.5</v>
      </c>
      <c r="K60" s="68">
        <v>56.3</v>
      </c>
      <c r="L60" s="69">
        <v>73.599999999999994</v>
      </c>
      <c r="M60" s="70">
        <v>79</v>
      </c>
      <c r="N60" s="68">
        <v>56.2</v>
      </c>
      <c r="O60" s="69">
        <v>73.3</v>
      </c>
      <c r="P60" s="70">
        <v>78.599999999999994</v>
      </c>
      <c r="Q60" s="68">
        <v>55.1</v>
      </c>
      <c r="R60" s="69">
        <v>72.7</v>
      </c>
      <c r="S60" s="70">
        <v>78.099999999999994</v>
      </c>
      <c r="T60" s="68">
        <v>46.2</v>
      </c>
      <c r="U60" s="69">
        <v>69.8</v>
      </c>
      <c r="V60" s="70">
        <v>77.2</v>
      </c>
      <c r="W60" s="69">
        <v>50.6</v>
      </c>
      <c r="X60" s="69">
        <v>67.8</v>
      </c>
      <c r="Y60" s="71">
        <v>76.099999999999994</v>
      </c>
      <c r="Z60" s="69">
        <v>49.6</v>
      </c>
      <c r="AA60" s="69">
        <v>68.599999999999994</v>
      </c>
      <c r="AB60" s="71">
        <v>74.7</v>
      </c>
      <c r="AC60" s="69">
        <v>50.1</v>
      </c>
      <c r="AD60" s="69">
        <v>68</v>
      </c>
      <c r="AE60" s="71">
        <v>74.7</v>
      </c>
    </row>
    <row r="61" spans="1:31">
      <c r="A61" s="8" t="s">
        <v>63</v>
      </c>
      <c r="B61" s="68">
        <v>61.6</v>
      </c>
      <c r="C61" s="69">
        <v>78.900000000000006</v>
      </c>
      <c r="D61" s="70">
        <v>84</v>
      </c>
      <c r="E61" s="68">
        <v>61.8</v>
      </c>
      <c r="F61" s="69">
        <v>78.900000000000006</v>
      </c>
      <c r="G61" s="70">
        <v>84.2</v>
      </c>
      <c r="H61" s="68">
        <v>60.8</v>
      </c>
      <c r="I61" s="69">
        <v>78.400000000000006</v>
      </c>
      <c r="J61" s="70">
        <v>83.7</v>
      </c>
      <c r="K61" s="68">
        <v>59.3</v>
      </c>
      <c r="L61" s="69">
        <v>76.8</v>
      </c>
      <c r="M61" s="70">
        <v>82.3</v>
      </c>
      <c r="N61" s="68">
        <v>58.9</v>
      </c>
      <c r="O61" s="69">
        <v>76.099999999999994</v>
      </c>
      <c r="P61" s="70">
        <v>81.400000000000006</v>
      </c>
      <c r="Q61" s="68">
        <v>57.7</v>
      </c>
      <c r="R61" s="69">
        <v>75.2</v>
      </c>
      <c r="S61" s="70">
        <v>80.5</v>
      </c>
      <c r="T61" s="68">
        <v>42.6</v>
      </c>
      <c r="U61" s="69">
        <v>70.3</v>
      </c>
      <c r="V61" s="70">
        <v>78.5</v>
      </c>
      <c r="W61" s="69">
        <v>52.9</v>
      </c>
      <c r="X61" s="69">
        <v>68.3</v>
      </c>
      <c r="Y61" s="71">
        <v>77</v>
      </c>
      <c r="Z61" s="69">
        <v>52</v>
      </c>
      <c r="AA61" s="69">
        <v>71</v>
      </c>
      <c r="AB61" s="71">
        <v>76.2</v>
      </c>
      <c r="AC61" s="69">
        <v>53.7</v>
      </c>
      <c r="AD61" s="69">
        <v>71.099999999999994</v>
      </c>
      <c r="AE61" s="71">
        <v>77.3</v>
      </c>
    </row>
    <row r="62" spans="1:31">
      <c r="A62" s="8" t="s">
        <v>64</v>
      </c>
      <c r="B62" s="68">
        <v>58.3</v>
      </c>
      <c r="C62" s="69">
        <v>75.2</v>
      </c>
      <c r="D62" s="70">
        <v>80.599999999999994</v>
      </c>
      <c r="E62" s="68">
        <v>58</v>
      </c>
      <c r="F62" s="69">
        <v>74.900000000000006</v>
      </c>
      <c r="G62" s="70">
        <v>80.5</v>
      </c>
      <c r="H62" s="68">
        <v>57.4</v>
      </c>
      <c r="I62" s="69">
        <v>74.7</v>
      </c>
      <c r="J62" s="70">
        <v>80.5</v>
      </c>
      <c r="K62" s="68">
        <v>57.8</v>
      </c>
      <c r="L62" s="69">
        <v>75.400000000000006</v>
      </c>
      <c r="M62" s="70">
        <v>81.400000000000006</v>
      </c>
      <c r="N62" s="68">
        <v>58.8</v>
      </c>
      <c r="O62" s="69">
        <v>76.2</v>
      </c>
      <c r="P62" s="70">
        <v>82.1</v>
      </c>
      <c r="Q62" s="68">
        <v>58.8</v>
      </c>
      <c r="R62" s="69">
        <v>76.900000000000006</v>
      </c>
      <c r="S62" s="70">
        <v>82.7</v>
      </c>
      <c r="T62" s="68">
        <v>42.2</v>
      </c>
      <c r="U62" s="69">
        <v>72.8</v>
      </c>
      <c r="V62" s="70">
        <v>81.8</v>
      </c>
      <c r="W62" s="69">
        <v>55.7</v>
      </c>
      <c r="X62" s="69">
        <v>70.900000000000006</v>
      </c>
      <c r="Y62" s="71">
        <v>80.599999999999994</v>
      </c>
      <c r="Z62" s="69">
        <v>54</v>
      </c>
      <c r="AA62" s="69">
        <v>73.900000000000006</v>
      </c>
      <c r="AB62" s="71">
        <v>78.8</v>
      </c>
      <c r="AC62" s="69">
        <v>55.6</v>
      </c>
      <c r="AD62" s="69">
        <v>73.2</v>
      </c>
      <c r="AE62" s="71">
        <v>79.900000000000006</v>
      </c>
    </row>
    <row r="63" spans="1:31">
      <c r="A63" s="8" t="s">
        <v>65</v>
      </c>
      <c r="B63" s="68">
        <v>51.6</v>
      </c>
      <c r="C63" s="69">
        <v>68.3</v>
      </c>
      <c r="D63" s="70">
        <v>74.8</v>
      </c>
      <c r="E63" s="68">
        <v>52.1</v>
      </c>
      <c r="F63" s="69">
        <v>69</v>
      </c>
      <c r="G63" s="70">
        <v>75.599999999999994</v>
      </c>
      <c r="H63" s="68">
        <v>52.4</v>
      </c>
      <c r="I63" s="69">
        <v>69.8</v>
      </c>
      <c r="J63" s="70">
        <v>76.599999999999994</v>
      </c>
      <c r="K63" s="68">
        <v>52.2</v>
      </c>
      <c r="L63" s="69">
        <v>70</v>
      </c>
      <c r="M63" s="70">
        <v>77.099999999999994</v>
      </c>
      <c r="N63" s="68">
        <v>53.8</v>
      </c>
      <c r="O63" s="69">
        <v>71.099999999999994</v>
      </c>
      <c r="P63" s="70">
        <v>78.099999999999994</v>
      </c>
      <c r="Q63" s="68">
        <v>53.8</v>
      </c>
      <c r="R63" s="69">
        <v>72</v>
      </c>
      <c r="S63" s="70">
        <v>78.7</v>
      </c>
      <c r="T63" s="68">
        <v>36.6</v>
      </c>
      <c r="U63" s="69">
        <v>67.400000000000006</v>
      </c>
      <c r="V63" s="70">
        <v>77.5</v>
      </c>
      <c r="W63" s="69">
        <v>51.5</v>
      </c>
      <c r="X63" s="69">
        <v>65.7</v>
      </c>
      <c r="Y63" s="71">
        <v>77</v>
      </c>
      <c r="Z63" s="69">
        <v>51.5</v>
      </c>
      <c r="AA63" s="69">
        <v>71.8</v>
      </c>
      <c r="AB63" s="71">
        <v>77.2</v>
      </c>
      <c r="AC63" s="69">
        <v>54.5</v>
      </c>
      <c r="AD63" s="69">
        <v>72.5</v>
      </c>
      <c r="AE63" s="71">
        <v>80.2</v>
      </c>
    </row>
    <row r="64" spans="1:31">
      <c r="A64" s="8" t="s">
        <v>66</v>
      </c>
      <c r="B64" s="68">
        <v>42.1</v>
      </c>
      <c r="C64" s="69">
        <v>59.1</v>
      </c>
      <c r="D64" s="70">
        <v>67.400000000000006</v>
      </c>
      <c r="E64" s="68">
        <v>42.8</v>
      </c>
      <c r="F64" s="69">
        <v>59.8</v>
      </c>
      <c r="G64" s="70">
        <v>68.5</v>
      </c>
      <c r="H64" s="68">
        <v>42.9</v>
      </c>
      <c r="I64" s="69">
        <v>60.5</v>
      </c>
      <c r="J64" s="70">
        <v>69.2</v>
      </c>
      <c r="K64" s="68">
        <v>43</v>
      </c>
      <c r="L64" s="69">
        <v>61</v>
      </c>
      <c r="M64" s="70">
        <v>70</v>
      </c>
      <c r="N64" s="68">
        <v>44.2</v>
      </c>
      <c r="O64" s="69">
        <v>61.7</v>
      </c>
      <c r="P64" s="70">
        <v>70.5</v>
      </c>
      <c r="Q64" s="68">
        <v>44.9</v>
      </c>
      <c r="R64" s="69">
        <v>63</v>
      </c>
      <c r="S64" s="70">
        <v>71.5</v>
      </c>
      <c r="T64" s="68">
        <v>29.7</v>
      </c>
      <c r="U64" s="69">
        <v>60</v>
      </c>
      <c r="V64" s="70">
        <v>71.7</v>
      </c>
      <c r="W64" s="69">
        <v>44.5</v>
      </c>
      <c r="X64" s="69">
        <v>58.1</v>
      </c>
      <c r="Y64" s="71">
        <v>71.900000000000006</v>
      </c>
      <c r="Z64" s="69">
        <v>43.9</v>
      </c>
      <c r="AA64" s="69">
        <v>64.400000000000006</v>
      </c>
      <c r="AB64" s="71">
        <v>70.599999999999994</v>
      </c>
      <c r="AC64" s="69">
        <v>46.6</v>
      </c>
      <c r="AD64" s="69">
        <v>65</v>
      </c>
      <c r="AE64" s="71">
        <v>74.7</v>
      </c>
    </row>
    <row r="65" spans="1:31">
      <c r="A65" s="8" t="s">
        <v>24</v>
      </c>
      <c r="B65" s="68">
        <v>27.3</v>
      </c>
      <c r="C65" s="69">
        <v>42.8</v>
      </c>
      <c r="D65" s="70">
        <v>53.1</v>
      </c>
      <c r="E65" s="68">
        <v>27.9</v>
      </c>
      <c r="F65" s="69">
        <v>43.8</v>
      </c>
      <c r="G65" s="70">
        <v>54.3</v>
      </c>
      <c r="H65" s="68">
        <v>27.9</v>
      </c>
      <c r="I65" s="69">
        <v>44.3</v>
      </c>
      <c r="J65" s="70">
        <v>55.2</v>
      </c>
      <c r="K65" s="68">
        <v>28.5</v>
      </c>
      <c r="L65" s="69">
        <v>44.9</v>
      </c>
      <c r="M65" s="70">
        <v>56.3</v>
      </c>
      <c r="N65" s="68">
        <v>29.6</v>
      </c>
      <c r="O65" s="69">
        <v>46.2</v>
      </c>
      <c r="P65" s="70">
        <v>57.2</v>
      </c>
      <c r="Q65" s="68">
        <v>30.5</v>
      </c>
      <c r="R65" s="69">
        <v>47.2</v>
      </c>
      <c r="S65" s="70">
        <v>58</v>
      </c>
      <c r="T65" s="68">
        <v>18.8</v>
      </c>
      <c r="U65" s="69">
        <v>45.7</v>
      </c>
      <c r="V65" s="70">
        <v>59.2</v>
      </c>
      <c r="W65" s="69">
        <v>31</v>
      </c>
      <c r="X65" s="69">
        <v>42.8</v>
      </c>
      <c r="Y65" s="71">
        <v>59.9</v>
      </c>
      <c r="Z65" s="69">
        <v>30</v>
      </c>
      <c r="AA65" s="69">
        <v>50.2</v>
      </c>
      <c r="AB65" s="71">
        <v>57.8</v>
      </c>
      <c r="AC65" s="69">
        <v>31.5</v>
      </c>
      <c r="AD65" s="69">
        <v>49.3</v>
      </c>
      <c r="AE65" s="71">
        <v>62.6</v>
      </c>
    </row>
    <row r="66" spans="1:31" ht="17.25" thickBot="1">
      <c r="A66" s="62" t="s">
        <v>23</v>
      </c>
      <c r="B66" s="72">
        <v>45.9</v>
      </c>
      <c r="C66" s="73">
        <v>64.3</v>
      </c>
      <c r="D66" s="74">
        <v>70.599999999999994</v>
      </c>
      <c r="E66" s="72">
        <v>45.8</v>
      </c>
      <c r="F66" s="73">
        <v>63.7</v>
      </c>
      <c r="G66" s="74">
        <v>70.2</v>
      </c>
      <c r="H66" s="72">
        <v>44.6</v>
      </c>
      <c r="I66" s="73">
        <v>63.1</v>
      </c>
      <c r="J66" s="74">
        <v>69.599999999999994</v>
      </c>
      <c r="K66" s="72">
        <v>43.3</v>
      </c>
      <c r="L66" s="73">
        <v>61.9</v>
      </c>
      <c r="M66" s="74">
        <v>68.8</v>
      </c>
      <c r="N66" s="72">
        <v>43.3</v>
      </c>
      <c r="O66" s="73">
        <v>61.4</v>
      </c>
      <c r="P66" s="74">
        <v>68.2</v>
      </c>
      <c r="Q66" s="72">
        <v>42.3</v>
      </c>
      <c r="R66" s="73">
        <v>61</v>
      </c>
      <c r="S66" s="74">
        <v>67.8</v>
      </c>
      <c r="T66" s="72">
        <v>34.700000000000003</v>
      </c>
      <c r="U66" s="73">
        <v>57.7</v>
      </c>
      <c r="V66" s="74">
        <v>66.400000000000006</v>
      </c>
      <c r="W66" s="73">
        <v>38.6</v>
      </c>
      <c r="X66" s="73">
        <v>55.6</v>
      </c>
      <c r="Y66" s="75">
        <v>65.099999999999994</v>
      </c>
      <c r="Z66" s="73">
        <v>37.200000000000003</v>
      </c>
      <c r="AA66" s="73">
        <v>56.1</v>
      </c>
      <c r="AB66" s="75">
        <v>63.5</v>
      </c>
      <c r="AC66" s="73">
        <v>38.1</v>
      </c>
      <c r="AD66" s="73">
        <v>55.8</v>
      </c>
      <c r="AE66" s="75">
        <v>63.8</v>
      </c>
    </row>
    <row r="67" spans="1:31" ht="17.25" thickTop="1">
      <c r="A67" s="49" t="s">
        <v>25</v>
      </c>
    </row>
  </sheetData>
  <mergeCells count="16">
    <mergeCell ref="B4:D4"/>
    <mergeCell ref="E4:G4"/>
    <mergeCell ref="H4:J4"/>
    <mergeCell ref="B27:D27"/>
    <mergeCell ref="E27:G27"/>
    <mergeCell ref="H27:J27"/>
    <mergeCell ref="AC50:AE50"/>
    <mergeCell ref="Z50:AB50"/>
    <mergeCell ref="T50:V50"/>
    <mergeCell ref="W50:Y50"/>
    <mergeCell ref="B50:D50"/>
    <mergeCell ref="E50:G50"/>
    <mergeCell ref="H50:J50"/>
    <mergeCell ref="K50:M50"/>
    <mergeCell ref="N50:P50"/>
    <mergeCell ref="Q50:S50"/>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59999389629810485"/>
  </sheetPr>
  <dimension ref="A1:T84"/>
  <sheetViews>
    <sheetView zoomScaleNormal="100" workbookViewId="0"/>
  </sheetViews>
  <sheetFormatPr defaultRowHeight="16.5"/>
  <cols>
    <col min="1" max="1" width="13.625" customWidth="1"/>
  </cols>
  <sheetData>
    <row r="1" spans="1:10">
      <c r="A1" s="17" t="s">
        <v>507</v>
      </c>
    </row>
    <row r="2" spans="1:10">
      <c r="A2" s="18" t="s">
        <v>508</v>
      </c>
    </row>
    <row r="3" spans="1:10" ht="17.25" thickBot="1"/>
    <row r="4" spans="1:10" ht="17.25" thickTop="1">
      <c r="A4" s="53" t="s">
        <v>26</v>
      </c>
      <c r="B4" s="396" t="s">
        <v>21</v>
      </c>
      <c r="C4" s="397"/>
      <c r="D4" s="398"/>
      <c r="E4" s="396" t="s">
        <v>22</v>
      </c>
      <c r="F4" s="399"/>
      <c r="G4" s="400"/>
      <c r="H4" s="401" t="s">
        <v>23</v>
      </c>
      <c r="I4" s="402"/>
      <c r="J4" s="403"/>
    </row>
    <row r="5" spans="1:10">
      <c r="A5" s="54"/>
      <c r="B5" s="55">
        <v>2023</v>
      </c>
      <c r="C5" s="56" t="s">
        <v>620</v>
      </c>
      <c r="D5" s="57" t="s">
        <v>621</v>
      </c>
      <c r="E5" s="55">
        <v>2023</v>
      </c>
      <c r="F5" s="373" t="s">
        <v>620</v>
      </c>
      <c r="G5" s="374" t="s">
        <v>621</v>
      </c>
      <c r="H5" s="55">
        <v>2023</v>
      </c>
      <c r="I5" s="373" t="s">
        <v>620</v>
      </c>
      <c r="J5" s="374" t="s">
        <v>621</v>
      </c>
    </row>
    <row r="6" spans="1:10">
      <c r="A6" s="8" t="s">
        <v>27</v>
      </c>
      <c r="B6" s="58">
        <v>297103</v>
      </c>
      <c r="C6" s="59">
        <v>429475</v>
      </c>
      <c r="D6" s="60">
        <v>496705</v>
      </c>
      <c r="E6" s="58">
        <v>353819</v>
      </c>
      <c r="F6" s="59">
        <v>515569</v>
      </c>
      <c r="G6" s="60">
        <v>592957</v>
      </c>
      <c r="H6" s="59">
        <v>650922</v>
      </c>
      <c r="I6" s="59">
        <v>945044</v>
      </c>
      <c r="J6" s="61">
        <v>1089662</v>
      </c>
    </row>
    <row r="7" spans="1:10">
      <c r="A7" s="8" t="s">
        <v>28</v>
      </c>
      <c r="B7" s="58">
        <v>50561</v>
      </c>
      <c r="C7" s="59">
        <v>75046</v>
      </c>
      <c r="D7" s="60">
        <v>86667</v>
      </c>
      <c r="E7" s="58">
        <v>58822</v>
      </c>
      <c r="F7" s="59">
        <v>88213</v>
      </c>
      <c r="G7" s="60">
        <v>101225</v>
      </c>
      <c r="H7" s="59">
        <v>109383</v>
      </c>
      <c r="I7" s="59">
        <v>163259</v>
      </c>
      <c r="J7" s="61">
        <v>187892</v>
      </c>
    </row>
    <row r="8" spans="1:10">
      <c r="A8" s="8" t="s">
        <v>29</v>
      </c>
      <c r="B8" s="58">
        <v>41821</v>
      </c>
      <c r="C8" s="59">
        <v>60741</v>
      </c>
      <c r="D8" s="60">
        <v>67548</v>
      </c>
      <c r="E8" s="58">
        <v>48264</v>
      </c>
      <c r="F8" s="59">
        <v>70524</v>
      </c>
      <c r="G8" s="60">
        <v>78144</v>
      </c>
      <c r="H8" s="59">
        <v>90085</v>
      </c>
      <c r="I8" s="59">
        <v>131265</v>
      </c>
      <c r="J8" s="61">
        <v>145692</v>
      </c>
    </row>
    <row r="9" spans="1:10">
      <c r="A9" s="8" t="s">
        <v>30</v>
      </c>
      <c r="B9" s="58">
        <v>55139</v>
      </c>
      <c r="C9" s="59">
        <v>80802</v>
      </c>
      <c r="D9" s="60">
        <v>93188</v>
      </c>
      <c r="E9" s="58">
        <v>63701</v>
      </c>
      <c r="F9" s="59">
        <v>93661</v>
      </c>
      <c r="G9" s="60">
        <v>107490</v>
      </c>
      <c r="H9" s="59">
        <v>118840</v>
      </c>
      <c r="I9" s="59">
        <v>174463</v>
      </c>
      <c r="J9" s="61">
        <v>200678</v>
      </c>
    </row>
    <row r="10" spans="1:10">
      <c r="A10" s="8" t="s">
        <v>31</v>
      </c>
      <c r="B10" s="58">
        <v>54267</v>
      </c>
      <c r="C10" s="59">
        <v>75794</v>
      </c>
      <c r="D10" s="60">
        <v>86342</v>
      </c>
      <c r="E10" s="58">
        <v>59390</v>
      </c>
      <c r="F10" s="59">
        <v>83847</v>
      </c>
      <c r="G10" s="60">
        <v>95037</v>
      </c>
      <c r="H10" s="59">
        <v>113657</v>
      </c>
      <c r="I10" s="59">
        <v>159641</v>
      </c>
      <c r="J10" s="61">
        <v>181379</v>
      </c>
    </row>
    <row r="11" spans="1:10">
      <c r="A11" s="8" t="s">
        <v>32</v>
      </c>
      <c r="B11" s="58">
        <v>28364</v>
      </c>
      <c r="C11" s="59">
        <v>40601</v>
      </c>
      <c r="D11" s="60">
        <v>45734</v>
      </c>
      <c r="E11" s="58">
        <v>30844</v>
      </c>
      <c r="F11" s="59">
        <v>44491</v>
      </c>
      <c r="G11" s="60">
        <v>49930</v>
      </c>
      <c r="H11" s="59">
        <v>59208</v>
      </c>
      <c r="I11" s="59">
        <v>85092</v>
      </c>
      <c r="J11" s="61">
        <v>95664</v>
      </c>
    </row>
    <row r="12" spans="1:10">
      <c r="A12" s="8" t="s">
        <v>33</v>
      </c>
      <c r="B12" s="58">
        <v>30264</v>
      </c>
      <c r="C12" s="59">
        <v>46008</v>
      </c>
      <c r="D12" s="60">
        <v>54211</v>
      </c>
      <c r="E12" s="58">
        <v>34575</v>
      </c>
      <c r="F12" s="59">
        <v>52711</v>
      </c>
      <c r="G12" s="60">
        <v>61860</v>
      </c>
      <c r="H12" s="59">
        <v>64839</v>
      </c>
      <c r="I12" s="59">
        <v>98719</v>
      </c>
      <c r="J12" s="61">
        <v>116071</v>
      </c>
    </row>
    <row r="13" spans="1:10">
      <c r="A13" s="8" t="s">
        <v>34</v>
      </c>
      <c r="B13" s="58">
        <v>5496</v>
      </c>
      <c r="C13" s="59">
        <v>9132</v>
      </c>
      <c r="D13" s="60">
        <v>11752</v>
      </c>
      <c r="E13" s="58">
        <v>6685</v>
      </c>
      <c r="F13" s="59">
        <v>11054</v>
      </c>
      <c r="G13" s="60">
        <v>14150</v>
      </c>
      <c r="H13" s="59">
        <v>12181</v>
      </c>
      <c r="I13" s="59">
        <v>20186</v>
      </c>
      <c r="J13" s="61">
        <v>25902</v>
      </c>
    </row>
    <row r="14" spans="1:10">
      <c r="A14" s="8" t="s">
        <v>35</v>
      </c>
      <c r="B14" s="58">
        <v>23823</v>
      </c>
      <c r="C14" s="59">
        <v>34235</v>
      </c>
      <c r="D14" s="60">
        <v>38430</v>
      </c>
      <c r="E14" s="58">
        <v>26231</v>
      </c>
      <c r="F14" s="59">
        <v>37935</v>
      </c>
      <c r="G14" s="60">
        <v>42458</v>
      </c>
      <c r="H14" s="59">
        <v>50054</v>
      </c>
      <c r="I14" s="59">
        <v>72170</v>
      </c>
      <c r="J14" s="61">
        <v>80888</v>
      </c>
    </row>
    <row r="15" spans="1:10">
      <c r="A15" s="8" t="s">
        <v>36</v>
      </c>
      <c r="B15" s="58">
        <v>196681</v>
      </c>
      <c r="C15" s="59">
        <v>272738</v>
      </c>
      <c r="D15" s="60">
        <v>306934</v>
      </c>
      <c r="E15" s="58">
        <v>231255</v>
      </c>
      <c r="F15" s="59">
        <v>321976</v>
      </c>
      <c r="G15" s="60">
        <v>360276</v>
      </c>
      <c r="H15" s="59">
        <v>427936</v>
      </c>
      <c r="I15" s="59">
        <v>594714</v>
      </c>
      <c r="J15" s="61">
        <v>667210</v>
      </c>
    </row>
    <row r="16" spans="1:10">
      <c r="A16" s="8" t="s">
        <v>37</v>
      </c>
      <c r="B16" s="58">
        <v>53661</v>
      </c>
      <c r="C16" s="59">
        <v>74597</v>
      </c>
      <c r="D16" s="60">
        <v>82949</v>
      </c>
      <c r="E16" s="58">
        <v>60974</v>
      </c>
      <c r="F16" s="59">
        <v>84867</v>
      </c>
      <c r="G16" s="60">
        <v>94323</v>
      </c>
      <c r="H16" s="59">
        <v>114635</v>
      </c>
      <c r="I16" s="59">
        <v>159464</v>
      </c>
      <c r="J16" s="61">
        <v>177272</v>
      </c>
    </row>
    <row r="17" spans="1:10">
      <c r="A17" s="8" t="s">
        <v>38</v>
      </c>
      <c r="B17" s="58">
        <v>245786</v>
      </c>
      <c r="C17" s="59">
        <v>373800</v>
      </c>
      <c r="D17" s="60">
        <v>419199</v>
      </c>
      <c r="E17" s="58">
        <v>275876</v>
      </c>
      <c r="F17" s="59">
        <v>425114</v>
      </c>
      <c r="G17" s="60">
        <v>475380</v>
      </c>
      <c r="H17" s="59">
        <v>521662</v>
      </c>
      <c r="I17" s="59">
        <v>798914</v>
      </c>
      <c r="J17" s="61">
        <v>894579</v>
      </c>
    </row>
    <row r="18" spans="1:10">
      <c r="A18" s="8" t="s">
        <v>39</v>
      </c>
      <c r="B18" s="58">
        <v>36049</v>
      </c>
      <c r="C18" s="59">
        <v>55889</v>
      </c>
      <c r="D18" s="60">
        <v>66065</v>
      </c>
      <c r="E18" s="58">
        <v>40776</v>
      </c>
      <c r="F18" s="59">
        <v>63086</v>
      </c>
      <c r="G18" s="60">
        <v>74566</v>
      </c>
      <c r="H18" s="59">
        <v>76825</v>
      </c>
      <c r="I18" s="59">
        <v>118975</v>
      </c>
      <c r="J18" s="61">
        <v>140631</v>
      </c>
    </row>
    <row r="19" spans="1:10">
      <c r="A19" s="8" t="s">
        <v>40</v>
      </c>
      <c r="B19" s="58">
        <v>35754</v>
      </c>
      <c r="C19" s="59">
        <v>52632</v>
      </c>
      <c r="D19" s="60">
        <v>62653</v>
      </c>
      <c r="E19" s="58">
        <v>42313</v>
      </c>
      <c r="F19" s="59">
        <v>62418</v>
      </c>
      <c r="G19" s="60">
        <v>74108</v>
      </c>
      <c r="H19" s="59">
        <v>78067</v>
      </c>
      <c r="I19" s="59">
        <v>115050</v>
      </c>
      <c r="J19" s="61">
        <v>136761</v>
      </c>
    </row>
    <row r="20" spans="1:10">
      <c r="A20" s="8" t="s">
        <v>41</v>
      </c>
      <c r="B20" s="58">
        <v>36844</v>
      </c>
      <c r="C20" s="59">
        <v>53859</v>
      </c>
      <c r="D20" s="60">
        <v>61611</v>
      </c>
      <c r="E20" s="58">
        <v>41855</v>
      </c>
      <c r="F20" s="59">
        <v>61405</v>
      </c>
      <c r="G20" s="60">
        <v>70121</v>
      </c>
      <c r="H20" s="59">
        <v>78699</v>
      </c>
      <c r="I20" s="59">
        <v>115264</v>
      </c>
      <c r="J20" s="61">
        <v>131732</v>
      </c>
    </row>
    <row r="21" spans="1:10">
      <c r="A21" s="8" t="s">
        <v>42</v>
      </c>
      <c r="B21" s="58">
        <v>34461</v>
      </c>
      <c r="C21" s="59">
        <v>51420</v>
      </c>
      <c r="D21" s="60">
        <v>57958</v>
      </c>
      <c r="E21" s="58">
        <v>40123</v>
      </c>
      <c r="F21" s="59">
        <v>60133</v>
      </c>
      <c r="G21" s="60">
        <v>67849</v>
      </c>
      <c r="H21" s="59">
        <v>74584</v>
      </c>
      <c r="I21" s="59">
        <v>111553</v>
      </c>
      <c r="J21" s="61">
        <v>125807</v>
      </c>
    </row>
    <row r="22" spans="1:10">
      <c r="A22" s="8" t="s">
        <v>43</v>
      </c>
      <c r="B22" s="58">
        <v>28122</v>
      </c>
      <c r="C22" s="59">
        <v>42889</v>
      </c>
      <c r="D22" s="60">
        <v>53844</v>
      </c>
      <c r="E22" s="58">
        <v>33324</v>
      </c>
      <c r="F22" s="59">
        <v>51265</v>
      </c>
      <c r="G22" s="60">
        <v>63557</v>
      </c>
      <c r="H22" s="59">
        <v>61446</v>
      </c>
      <c r="I22" s="59">
        <v>94154</v>
      </c>
      <c r="J22" s="61">
        <v>117401</v>
      </c>
    </row>
    <row r="23" spans="1:10">
      <c r="A23" s="8" t="s">
        <v>44</v>
      </c>
      <c r="B23" s="58">
        <v>29471</v>
      </c>
      <c r="C23" s="59">
        <v>42383</v>
      </c>
      <c r="D23" s="60">
        <v>49784</v>
      </c>
      <c r="E23" s="58">
        <v>34121</v>
      </c>
      <c r="F23" s="59">
        <v>49657</v>
      </c>
      <c r="G23" s="60">
        <v>58127</v>
      </c>
      <c r="H23" s="59">
        <v>63592</v>
      </c>
      <c r="I23" s="59">
        <v>92040</v>
      </c>
      <c r="J23" s="61">
        <v>107911</v>
      </c>
    </row>
    <row r="24" spans="1:10">
      <c r="A24" s="8" t="s">
        <v>45</v>
      </c>
      <c r="B24" s="58">
        <v>16591</v>
      </c>
      <c r="C24" s="59">
        <v>22999</v>
      </c>
      <c r="D24" s="60">
        <v>26815</v>
      </c>
      <c r="E24" s="58">
        <v>19317</v>
      </c>
      <c r="F24" s="59">
        <v>27174</v>
      </c>
      <c r="G24" s="60">
        <v>31336</v>
      </c>
      <c r="H24" s="59">
        <v>35908</v>
      </c>
      <c r="I24" s="59">
        <v>50173</v>
      </c>
      <c r="J24" s="61">
        <v>58151</v>
      </c>
    </row>
    <row r="25" spans="1:10">
      <c r="A25" s="8" t="s">
        <v>46</v>
      </c>
      <c r="B25" s="58">
        <v>27791</v>
      </c>
      <c r="C25" s="59">
        <v>41890</v>
      </c>
      <c r="D25" s="60">
        <v>52187</v>
      </c>
      <c r="E25" s="58">
        <v>31955</v>
      </c>
      <c r="F25" s="59">
        <v>48417</v>
      </c>
      <c r="G25" s="60">
        <v>59308</v>
      </c>
      <c r="H25" s="59">
        <v>59746</v>
      </c>
      <c r="I25" s="59">
        <v>90307</v>
      </c>
      <c r="J25" s="61">
        <v>111495</v>
      </c>
    </row>
    <row r="26" spans="1:10">
      <c r="A26" s="8" t="s">
        <v>47</v>
      </c>
      <c r="B26" s="58">
        <v>22069</v>
      </c>
      <c r="C26" s="59">
        <v>33467</v>
      </c>
      <c r="D26" s="60">
        <v>39693</v>
      </c>
      <c r="E26" s="58">
        <v>25446</v>
      </c>
      <c r="F26" s="59">
        <v>39231</v>
      </c>
      <c r="G26" s="60">
        <v>46718</v>
      </c>
      <c r="H26" s="59">
        <v>47515</v>
      </c>
      <c r="I26" s="59">
        <v>72698</v>
      </c>
      <c r="J26" s="61">
        <v>86411</v>
      </c>
    </row>
    <row r="27" spans="1:10" ht="17.25" thickBot="1">
      <c r="A27" s="62" t="s">
        <v>48</v>
      </c>
      <c r="B27" s="63">
        <v>1350188</v>
      </c>
      <c r="C27" s="64">
        <v>1970516</v>
      </c>
      <c r="D27" s="65">
        <v>2260420</v>
      </c>
      <c r="E27" s="63">
        <v>1559771</v>
      </c>
      <c r="F27" s="64">
        <v>2292888</v>
      </c>
      <c r="G27" s="65">
        <v>2619075</v>
      </c>
      <c r="H27" s="63">
        <v>2909959</v>
      </c>
      <c r="I27" s="64">
        <v>4263404</v>
      </c>
      <c r="J27" s="65">
        <v>4879495</v>
      </c>
    </row>
    <row r="28" spans="1:10" ht="17.25" thickTop="1">
      <c r="A28" s="49" t="s">
        <v>25</v>
      </c>
    </row>
    <row r="29" spans="1:10">
      <c r="A29" s="49"/>
    </row>
    <row r="30" spans="1:10">
      <c r="A30" s="49"/>
    </row>
    <row r="31" spans="1:10">
      <c r="A31" s="17" t="s">
        <v>509</v>
      </c>
    </row>
    <row r="32" spans="1:10">
      <c r="A32" s="18" t="s">
        <v>510</v>
      </c>
    </row>
    <row r="33" spans="1:10" ht="17.25" thickBot="1"/>
    <row r="34" spans="1:10" ht="17.25" thickTop="1">
      <c r="A34" s="53" t="s">
        <v>26</v>
      </c>
      <c r="B34" s="396" t="s">
        <v>49</v>
      </c>
      <c r="C34" s="397"/>
      <c r="D34" s="398"/>
      <c r="E34" s="396" t="s">
        <v>50</v>
      </c>
      <c r="F34" s="399"/>
      <c r="G34" s="400"/>
      <c r="H34" s="401" t="s">
        <v>51</v>
      </c>
      <c r="I34" s="402"/>
      <c r="J34" s="403"/>
    </row>
    <row r="35" spans="1:10">
      <c r="A35" s="54"/>
      <c r="B35" s="55">
        <v>2023</v>
      </c>
      <c r="C35" s="373" t="s">
        <v>620</v>
      </c>
      <c r="D35" s="374" t="s">
        <v>621</v>
      </c>
      <c r="E35" s="55">
        <v>2023</v>
      </c>
      <c r="F35" s="373" t="s">
        <v>620</v>
      </c>
      <c r="G35" s="374" t="s">
        <v>621</v>
      </c>
      <c r="H35" s="55">
        <v>2023</v>
      </c>
      <c r="I35" s="373" t="s">
        <v>620</v>
      </c>
      <c r="J35" s="374" t="s">
        <v>621</v>
      </c>
    </row>
    <row r="36" spans="1:10">
      <c r="A36" s="8" t="s">
        <v>27</v>
      </c>
      <c r="B36" s="68">
        <v>35.6</v>
      </c>
      <c r="C36" s="69">
        <v>50.9</v>
      </c>
      <c r="D36" s="70">
        <v>58.5</v>
      </c>
      <c r="E36" s="68">
        <v>40.700000000000003</v>
      </c>
      <c r="F36" s="69">
        <v>58.8</v>
      </c>
      <c r="G36" s="70">
        <v>67.3</v>
      </c>
      <c r="H36" s="69">
        <v>38.1</v>
      </c>
      <c r="I36" s="69">
        <v>54.8</v>
      </c>
      <c r="J36" s="71">
        <v>62.8</v>
      </c>
    </row>
    <row r="37" spans="1:10">
      <c r="A37" s="8" t="s">
        <v>28</v>
      </c>
      <c r="B37" s="68">
        <v>36.6</v>
      </c>
      <c r="C37" s="69">
        <v>54</v>
      </c>
      <c r="D37" s="70">
        <v>62.3</v>
      </c>
      <c r="E37" s="68">
        <v>41.4</v>
      </c>
      <c r="F37" s="69">
        <v>61.9</v>
      </c>
      <c r="G37" s="70">
        <v>71</v>
      </c>
      <c r="H37" s="69">
        <v>39</v>
      </c>
      <c r="I37" s="69">
        <v>57.9</v>
      </c>
      <c r="J37" s="71">
        <v>66.599999999999994</v>
      </c>
    </row>
    <row r="38" spans="1:10">
      <c r="A38" s="8" t="s">
        <v>29</v>
      </c>
      <c r="B38" s="68">
        <v>37.700000000000003</v>
      </c>
      <c r="C38" s="69">
        <v>55.2</v>
      </c>
      <c r="D38" s="70">
        <v>61.5</v>
      </c>
      <c r="E38" s="68">
        <v>42.5</v>
      </c>
      <c r="F38" s="69">
        <v>62.7</v>
      </c>
      <c r="G38" s="70">
        <v>69.7</v>
      </c>
      <c r="H38" s="69">
        <v>40.1</v>
      </c>
      <c r="I38" s="69">
        <v>58.9</v>
      </c>
      <c r="J38" s="71">
        <v>65.5</v>
      </c>
    </row>
    <row r="39" spans="1:10">
      <c r="A39" s="8" t="s">
        <v>30</v>
      </c>
      <c r="B39" s="68">
        <v>32.5</v>
      </c>
      <c r="C39" s="69">
        <v>47.6</v>
      </c>
      <c r="D39" s="70">
        <v>54.9</v>
      </c>
      <c r="E39" s="68">
        <v>37.299999999999997</v>
      </c>
      <c r="F39" s="69">
        <v>55</v>
      </c>
      <c r="G39" s="70">
        <v>63.2</v>
      </c>
      <c r="H39" s="69">
        <v>34.799999999999997</v>
      </c>
      <c r="I39" s="69">
        <v>51.2</v>
      </c>
      <c r="J39" s="71">
        <v>58.9</v>
      </c>
    </row>
    <row r="40" spans="1:10">
      <c r="A40" s="8" t="s">
        <v>31</v>
      </c>
      <c r="B40" s="68">
        <v>40.9</v>
      </c>
      <c r="C40" s="69">
        <v>57.1</v>
      </c>
      <c r="D40" s="70">
        <v>65.099999999999994</v>
      </c>
      <c r="E40" s="68">
        <v>44.6</v>
      </c>
      <c r="F40" s="69">
        <v>63.3</v>
      </c>
      <c r="G40" s="70">
        <v>71.900000000000006</v>
      </c>
      <c r="H40" s="69">
        <v>42.7</v>
      </c>
      <c r="I40" s="69">
        <v>60.1</v>
      </c>
      <c r="J40" s="71">
        <v>68.3</v>
      </c>
    </row>
    <row r="41" spans="1:10">
      <c r="A41" s="8" t="s">
        <v>32</v>
      </c>
      <c r="B41" s="68">
        <v>38.299999999999997</v>
      </c>
      <c r="C41" s="69">
        <v>54.9</v>
      </c>
      <c r="D41" s="70">
        <v>62</v>
      </c>
      <c r="E41" s="68">
        <v>42.5</v>
      </c>
      <c r="F41" s="69">
        <v>61.6</v>
      </c>
      <c r="G41" s="70">
        <v>69.099999999999994</v>
      </c>
      <c r="H41" s="69">
        <v>40.299999999999997</v>
      </c>
      <c r="I41" s="69">
        <v>58.1</v>
      </c>
      <c r="J41" s="71">
        <v>65.400000000000006</v>
      </c>
    </row>
    <row r="42" spans="1:10">
      <c r="A42" s="8" t="s">
        <v>33</v>
      </c>
      <c r="B42" s="68">
        <v>31.6</v>
      </c>
      <c r="C42" s="69">
        <v>48.6</v>
      </c>
      <c r="D42" s="70">
        <v>57.7</v>
      </c>
      <c r="E42" s="68">
        <v>35.799999999999997</v>
      </c>
      <c r="F42" s="69">
        <v>55.5</v>
      </c>
      <c r="G42" s="70">
        <v>65.8</v>
      </c>
      <c r="H42" s="69">
        <v>33.6</v>
      </c>
      <c r="I42" s="69">
        <v>51.9</v>
      </c>
      <c r="J42" s="71">
        <v>61.7</v>
      </c>
    </row>
    <row r="43" spans="1:10">
      <c r="A43" s="8" t="s">
        <v>34</v>
      </c>
      <c r="B43" s="68">
        <v>22.7</v>
      </c>
      <c r="C43" s="69">
        <v>38.1</v>
      </c>
      <c r="D43" s="70">
        <v>49.6</v>
      </c>
      <c r="E43" s="68">
        <v>26.4</v>
      </c>
      <c r="F43" s="69">
        <v>44.3</v>
      </c>
      <c r="G43" s="70">
        <v>57.4</v>
      </c>
      <c r="H43" s="69">
        <v>24.5</v>
      </c>
      <c r="I43" s="69">
        <v>41.1</v>
      </c>
      <c r="J43" s="71">
        <v>53.4</v>
      </c>
    </row>
    <row r="44" spans="1:10">
      <c r="A44" s="8" t="s">
        <v>35</v>
      </c>
      <c r="B44" s="68">
        <v>39.6</v>
      </c>
      <c r="C44" s="69">
        <v>57.3</v>
      </c>
      <c r="D44" s="70">
        <v>64.599999999999994</v>
      </c>
      <c r="E44" s="68">
        <v>43.8</v>
      </c>
      <c r="F44" s="69">
        <v>64.099999999999994</v>
      </c>
      <c r="G44" s="70">
        <v>72</v>
      </c>
      <c r="H44" s="69">
        <v>41.6</v>
      </c>
      <c r="I44" s="69">
        <v>60.6</v>
      </c>
      <c r="J44" s="71">
        <v>68.099999999999994</v>
      </c>
    </row>
    <row r="45" spans="1:10">
      <c r="A45" s="8" t="s">
        <v>36</v>
      </c>
      <c r="B45" s="68">
        <v>39.5</v>
      </c>
      <c r="C45" s="69">
        <v>54.7</v>
      </c>
      <c r="D45" s="70">
        <v>61.5</v>
      </c>
      <c r="E45" s="68">
        <v>44.9</v>
      </c>
      <c r="F45" s="69">
        <v>62.5</v>
      </c>
      <c r="G45" s="70">
        <v>69.900000000000006</v>
      </c>
      <c r="H45" s="69">
        <v>42.2</v>
      </c>
      <c r="I45" s="69">
        <v>58.5</v>
      </c>
      <c r="J45" s="71">
        <v>65.599999999999994</v>
      </c>
    </row>
    <row r="46" spans="1:10">
      <c r="A46" s="8" t="s">
        <v>37</v>
      </c>
      <c r="B46" s="68">
        <v>43</v>
      </c>
      <c r="C46" s="69">
        <v>60</v>
      </c>
      <c r="D46" s="70">
        <v>66.900000000000006</v>
      </c>
      <c r="E46" s="68">
        <v>47.7</v>
      </c>
      <c r="F46" s="69">
        <v>66.900000000000006</v>
      </c>
      <c r="G46" s="70">
        <v>74.5</v>
      </c>
      <c r="H46" s="69">
        <v>45.3</v>
      </c>
      <c r="I46" s="69">
        <v>63.4</v>
      </c>
      <c r="J46" s="71">
        <v>70.599999999999994</v>
      </c>
    </row>
    <row r="47" spans="1:10">
      <c r="A47" s="8" t="s">
        <v>38</v>
      </c>
      <c r="B47" s="68">
        <v>39</v>
      </c>
      <c r="C47" s="69">
        <v>58.9</v>
      </c>
      <c r="D47" s="70">
        <v>66.099999999999994</v>
      </c>
      <c r="E47" s="68">
        <v>43.1</v>
      </c>
      <c r="F47" s="69">
        <v>66.5</v>
      </c>
      <c r="G47" s="70">
        <v>74.3</v>
      </c>
      <c r="H47" s="69">
        <v>41</v>
      </c>
      <c r="I47" s="69">
        <v>62.6</v>
      </c>
      <c r="J47" s="71">
        <v>70.099999999999994</v>
      </c>
    </row>
    <row r="48" spans="1:10">
      <c r="A48" s="8" t="s">
        <v>39</v>
      </c>
      <c r="B48" s="68">
        <v>33.4</v>
      </c>
      <c r="C48" s="69">
        <v>52.1</v>
      </c>
      <c r="D48" s="70">
        <v>61.9</v>
      </c>
      <c r="E48" s="68">
        <v>37.200000000000003</v>
      </c>
      <c r="F48" s="69">
        <v>58.2</v>
      </c>
      <c r="G48" s="70">
        <v>69.2</v>
      </c>
      <c r="H48" s="69">
        <v>35.200000000000003</v>
      </c>
      <c r="I48" s="69">
        <v>55.1</v>
      </c>
      <c r="J48" s="71">
        <v>65.400000000000006</v>
      </c>
    </row>
    <row r="49" spans="1:20">
      <c r="A49" s="8" t="s">
        <v>40</v>
      </c>
      <c r="B49" s="68">
        <v>32.200000000000003</v>
      </c>
      <c r="C49" s="69">
        <v>47.5</v>
      </c>
      <c r="D49" s="70">
        <v>56.7</v>
      </c>
      <c r="E49" s="68">
        <v>37.1</v>
      </c>
      <c r="F49" s="69">
        <v>55.1</v>
      </c>
      <c r="G49" s="70">
        <v>65.7</v>
      </c>
      <c r="H49" s="69">
        <v>34.6</v>
      </c>
      <c r="I49" s="69">
        <v>51.2</v>
      </c>
      <c r="J49" s="71">
        <v>61.1</v>
      </c>
    </row>
    <row r="50" spans="1:20">
      <c r="A50" s="8" t="s">
        <v>41</v>
      </c>
      <c r="B50" s="68">
        <v>36</v>
      </c>
      <c r="C50" s="69">
        <v>52.7</v>
      </c>
      <c r="D50" s="70">
        <v>60.3</v>
      </c>
      <c r="E50" s="68">
        <v>40.1</v>
      </c>
      <c r="F50" s="69">
        <v>59.2</v>
      </c>
      <c r="G50" s="70">
        <v>67.7</v>
      </c>
      <c r="H50" s="69">
        <v>38</v>
      </c>
      <c r="I50" s="69">
        <v>55.8</v>
      </c>
      <c r="J50" s="71">
        <v>63.9</v>
      </c>
    </row>
    <row r="51" spans="1:20">
      <c r="A51" s="8" t="s">
        <v>42</v>
      </c>
      <c r="B51" s="68">
        <v>30.8</v>
      </c>
      <c r="C51" s="69">
        <v>46.3</v>
      </c>
      <c r="D51" s="70">
        <v>52.4</v>
      </c>
      <c r="E51" s="68">
        <v>36.1</v>
      </c>
      <c r="F51" s="69">
        <v>54.4</v>
      </c>
      <c r="G51" s="70">
        <v>61.7</v>
      </c>
      <c r="H51" s="69">
        <v>33.4</v>
      </c>
      <c r="I51" s="69">
        <v>50.2</v>
      </c>
      <c r="J51" s="71">
        <v>56.9</v>
      </c>
    </row>
    <row r="52" spans="1:20">
      <c r="A52" s="8" t="s">
        <v>43</v>
      </c>
      <c r="B52" s="68">
        <v>25.5</v>
      </c>
      <c r="C52" s="69">
        <v>39.1</v>
      </c>
      <c r="D52" s="70">
        <v>49.4</v>
      </c>
      <c r="E52" s="68">
        <v>29.6</v>
      </c>
      <c r="F52" s="69">
        <v>45.9</v>
      </c>
      <c r="G52" s="70">
        <v>57.4</v>
      </c>
      <c r="H52" s="69">
        <v>27.5</v>
      </c>
      <c r="I52" s="69">
        <v>42.4</v>
      </c>
      <c r="J52" s="71">
        <v>53.3</v>
      </c>
    </row>
    <row r="53" spans="1:20">
      <c r="A53" s="8" t="s">
        <v>44</v>
      </c>
      <c r="B53" s="68">
        <v>31.5</v>
      </c>
      <c r="C53" s="69">
        <v>45.7</v>
      </c>
      <c r="D53" s="70">
        <v>53.9</v>
      </c>
      <c r="E53" s="68">
        <v>36.299999999999997</v>
      </c>
      <c r="F53" s="69">
        <v>53.5</v>
      </c>
      <c r="G53" s="70">
        <v>63.1</v>
      </c>
      <c r="H53" s="69">
        <v>33.9</v>
      </c>
      <c r="I53" s="69">
        <v>49.5</v>
      </c>
      <c r="J53" s="71">
        <v>58.4</v>
      </c>
    </row>
    <row r="54" spans="1:20">
      <c r="A54" s="8" t="s">
        <v>45</v>
      </c>
      <c r="B54" s="68">
        <v>32.9</v>
      </c>
      <c r="C54" s="69">
        <v>45.8</v>
      </c>
      <c r="D54" s="70">
        <v>53.6</v>
      </c>
      <c r="E54" s="68">
        <v>38.799999999999997</v>
      </c>
      <c r="F54" s="69">
        <v>55</v>
      </c>
      <c r="G54" s="70">
        <v>63.5</v>
      </c>
      <c r="H54" s="69">
        <v>35.799999999999997</v>
      </c>
      <c r="I54" s="69">
        <v>50.3</v>
      </c>
      <c r="J54" s="71">
        <v>58.4</v>
      </c>
    </row>
    <row r="55" spans="1:20">
      <c r="A55" s="8" t="s">
        <v>46</v>
      </c>
      <c r="B55" s="68">
        <v>27.5</v>
      </c>
      <c r="C55" s="69">
        <v>41.4</v>
      </c>
      <c r="D55" s="70">
        <v>51.7</v>
      </c>
      <c r="E55" s="68">
        <v>31.8</v>
      </c>
      <c r="F55" s="69">
        <v>48.3</v>
      </c>
      <c r="G55" s="70">
        <v>59.3</v>
      </c>
      <c r="H55" s="69">
        <v>29.5</v>
      </c>
      <c r="I55" s="69">
        <v>44.8</v>
      </c>
      <c r="J55" s="71">
        <v>55.4</v>
      </c>
    </row>
    <row r="56" spans="1:20">
      <c r="A56" s="8" t="s">
        <v>47</v>
      </c>
      <c r="B56" s="68">
        <v>22.7</v>
      </c>
      <c r="C56" s="69">
        <v>34.5</v>
      </c>
      <c r="D56" s="70">
        <v>41.1</v>
      </c>
      <c r="E56" s="68">
        <v>26.9</v>
      </c>
      <c r="F56" s="69">
        <v>41.6</v>
      </c>
      <c r="G56" s="70">
        <v>49.8</v>
      </c>
      <c r="H56" s="69">
        <v>24.7</v>
      </c>
      <c r="I56" s="69">
        <v>37.9</v>
      </c>
      <c r="J56" s="71">
        <v>45.2</v>
      </c>
    </row>
    <row r="57" spans="1:20" ht="17.25" thickBot="1">
      <c r="A57" s="62" t="s">
        <v>48</v>
      </c>
      <c r="B57" s="72">
        <v>35.700000000000003</v>
      </c>
      <c r="C57" s="73">
        <v>52.1</v>
      </c>
      <c r="D57" s="74">
        <v>59.7</v>
      </c>
      <c r="E57" s="72">
        <v>40.5</v>
      </c>
      <c r="F57" s="73">
        <v>59.6</v>
      </c>
      <c r="G57" s="74">
        <v>68.099999999999994</v>
      </c>
      <c r="H57" s="73">
        <v>38.1</v>
      </c>
      <c r="I57" s="73">
        <v>55.8</v>
      </c>
      <c r="J57" s="75">
        <v>63.8</v>
      </c>
    </row>
    <row r="58" spans="1:20" ht="17.25" thickTop="1">
      <c r="A58" s="49" t="s">
        <v>25</v>
      </c>
    </row>
    <row r="61" spans="1:20" ht="17.25" customHeight="1">
      <c r="B61">
        <f>$B$35</f>
        <v>2023</v>
      </c>
      <c r="C61">
        <f>B35-1</f>
        <v>2022</v>
      </c>
      <c r="D61">
        <f>B35-2</f>
        <v>2021</v>
      </c>
      <c r="J61">
        <f>$E$35</f>
        <v>2023</v>
      </c>
      <c r="K61">
        <f>E35-1</f>
        <v>2022</v>
      </c>
      <c r="L61">
        <f>E35-2</f>
        <v>2021</v>
      </c>
      <c r="Q61">
        <f>$H$35</f>
        <v>2023</v>
      </c>
      <c r="R61">
        <f>H35-1</f>
        <v>2022</v>
      </c>
      <c r="S61">
        <f>H35-2</f>
        <v>2021</v>
      </c>
    </row>
    <row r="62" spans="1:20">
      <c r="A62" s="8" t="s">
        <v>47</v>
      </c>
      <c r="B62" s="68">
        <f>B56</f>
        <v>22.7</v>
      </c>
      <c r="C62" s="369">
        <f>(C56-B56)</f>
        <v>11.8</v>
      </c>
      <c r="D62" s="369">
        <f>(D56-C56)</f>
        <v>6.6000000000000014</v>
      </c>
      <c r="E62" s="70"/>
      <c r="I62" s="8" t="s">
        <v>47</v>
      </c>
      <c r="J62" s="68">
        <f>E56</f>
        <v>26.9</v>
      </c>
      <c r="K62" s="370">
        <f>(F56-E56)</f>
        <v>14.700000000000003</v>
      </c>
      <c r="L62" s="370">
        <f>(G56-F56)</f>
        <v>8.1999999999999957</v>
      </c>
      <c r="M62" s="70"/>
      <c r="P62" s="8" t="s">
        <v>47</v>
      </c>
      <c r="Q62" s="69">
        <f>H56</f>
        <v>24.7</v>
      </c>
      <c r="R62" s="370">
        <f>(I56-H56)</f>
        <v>13.2</v>
      </c>
      <c r="S62" s="370">
        <f>(J56-I56)</f>
        <v>7.3000000000000043</v>
      </c>
      <c r="T62" s="71"/>
    </row>
    <row r="63" spans="1:20">
      <c r="A63" s="8" t="s">
        <v>42</v>
      </c>
      <c r="B63" s="68">
        <f>B51</f>
        <v>30.8</v>
      </c>
      <c r="C63" s="369">
        <f>(C51-B51)</f>
        <v>15.499999999999996</v>
      </c>
      <c r="D63" s="369">
        <f>(D51-C51)</f>
        <v>6.1000000000000014</v>
      </c>
      <c r="E63" s="70"/>
      <c r="I63" s="8" t="s">
        <v>42</v>
      </c>
      <c r="J63" s="68">
        <f>E51</f>
        <v>36.1</v>
      </c>
      <c r="K63" s="370">
        <f>(F51-E51)</f>
        <v>18.299999999999997</v>
      </c>
      <c r="L63" s="370">
        <f>(G51-F51)</f>
        <v>7.3000000000000043</v>
      </c>
      <c r="M63" s="70"/>
      <c r="P63" s="8" t="s">
        <v>42</v>
      </c>
      <c r="Q63" s="69">
        <f>H51</f>
        <v>33.4</v>
      </c>
      <c r="R63" s="370">
        <f>(I51-H51)</f>
        <v>16.800000000000004</v>
      </c>
      <c r="S63" s="370">
        <f>(J51-I51)</f>
        <v>6.6999999999999957</v>
      </c>
      <c r="T63" s="71"/>
    </row>
    <row r="64" spans="1:20" ht="20.25" customHeight="1">
      <c r="A64" s="8" t="s">
        <v>27</v>
      </c>
      <c r="B64" s="68">
        <f>B36</f>
        <v>35.6</v>
      </c>
      <c r="C64" s="369">
        <f>(C36-B36)</f>
        <v>15.299999999999997</v>
      </c>
      <c r="D64" s="369">
        <f>(D36-C36)</f>
        <v>7.6000000000000014</v>
      </c>
      <c r="E64" s="70"/>
      <c r="I64" s="8" t="s">
        <v>27</v>
      </c>
      <c r="J64" s="68">
        <f>E36</f>
        <v>40.700000000000003</v>
      </c>
      <c r="K64" s="370">
        <f>(F36-E36)</f>
        <v>18.099999999999994</v>
      </c>
      <c r="L64" s="370">
        <f>(G36-F36)</f>
        <v>8.5</v>
      </c>
      <c r="M64" s="70"/>
      <c r="P64" s="8" t="s">
        <v>27</v>
      </c>
      <c r="Q64" s="69">
        <f>H36</f>
        <v>38.1</v>
      </c>
      <c r="R64" s="370">
        <f>(I36-H36)</f>
        <v>16.699999999999996</v>
      </c>
      <c r="S64" s="370">
        <f>(J36-I36)</f>
        <v>8</v>
      </c>
      <c r="T64" s="71"/>
    </row>
    <row r="65" spans="1:20" ht="15.75" customHeight="1">
      <c r="A65" s="8" t="s">
        <v>45</v>
      </c>
      <c r="B65" s="68">
        <f>B54</f>
        <v>32.9</v>
      </c>
      <c r="C65" s="369">
        <f>(C54-B54)</f>
        <v>12.899999999999999</v>
      </c>
      <c r="D65" s="369">
        <f>(D54-C54)</f>
        <v>7.8000000000000043</v>
      </c>
      <c r="E65" s="70"/>
      <c r="I65" s="8" t="s">
        <v>45</v>
      </c>
      <c r="J65" s="68">
        <f>E54</f>
        <v>38.799999999999997</v>
      </c>
      <c r="K65" s="370">
        <f>(F54-E54)</f>
        <v>16.200000000000003</v>
      </c>
      <c r="L65" s="370">
        <f>(G54-F54)</f>
        <v>8.5</v>
      </c>
      <c r="M65" s="70"/>
      <c r="P65" s="8" t="s">
        <v>45</v>
      </c>
      <c r="Q65" s="69">
        <f>H54</f>
        <v>35.799999999999997</v>
      </c>
      <c r="R65" s="370">
        <f>(I54-H54)</f>
        <v>14.5</v>
      </c>
      <c r="S65" s="370">
        <f>(J54-I54)</f>
        <v>8.1000000000000014</v>
      </c>
      <c r="T65" s="71"/>
    </row>
    <row r="66" spans="1:20" ht="17.25" customHeight="1">
      <c r="A66" s="8" t="s">
        <v>30</v>
      </c>
      <c r="B66" s="68">
        <f>B39</f>
        <v>32.5</v>
      </c>
      <c r="C66" s="369">
        <f>(C39-B39)</f>
        <v>15.100000000000001</v>
      </c>
      <c r="D66" s="369">
        <f>(D39-C39)</f>
        <v>7.2999999999999972</v>
      </c>
      <c r="E66" s="70"/>
      <c r="I66" s="8" t="s">
        <v>39</v>
      </c>
      <c r="J66" s="68">
        <f>E48</f>
        <v>37.200000000000003</v>
      </c>
      <c r="K66" s="370">
        <f>(F48-E48)</f>
        <v>21</v>
      </c>
      <c r="L66" s="370">
        <f>(G48-F48)</f>
        <v>11</v>
      </c>
      <c r="M66" s="70"/>
      <c r="P66" s="8" t="s">
        <v>30</v>
      </c>
      <c r="Q66" s="69">
        <f>H39</f>
        <v>34.799999999999997</v>
      </c>
      <c r="R66" s="370">
        <f>(I39-H39)</f>
        <v>16.400000000000006</v>
      </c>
      <c r="S66" s="370">
        <f>(J39-I39)</f>
        <v>7.6999999999999957</v>
      </c>
      <c r="T66" s="71"/>
    </row>
    <row r="67" spans="1:20" ht="18" customHeight="1">
      <c r="A67" s="8" t="s">
        <v>44</v>
      </c>
      <c r="B67" s="68">
        <f>B53</f>
        <v>31.5</v>
      </c>
      <c r="C67" s="369">
        <f>(C53-B53)</f>
        <v>14.200000000000003</v>
      </c>
      <c r="D67" s="369">
        <f>(D53-C53)</f>
        <v>8.1999999999999957</v>
      </c>
      <c r="E67" s="70"/>
      <c r="I67" s="8" t="s">
        <v>30</v>
      </c>
      <c r="J67" s="68">
        <f>E39</f>
        <v>37.299999999999997</v>
      </c>
      <c r="K67" s="370">
        <f>(F39-E39)</f>
        <v>17.700000000000003</v>
      </c>
      <c r="L67" s="370">
        <f>(G39-F39)</f>
        <v>8.2000000000000028</v>
      </c>
      <c r="M67" s="70"/>
      <c r="P67" s="8" t="s">
        <v>39</v>
      </c>
      <c r="Q67" s="69">
        <f>H48</f>
        <v>35.200000000000003</v>
      </c>
      <c r="R67" s="370">
        <f>(I48-H48)</f>
        <v>19.899999999999999</v>
      </c>
      <c r="S67" s="370">
        <f>(J48-I48)</f>
        <v>10.300000000000004</v>
      </c>
      <c r="T67" s="71"/>
    </row>
    <row r="68" spans="1:20" ht="27">
      <c r="A68" s="8" t="s">
        <v>39</v>
      </c>
      <c r="B68" s="68">
        <f>B48</f>
        <v>33.4</v>
      </c>
      <c r="C68" s="369">
        <f>(C48-B48)</f>
        <v>18.700000000000003</v>
      </c>
      <c r="D68" s="369">
        <f>(D48-C48)</f>
        <v>9.7999999999999972</v>
      </c>
      <c r="E68" s="70"/>
      <c r="I68" s="8" t="s">
        <v>44</v>
      </c>
      <c r="J68" s="68">
        <f>E53</f>
        <v>36.299999999999997</v>
      </c>
      <c r="K68" s="370">
        <f>(F53-E53)</f>
        <v>17.200000000000003</v>
      </c>
      <c r="L68" s="370">
        <f>(G53-F53)</f>
        <v>9.6000000000000014</v>
      </c>
      <c r="M68" s="70"/>
      <c r="P68" s="8" t="s">
        <v>44</v>
      </c>
      <c r="Q68" s="69">
        <f>H53</f>
        <v>33.9</v>
      </c>
      <c r="R68" s="370">
        <f>(I53-H53)</f>
        <v>15.600000000000001</v>
      </c>
      <c r="S68" s="370">
        <f>(J53-I53)</f>
        <v>8.8999999999999986</v>
      </c>
      <c r="T68" s="71"/>
    </row>
    <row r="69" spans="1:20" ht="17.25" customHeight="1">
      <c r="A69" s="8" t="s">
        <v>29</v>
      </c>
      <c r="B69" s="68">
        <f>B38</f>
        <v>37.700000000000003</v>
      </c>
      <c r="C69" s="369">
        <f>(C38-B38)</f>
        <v>17.5</v>
      </c>
      <c r="D69" s="369">
        <f>(D38-C38)</f>
        <v>6.2999999999999972</v>
      </c>
      <c r="E69" s="70"/>
      <c r="I69" s="8" t="s">
        <v>29</v>
      </c>
      <c r="J69" s="68">
        <f>E38</f>
        <v>42.5</v>
      </c>
      <c r="K69" s="370">
        <f>(F38-E38)</f>
        <v>20.200000000000003</v>
      </c>
      <c r="L69" s="370">
        <f>(G38-F38)</f>
        <v>7</v>
      </c>
      <c r="M69" s="70"/>
      <c r="P69" s="8" t="s">
        <v>29</v>
      </c>
      <c r="Q69" s="69">
        <f>H38</f>
        <v>40.1</v>
      </c>
      <c r="R69" s="370">
        <f>(I38-H38)</f>
        <v>18.799999999999997</v>
      </c>
      <c r="S69" s="370">
        <f>(J38-I38)</f>
        <v>6.6000000000000014</v>
      </c>
      <c r="T69" s="71"/>
    </row>
    <row r="70" spans="1:20" ht="15.75" customHeight="1">
      <c r="A70" s="8" t="s">
        <v>33</v>
      </c>
      <c r="B70" s="68">
        <f>B42</f>
        <v>31.6</v>
      </c>
      <c r="C70" s="369">
        <f>(C42-B42)</f>
        <v>17</v>
      </c>
      <c r="D70" s="369">
        <f>(D42-C42)</f>
        <v>9.1000000000000014</v>
      </c>
      <c r="E70" s="70"/>
      <c r="I70" s="8" t="s">
        <v>43</v>
      </c>
      <c r="J70" s="68">
        <f>E52</f>
        <v>29.6</v>
      </c>
      <c r="K70" s="370">
        <f>(F52-E52)</f>
        <v>16.299999999999997</v>
      </c>
      <c r="L70" s="370">
        <f>(G52-F52)</f>
        <v>11.5</v>
      </c>
      <c r="M70" s="70"/>
      <c r="P70" s="8" t="s">
        <v>43</v>
      </c>
      <c r="Q70" s="69">
        <f>H52</f>
        <v>27.5</v>
      </c>
      <c r="R70" s="370">
        <f>(I52-H52)</f>
        <v>14.899999999999999</v>
      </c>
      <c r="S70" s="370">
        <f>(J52-I52)</f>
        <v>10.899999999999999</v>
      </c>
      <c r="T70" s="71"/>
    </row>
    <row r="71" spans="1:20" ht="18" customHeight="1">
      <c r="A71" s="8" t="s">
        <v>43</v>
      </c>
      <c r="B71" s="68">
        <f>B52</f>
        <v>25.5</v>
      </c>
      <c r="C71" s="369">
        <f>(C52-B52)</f>
        <v>13.600000000000001</v>
      </c>
      <c r="D71" s="369">
        <f>(D52-C52)</f>
        <v>10.299999999999997</v>
      </c>
      <c r="E71" s="70"/>
      <c r="I71" s="8" t="s">
        <v>41</v>
      </c>
      <c r="J71" s="68">
        <f>E50</f>
        <v>40.1</v>
      </c>
      <c r="K71" s="370">
        <f>(F50-E50)</f>
        <v>19.100000000000001</v>
      </c>
      <c r="L71" s="370">
        <f>(G50-F50)</f>
        <v>8.5</v>
      </c>
      <c r="M71" s="70"/>
      <c r="P71" s="8" t="s">
        <v>33</v>
      </c>
      <c r="Q71" s="69">
        <f>H42</f>
        <v>33.6</v>
      </c>
      <c r="R71" s="370">
        <f>(I42-H42)</f>
        <v>18.299999999999997</v>
      </c>
      <c r="S71" s="370">
        <f>(J42-I42)</f>
        <v>9.8000000000000043</v>
      </c>
      <c r="T71" s="71"/>
    </row>
    <row r="72" spans="1:20">
      <c r="A72" s="296" t="s">
        <v>48</v>
      </c>
      <c r="B72" s="68">
        <f>B57</f>
        <v>35.700000000000003</v>
      </c>
      <c r="C72" s="369">
        <f>(C57-B57)</f>
        <v>16.399999999999999</v>
      </c>
      <c r="D72" s="369">
        <f>(D57-C57)</f>
        <v>7.6000000000000014</v>
      </c>
      <c r="E72" s="70"/>
      <c r="I72" s="8" t="s">
        <v>33</v>
      </c>
      <c r="J72" s="68">
        <f>E42</f>
        <v>35.799999999999997</v>
      </c>
      <c r="K72" s="370">
        <f>(F42-E42)</f>
        <v>19.700000000000003</v>
      </c>
      <c r="L72" s="370">
        <f>(G42-F42)</f>
        <v>10.299999999999997</v>
      </c>
      <c r="M72" s="70"/>
      <c r="P72" s="296" t="s">
        <v>48</v>
      </c>
      <c r="Q72" s="69">
        <f>H57</f>
        <v>38.1</v>
      </c>
      <c r="R72" s="370">
        <f>(I57-H57)</f>
        <v>17.699999999999996</v>
      </c>
      <c r="S72" s="370">
        <f>(J57-I57)</f>
        <v>8</v>
      </c>
      <c r="T72" s="71"/>
    </row>
    <row r="73" spans="1:20" ht="15.75" customHeight="1">
      <c r="A73" s="8" t="s">
        <v>41</v>
      </c>
      <c r="B73" s="68">
        <f>B50</f>
        <v>36</v>
      </c>
      <c r="C73" s="369">
        <f>(C50-B50)</f>
        <v>16.700000000000003</v>
      </c>
      <c r="D73" s="369">
        <f>(D50-C50)</f>
        <v>7.5999999999999943</v>
      </c>
      <c r="E73" s="70"/>
      <c r="I73" s="296" t="s">
        <v>48</v>
      </c>
      <c r="J73" s="68">
        <f>E57</f>
        <v>40.5</v>
      </c>
      <c r="K73" s="370">
        <f>(F57-E57)</f>
        <v>19.100000000000001</v>
      </c>
      <c r="L73" s="370">
        <f>(G57-F57)</f>
        <v>8.4999999999999929</v>
      </c>
      <c r="M73" s="70"/>
      <c r="P73" s="8" t="s">
        <v>41</v>
      </c>
      <c r="Q73" s="69">
        <f>H50</f>
        <v>38</v>
      </c>
      <c r="R73" s="370">
        <f>(I50-H50)</f>
        <v>17.799999999999997</v>
      </c>
      <c r="S73" s="370">
        <f>(J50-I50)</f>
        <v>8.1000000000000014</v>
      </c>
      <c r="T73" s="71"/>
    </row>
    <row r="74" spans="1:20">
      <c r="A74" s="8" t="s">
        <v>36</v>
      </c>
      <c r="B74" s="68">
        <f>B45</f>
        <v>39.5</v>
      </c>
      <c r="C74" s="369">
        <f>(C45-B45)</f>
        <v>15.200000000000003</v>
      </c>
      <c r="D74" s="369">
        <f>(D45-C45)</f>
        <v>6.7999999999999972</v>
      </c>
      <c r="E74" s="70"/>
      <c r="I74" s="8" t="s">
        <v>34</v>
      </c>
      <c r="J74" s="68">
        <f>E43</f>
        <v>26.4</v>
      </c>
      <c r="K74" s="370">
        <f>(F43-E43)</f>
        <v>17.899999999999999</v>
      </c>
      <c r="L74" s="370">
        <f>(G43-F43)</f>
        <v>13.100000000000001</v>
      </c>
      <c r="M74" s="70"/>
      <c r="P74" s="8" t="s">
        <v>36</v>
      </c>
      <c r="Q74" s="69">
        <f>H45</f>
        <v>42.2</v>
      </c>
      <c r="R74" s="370">
        <f>(I45-H45)</f>
        <v>16.299999999999997</v>
      </c>
      <c r="S74" s="370">
        <f>(J45-I45)</f>
        <v>7.0999999999999943</v>
      </c>
      <c r="T74" s="71"/>
    </row>
    <row r="75" spans="1:20">
      <c r="A75" s="8" t="s">
        <v>34</v>
      </c>
      <c r="B75" s="68">
        <f>B43</f>
        <v>22.7</v>
      </c>
      <c r="C75" s="369">
        <f>(C43-B43)</f>
        <v>15.400000000000002</v>
      </c>
      <c r="D75" s="369">
        <f>(D43-C43)</f>
        <v>11.5</v>
      </c>
      <c r="E75" s="70"/>
      <c r="I75" s="8" t="s">
        <v>36</v>
      </c>
      <c r="J75" s="68">
        <f>E45</f>
        <v>44.9</v>
      </c>
      <c r="K75" s="370">
        <f>(F45-E45)</f>
        <v>17.600000000000001</v>
      </c>
      <c r="L75" s="370">
        <f>(G45-F45)</f>
        <v>7.4000000000000057</v>
      </c>
      <c r="M75" s="70"/>
      <c r="P75" s="8" t="s">
        <v>34</v>
      </c>
      <c r="Q75" s="69">
        <f>H43</f>
        <v>24.5</v>
      </c>
      <c r="R75" s="370">
        <f>(I43-H43)</f>
        <v>16.600000000000001</v>
      </c>
      <c r="S75" s="370">
        <f>(J43-I43)</f>
        <v>12.299999999999997</v>
      </c>
      <c r="T75" s="71"/>
    </row>
    <row r="76" spans="1:20" ht="18.75" customHeight="1">
      <c r="A76" s="8" t="s">
        <v>28</v>
      </c>
      <c r="B76" s="68">
        <f>B37</f>
        <v>36.6</v>
      </c>
      <c r="C76" s="369">
        <f>(C37-B37)</f>
        <v>17.399999999999999</v>
      </c>
      <c r="D76" s="369">
        <f>(D37-C37)</f>
        <v>8.2999999999999972</v>
      </c>
      <c r="E76" s="70"/>
      <c r="I76" s="8" t="s">
        <v>32</v>
      </c>
      <c r="J76" s="68">
        <f>E41</f>
        <v>42.5</v>
      </c>
      <c r="K76" s="370">
        <f>(F41-E41)</f>
        <v>19.100000000000001</v>
      </c>
      <c r="L76" s="370">
        <f>(G41-F41)</f>
        <v>7.4999999999999929</v>
      </c>
      <c r="M76" s="70"/>
      <c r="P76" s="8" t="s">
        <v>32</v>
      </c>
      <c r="Q76" s="69">
        <f>H41</f>
        <v>40.299999999999997</v>
      </c>
      <c r="R76" s="370">
        <f>(I41-H41)</f>
        <v>17.800000000000004</v>
      </c>
      <c r="S76" s="370">
        <f>(J41-I41)</f>
        <v>7.3000000000000043</v>
      </c>
      <c r="T76" s="71"/>
    </row>
    <row r="77" spans="1:20">
      <c r="A77" s="8" t="s">
        <v>40</v>
      </c>
      <c r="B77" s="68">
        <f>B49</f>
        <v>32.200000000000003</v>
      </c>
      <c r="C77" s="369">
        <f t="shared" ref="C77:D77" si="0">(C49-B49)</f>
        <v>15.299999999999997</v>
      </c>
      <c r="D77" s="369">
        <f t="shared" si="0"/>
        <v>9.2000000000000028</v>
      </c>
      <c r="E77" s="70"/>
      <c r="I77" s="8" t="s">
        <v>40</v>
      </c>
      <c r="J77" s="68">
        <f>E49</f>
        <v>37.1</v>
      </c>
      <c r="K77" s="370">
        <f>(F49-E49)</f>
        <v>18</v>
      </c>
      <c r="L77" s="370">
        <f>(G49-F49)</f>
        <v>10.600000000000001</v>
      </c>
      <c r="M77" s="70"/>
      <c r="P77" s="8" t="s">
        <v>40</v>
      </c>
      <c r="Q77" s="69">
        <f>H49</f>
        <v>34.6</v>
      </c>
      <c r="R77" s="370">
        <f>(I49-H49)</f>
        <v>16.600000000000001</v>
      </c>
      <c r="S77" s="370">
        <f>(J49-I49)</f>
        <v>9.8999999999999986</v>
      </c>
      <c r="T77" s="71"/>
    </row>
    <row r="78" spans="1:20">
      <c r="A78" s="8" t="s">
        <v>32</v>
      </c>
      <c r="B78" s="68">
        <f>B41</f>
        <v>38.299999999999997</v>
      </c>
      <c r="C78" s="369">
        <f>(C41-B41)</f>
        <v>16.600000000000001</v>
      </c>
      <c r="D78" s="369">
        <f>(D41-C41)</f>
        <v>7.1000000000000014</v>
      </c>
      <c r="E78" s="70"/>
      <c r="I78" s="8" t="s">
        <v>28</v>
      </c>
      <c r="J78" s="68">
        <f>E37</f>
        <v>41.4</v>
      </c>
      <c r="K78" s="370">
        <f>(F37-E37)</f>
        <v>20.5</v>
      </c>
      <c r="L78" s="370">
        <f>(G37-F37)</f>
        <v>9.1000000000000014</v>
      </c>
      <c r="M78" s="70"/>
      <c r="P78" s="8" t="s">
        <v>28</v>
      </c>
      <c r="Q78" s="69">
        <f>H37</f>
        <v>39</v>
      </c>
      <c r="R78" s="370">
        <f>(I37-H37)</f>
        <v>18.899999999999999</v>
      </c>
      <c r="S78" s="370">
        <f>(J37-I37)</f>
        <v>8.6999999999999957</v>
      </c>
      <c r="T78" s="71"/>
    </row>
    <row r="79" spans="1:20" ht="17.25" customHeight="1">
      <c r="A79" s="8" t="s">
        <v>46</v>
      </c>
      <c r="B79" s="68">
        <f>B55</f>
        <v>27.5</v>
      </c>
      <c r="C79" s="369">
        <f>(C55-B55)</f>
        <v>13.899999999999999</v>
      </c>
      <c r="D79" s="369">
        <f>(D55-C55)</f>
        <v>10.300000000000004</v>
      </c>
      <c r="E79" s="70"/>
      <c r="I79" s="8" t="s">
        <v>46</v>
      </c>
      <c r="J79" s="68">
        <f>E55</f>
        <v>31.8</v>
      </c>
      <c r="K79" s="370">
        <f>(F55-E55)</f>
        <v>16.499999999999996</v>
      </c>
      <c r="L79" s="370">
        <f>(G55-F55)</f>
        <v>11</v>
      </c>
      <c r="M79" s="70"/>
      <c r="P79" s="8" t="s">
        <v>46</v>
      </c>
      <c r="Q79" s="69">
        <f>H55</f>
        <v>29.5</v>
      </c>
      <c r="R79" s="370">
        <f>(I55-H55)</f>
        <v>15.299999999999997</v>
      </c>
      <c r="S79" s="370">
        <f>(J55-I55)</f>
        <v>10.600000000000001</v>
      </c>
      <c r="T79" s="71"/>
    </row>
    <row r="80" spans="1:20" ht="17.25" customHeight="1">
      <c r="A80" s="8" t="s">
        <v>35</v>
      </c>
      <c r="B80" s="68">
        <f>B44</f>
        <v>39.6</v>
      </c>
      <c r="C80" s="369">
        <f>(C44-B44)</f>
        <v>17.699999999999996</v>
      </c>
      <c r="D80" s="369">
        <f>(D44-C44)</f>
        <v>7.2999999999999972</v>
      </c>
      <c r="E80" s="70"/>
      <c r="I80" s="8" t="s">
        <v>35</v>
      </c>
      <c r="J80" s="68">
        <f>E44</f>
        <v>43.8</v>
      </c>
      <c r="K80" s="370">
        <f>(F44-E44)</f>
        <v>20.299999999999997</v>
      </c>
      <c r="L80" s="370">
        <f>(G44-F44)</f>
        <v>7.9000000000000057</v>
      </c>
      <c r="M80" s="70"/>
      <c r="P80" s="8" t="s">
        <v>35</v>
      </c>
      <c r="Q80" s="69">
        <f>H44</f>
        <v>41.6</v>
      </c>
      <c r="R80" s="370">
        <f>(I44-H44)</f>
        <v>19</v>
      </c>
      <c r="S80" s="370">
        <f>(J44-I44)</f>
        <v>7.4999999999999929</v>
      </c>
      <c r="T80" s="71"/>
    </row>
    <row r="81" spans="1:20" ht="17.25" customHeight="1">
      <c r="A81" s="8" t="s">
        <v>31</v>
      </c>
      <c r="B81" s="68">
        <f>B40</f>
        <v>40.9</v>
      </c>
      <c r="C81" s="369">
        <f>(C40-B40)</f>
        <v>16.200000000000003</v>
      </c>
      <c r="D81" s="369">
        <f>(D40-C40)</f>
        <v>7.9999999999999929</v>
      </c>
      <c r="E81" s="70"/>
      <c r="I81" s="8" t="s">
        <v>31</v>
      </c>
      <c r="J81" s="68">
        <f>E40</f>
        <v>44.6</v>
      </c>
      <c r="K81" s="370">
        <f>(F40-E40)</f>
        <v>18.699999999999996</v>
      </c>
      <c r="L81" s="370">
        <f>(G40-F40)</f>
        <v>8.6000000000000085</v>
      </c>
      <c r="M81" s="70"/>
      <c r="P81" s="8" t="s">
        <v>31</v>
      </c>
      <c r="Q81" s="69">
        <f>H40</f>
        <v>42.7</v>
      </c>
      <c r="R81" s="370">
        <f>(I40-H40)</f>
        <v>17.399999999999999</v>
      </c>
      <c r="S81" s="370">
        <f>(J40-I40)</f>
        <v>8.1999999999999957</v>
      </c>
      <c r="T81" s="71"/>
    </row>
    <row r="82" spans="1:20" ht="17.25" customHeight="1">
      <c r="A82" s="8" t="s">
        <v>38</v>
      </c>
      <c r="B82" s="68">
        <f>B47</f>
        <v>39</v>
      </c>
      <c r="C82" s="369">
        <f>(C47-B47)</f>
        <v>19.899999999999999</v>
      </c>
      <c r="D82" s="369">
        <f>(D47-C47)</f>
        <v>7.1999999999999957</v>
      </c>
      <c r="E82" s="70"/>
      <c r="I82" s="8" t="s">
        <v>37</v>
      </c>
      <c r="J82" s="68">
        <f>E46</f>
        <v>47.7</v>
      </c>
      <c r="K82" s="370">
        <f>(F46-E46)</f>
        <v>19.200000000000003</v>
      </c>
      <c r="L82" s="370">
        <f>(G46-F46)</f>
        <v>7.5999999999999943</v>
      </c>
      <c r="M82" s="70"/>
      <c r="P82" s="8" t="s">
        <v>38</v>
      </c>
      <c r="Q82" s="69">
        <f>H47</f>
        <v>41</v>
      </c>
      <c r="R82" s="370">
        <f>(I47-H47)</f>
        <v>21.6</v>
      </c>
      <c r="S82" s="370">
        <f>(J47-I47)</f>
        <v>7.4999999999999929</v>
      </c>
      <c r="T82" s="71"/>
    </row>
    <row r="83" spans="1:20" ht="18.75" customHeight="1" thickBot="1">
      <c r="A83" s="62" t="s">
        <v>37</v>
      </c>
      <c r="B83" s="72">
        <f>B46</f>
        <v>43</v>
      </c>
      <c r="C83" s="369">
        <f>(C46-B46)</f>
        <v>17</v>
      </c>
      <c r="D83" s="369">
        <f>(D46-C46)</f>
        <v>6.9000000000000057</v>
      </c>
      <c r="E83" s="74"/>
      <c r="I83" s="62" t="s">
        <v>38</v>
      </c>
      <c r="J83" s="72">
        <f>E47</f>
        <v>43.1</v>
      </c>
      <c r="K83" s="370">
        <f>(F47-E47)</f>
        <v>23.4</v>
      </c>
      <c r="L83" s="370">
        <f>(G47-F47)</f>
        <v>7.7999999999999972</v>
      </c>
      <c r="M83" s="74"/>
      <c r="P83" s="62" t="s">
        <v>37</v>
      </c>
      <c r="Q83" s="73">
        <f>H46</f>
        <v>45.3</v>
      </c>
      <c r="R83" s="370">
        <f>(I46-H46)</f>
        <v>18.100000000000001</v>
      </c>
      <c r="S83" s="370">
        <f>(J46-I46)</f>
        <v>7.1999999999999957</v>
      </c>
      <c r="T83" s="75"/>
    </row>
    <row r="84" spans="1:20" ht="17.25" thickTop="1">
      <c r="J84" s="104"/>
      <c r="K84" s="104"/>
      <c r="L84" s="104"/>
      <c r="M84" s="104"/>
    </row>
  </sheetData>
  <mergeCells count="6">
    <mergeCell ref="B34:D34"/>
    <mergeCell ref="E34:G34"/>
    <mergeCell ref="H34:J34"/>
    <mergeCell ref="B4:D4"/>
    <mergeCell ref="E4:G4"/>
    <mergeCell ref="H4:J4"/>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tint="0.59999389629810485"/>
  </sheetPr>
  <dimension ref="A1:N22"/>
  <sheetViews>
    <sheetView workbookViewId="0"/>
  </sheetViews>
  <sheetFormatPr defaultRowHeight="16.5"/>
  <cols>
    <col min="1" max="1" width="14.875" customWidth="1"/>
  </cols>
  <sheetData>
    <row r="1" spans="1:14">
      <c r="A1" s="17" t="s">
        <v>545</v>
      </c>
    </row>
    <row r="2" spans="1:14">
      <c r="A2" s="17" t="s">
        <v>532</v>
      </c>
    </row>
    <row r="3" spans="1:14">
      <c r="A3" s="28" t="s">
        <v>395</v>
      </c>
    </row>
    <row r="4" spans="1:14">
      <c r="A4" s="28" t="s">
        <v>894</v>
      </c>
    </row>
    <row r="5" spans="1:14" ht="17.25" thickBot="1"/>
    <row r="6" spans="1:14" ht="17.25" thickTop="1">
      <c r="A6" s="53" t="s">
        <v>69</v>
      </c>
      <c r="B6" s="396" t="s">
        <v>49</v>
      </c>
      <c r="C6" s="397"/>
      <c r="D6" s="397"/>
      <c r="E6" s="396" t="s">
        <v>50</v>
      </c>
      <c r="F6" s="397"/>
      <c r="G6" s="398"/>
      <c r="H6" s="396" t="s">
        <v>51</v>
      </c>
      <c r="I6" s="397"/>
      <c r="J6" s="398"/>
    </row>
    <row r="7" spans="1:14">
      <c r="A7" s="54" t="s">
        <v>362</v>
      </c>
      <c r="B7" s="55">
        <v>2023</v>
      </c>
      <c r="C7" s="56" t="s">
        <v>620</v>
      </c>
      <c r="D7" s="57" t="s">
        <v>621</v>
      </c>
      <c r="E7" s="55">
        <v>2023</v>
      </c>
      <c r="F7" s="350" t="s">
        <v>620</v>
      </c>
      <c r="G7" s="351" t="s">
        <v>621</v>
      </c>
      <c r="H7" s="55">
        <v>2023</v>
      </c>
      <c r="I7" s="350" t="s">
        <v>620</v>
      </c>
      <c r="J7" s="351" t="s">
        <v>621</v>
      </c>
    </row>
    <row r="8" spans="1:14">
      <c r="A8" s="8" t="s">
        <v>52</v>
      </c>
      <c r="B8" s="76">
        <v>28.1</v>
      </c>
      <c r="C8" s="77">
        <v>40.9</v>
      </c>
      <c r="D8" s="77">
        <v>47.7</v>
      </c>
      <c r="E8" s="76">
        <v>28.8</v>
      </c>
      <c r="F8" s="77">
        <v>42.6</v>
      </c>
      <c r="G8" s="77">
        <v>50</v>
      </c>
      <c r="H8" s="76">
        <v>28.4</v>
      </c>
      <c r="I8" s="77">
        <v>41.6</v>
      </c>
      <c r="J8" s="77">
        <v>48.7</v>
      </c>
    </row>
    <row r="9" spans="1:14">
      <c r="A9" s="8" t="s">
        <v>13</v>
      </c>
      <c r="B9" s="78">
        <v>37.200000000000003</v>
      </c>
      <c r="C9" s="79">
        <v>53.8</v>
      </c>
      <c r="D9" s="79">
        <v>61.5</v>
      </c>
      <c r="E9" s="78">
        <v>41.4</v>
      </c>
      <c r="F9" s="79">
        <v>60.4</v>
      </c>
      <c r="G9" s="79">
        <v>68.7</v>
      </c>
      <c r="H9" s="78">
        <v>39.200000000000003</v>
      </c>
      <c r="I9" s="79">
        <v>56.9</v>
      </c>
      <c r="J9" s="79">
        <v>64.900000000000006</v>
      </c>
      <c r="L9" s="171"/>
      <c r="M9" s="171"/>
      <c r="N9" s="171"/>
    </row>
    <row r="10" spans="1:14">
      <c r="A10" s="8" t="s">
        <v>67</v>
      </c>
      <c r="B10" s="78">
        <v>42.4</v>
      </c>
      <c r="C10" s="79">
        <v>60.8</v>
      </c>
      <c r="D10" s="79">
        <v>68.7</v>
      </c>
      <c r="E10" s="78">
        <v>46.7</v>
      </c>
      <c r="F10" s="79">
        <v>67.5</v>
      </c>
      <c r="G10" s="79">
        <v>76</v>
      </c>
      <c r="H10" s="78">
        <v>44.6</v>
      </c>
      <c r="I10" s="79">
        <v>64.2</v>
      </c>
      <c r="J10" s="79">
        <v>72.400000000000006</v>
      </c>
      <c r="L10" s="171"/>
      <c r="M10" s="171"/>
      <c r="N10" s="171"/>
    </row>
    <row r="11" spans="1:14" ht="17.25" thickBot="1">
      <c r="A11" s="9" t="s">
        <v>68</v>
      </c>
      <c r="B11" s="80">
        <v>45.7</v>
      </c>
      <c r="C11" s="81">
        <v>64.8</v>
      </c>
      <c r="D11" s="81">
        <v>72.599999999999994</v>
      </c>
      <c r="E11" s="80">
        <v>50.7</v>
      </c>
      <c r="F11" s="81">
        <v>73</v>
      </c>
      <c r="G11" s="81">
        <v>81.599999999999994</v>
      </c>
      <c r="H11" s="80">
        <v>48.6</v>
      </c>
      <c r="I11" s="81">
        <v>69.5</v>
      </c>
      <c r="J11" s="81">
        <v>77.8</v>
      </c>
      <c r="L11" s="171"/>
      <c r="M11" s="171"/>
      <c r="N11" s="171"/>
    </row>
    <row r="12" spans="1:14" ht="17.25" thickTop="1">
      <c r="A12" s="49" t="s">
        <v>53</v>
      </c>
    </row>
    <row r="13" spans="1:14">
      <c r="A13" s="92"/>
    </row>
    <row r="16" spans="1:14" ht="20.25" customHeight="1">
      <c r="K16">
        <f>$B$7</f>
        <v>2023</v>
      </c>
      <c r="L16">
        <f>B7-1</f>
        <v>2022</v>
      </c>
      <c r="M16">
        <f>B7-2</f>
        <v>2021</v>
      </c>
    </row>
    <row r="17" spans="1:14" ht="27">
      <c r="B17" t="s">
        <v>21</v>
      </c>
      <c r="C17" t="s">
        <v>22</v>
      </c>
      <c r="J17" s="8" t="s">
        <v>52</v>
      </c>
      <c r="K17" s="76">
        <f>H8</f>
        <v>28.4</v>
      </c>
      <c r="L17" s="297">
        <f t="shared" ref="L17:M20" si="0">I8-H8</f>
        <v>13.200000000000003</v>
      </c>
      <c r="M17" s="297">
        <f t="shared" si="0"/>
        <v>7.1000000000000014</v>
      </c>
      <c r="N17" s="77"/>
    </row>
    <row r="18" spans="1:14">
      <c r="A18" s="8" t="s">
        <v>52</v>
      </c>
      <c r="B18" s="76">
        <f>D8</f>
        <v>47.7</v>
      </c>
      <c r="C18" s="76">
        <f>G8</f>
        <v>50</v>
      </c>
      <c r="J18" s="8" t="s">
        <v>13</v>
      </c>
      <c r="K18" s="76">
        <f>H9</f>
        <v>39.200000000000003</v>
      </c>
      <c r="L18" s="297">
        <f t="shared" si="0"/>
        <v>17.699999999999996</v>
      </c>
      <c r="M18" s="297">
        <f t="shared" si="0"/>
        <v>8.0000000000000071</v>
      </c>
      <c r="N18" s="79"/>
    </row>
    <row r="19" spans="1:14" ht="27">
      <c r="A19" s="8" t="s">
        <v>13</v>
      </c>
      <c r="B19" s="76">
        <f>D9</f>
        <v>61.5</v>
      </c>
      <c r="C19" s="76">
        <f>G9</f>
        <v>68.7</v>
      </c>
      <c r="J19" s="8" t="s">
        <v>67</v>
      </c>
      <c r="K19" s="76">
        <f>H10</f>
        <v>44.6</v>
      </c>
      <c r="L19" s="297">
        <f t="shared" si="0"/>
        <v>19.600000000000001</v>
      </c>
      <c r="M19" s="297">
        <f t="shared" si="0"/>
        <v>8.2000000000000028</v>
      </c>
      <c r="N19" s="79"/>
    </row>
    <row r="20" spans="1:14" ht="27.75" thickBot="1">
      <c r="A20" s="8" t="s">
        <v>67</v>
      </c>
      <c r="B20" s="76">
        <f>D10</f>
        <v>68.7</v>
      </c>
      <c r="C20" s="76">
        <f>G10</f>
        <v>76</v>
      </c>
      <c r="J20" s="9" t="s">
        <v>68</v>
      </c>
      <c r="K20" s="76">
        <f>H11</f>
        <v>48.6</v>
      </c>
      <c r="L20" s="297">
        <f t="shared" si="0"/>
        <v>20.9</v>
      </c>
      <c r="M20" s="297">
        <f t="shared" si="0"/>
        <v>8.2999999999999972</v>
      </c>
      <c r="N20" s="81"/>
    </row>
    <row r="21" spans="1:14" ht="18" thickTop="1" thickBot="1">
      <c r="A21" s="9" t="s">
        <v>68</v>
      </c>
      <c r="B21" s="76">
        <f>D11</f>
        <v>72.599999999999994</v>
      </c>
      <c r="C21" s="76">
        <f>G11</f>
        <v>81.599999999999994</v>
      </c>
    </row>
    <row r="22" spans="1:14" ht="17.25" thickTop="1"/>
  </sheetData>
  <mergeCells count="3">
    <mergeCell ref="B6:D6"/>
    <mergeCell ref="E6:G6"/>
    <mergeCell ref="H6:J6"/>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tint="0.59999389629810485"/>
  </sheetPr>
  <dimension ref="A1:U79"/>
  <sheetViews>
    <sheetView workbookViewId="0"/>
  </sheetViews>
  <sheetFormatPr defaultRowHeight="16.5"/>
  <cols>
    <col min="1" max="1" width="15.375" customWidth="1"/>
  </cols>
  <sheetData>
    <row r="1" spans="1:7">
      <c r="A1" s="17" t="s">
        <v>636</v>
      </c>
    </row>
    <row r="2" spans="1:7">
      <c r="A2" s="28" t="s">
        <v>637</v>
      </c>
    </row>
    <row r="3" spans="1:7" ht="17.25" thickBot="1"/>
    <row r="4" spans="1:7" ht="17.25" thickTop="1">
      <c r="A4" s="82" t="s">
        <v>20</v>
      </c>
      <c r="B4" s="396" t="s">
        <v>21</v>
      </c>
      <c r="C4" s="398"/>
      <c r="D4" s="396" t="s">
        <v>22</v>
      </c>
      <c r="E4" s="400"/>
      <c r="F4" s="401" t="s">
        <v>23</v>
      </c>
      <c r="G4" s="403"/>
    </row>
    <row r="5" spans="1:7">
      <c r="A5" s="83"/>
      <c r="B5" s="55" t="s">
        <v>846</v>
      </c>
      <c r="C5" s="57" t="s">
        <v>54</v>
      </c>
      <c r="D5" s="55" t="s">
        <v>846</v>
      </c>
      <c r="E5" s="57" t="s">
        <v>54</v>
      </c>
      <c r="F5" s="56" t="s">
        <v>846</v>
      </c>
      <c r="G5" s="57" t="s">
        <v>54</v>
      </c>
    </row>
    <row r="6" spans="1:7">
      <c r="A6" s="8" t="s">
        <v>493</v>
      </c>
      <c r="B6" s="68">
        <v>52.8</v>
      </c>
      <c r="C6" s="70">
        <v>47.2</v>
      </c>
      <c r="D6" s="68">
        <v>53.9</v>
      </c>
      <c r="E6" s="70">
        <v>46.1</v>
      </c>
      <c r="F6" s="69">
        <v>53.4</v>
      </c>
      <c r="G6" s="71">
        <v>46.6</v>
      </c>
    </row>
    <row r="7" spans="1:7">
      <c r="A7" s="8" t="s">
        <v>55</v>
      </c>
      <c r="B7" s="68">
        <v>46.7</v>
      </c>
      <c r="C7" s="70">
        <v>53.3</v>
      </c>
      <c r="D7" s="68">
        <v>48.9</v>
      </c>
      <c r="E7" s="70">
        <v>51.1</v>
      </c>
      <c r="F7" s="69">
        <v>47.9</v>
      </c>
      <c r="G7" s="71">
        <v>52.1</v>
      </c>
    </row>
    <row r="8" spans="1:7">
      <c r="A8" s="8" t="s">
        <v>56</v>
      </c>
      <c r="B8" s="68">
        <v>42.1</v>
      </c>
      <c r="C8" s="70">
        <v>57.9</v>
      </c>
      <c r="D8" s="68">
        <v>43.1</v>
      </c>
      <c r="E8" s="70">
        <v>56.9</v>
      </c>
      <c r="F8" s="69">
        <v>42.7</v>
      </c>
      <c r="G8" s="71">
        <v>57.3</v>
      </c>
    </row>
    <row r="9" spans="1:7">
      <c r="A9" s="8" t="s">
        <v>57</v>
      </c>
      <c r="B9" s="68">
        <v>34.799999999999997</v>
      </c>
      <c r="C9" s="70">
        <v>65.2</v>
      </c>
      <c r="D9" s="68">
        <v>35.6</v>
      </c>
      <c r="E9" s="70">
        <v>64.400000000000006</v>
      </c>
      <c r="F9" s="69">
        <v>35.200000000000003</v>
      </c>
      <c r="G9" s="71">
        <v>64.8</v>
      </c>
    </row>
    <row r="10" spans="1:7">
      <c r="A10" s="8" t="s">
        <v>58</v>
      </c>
      <c r="B10" s="68">
        <v>31.1</v>
      </c>
      <c r="C10" s="70">
        <v>68.900000000000006</v>
      </c>
      <c r="D10" s="68">
        <v>31.6</v>
      </c>
      <c r="E10" s="70">
        <v>68.400000000000006</v>
      </c>
      <c r="F10" s="69">
        <v>31.4</v>
      </c>
      <c r="G10" s="71">
        <v>68.599999999999994</v>
      </c>
    </row>
    <row r="11" spans="1:7">
      <c r="A11" s="8" t="s">
        <v>59</v>
      </c>
      <c r="B11" s="68">
        <v>29.1</v>
      </c>
      <c r="C11" s="70">
        <v>70.900000000000006</v>
      </c>
      <c r="D11" s="68">
        <v>29.3</v>
      </c>
      <c r="E11" s="70">
        <v>70.7</v>
      </c>
      <c r="F11" s="69">
        <v>29.2</v>
      </c>
      <c r="G11" s="71">
        <v>70.8</v>
      </c>
    </row>
    <row r="12" spans="1:7">
      <c r="A12" s="8" t="s">
        <v>60</v>
      </c>
      <c r="B12" s="68">
        <v>27.1</v>
      </c>
      <c r="C12" s="70">
        <v>72.900000000000006</v>
      </c>
      <c r="D12" s="68">
        <v>26.4</v>
      </c>
      <c r="E12" s="70">
        <v>73.599999999999994</v>
      </c>
      <c r="F12" s="69">
        <v>26.7</v>
      </c>
      <c r="G12" s="71">
        <v>73.3</v>
      </c>
    </row>
    <row r="13" spans="1:7">
      <c r="A13" s="8" t="s">
        <v>61</v>
      </c>
      <c r="B13" s="68">
        <v>24.3</v>
      </c>
      <c r="C13" s="70">
        <v>75.7</v>
      </c>
      <c r="D13" s="68">
        <v>23.3</v>
      </c>
      <c r="E13" s="70">
        <v>76.7</v>
      </c>
      <c r="F13" s="69">
        <v>23.8</v>
      </c>
      <c r="G13" s="71">
        <v>76.2</v>
      </c>
    </row>
    <row r="14" spans="1:7">
      <c r="A14" s="8" t="s">
        <v>62</v>
      </c>
      <c r="B14" s="68">
        <v>20.8</v>
      </c>
      <c r="C14" s="70">
        <v>79.2</v>
      </c>
      <c r="D14" s="68">
        <v>19.8</v>
      </c>
      <c r="E14" s="70">
        <v>80.2</v>
      </c>
      <c r="F14" s="69">
        <v>20.3</v>
      </c>
      <c r="G14" s="71">
        <v>79.7</v>
      </c>
    </row>
    <row r="15" spans="1:7">
      <c r="A15" s="8" t="s">
        <v>63</v>
      </c>
      <c r="B15" s="68">
        <v>17.399999999999999</v>
      </c>
      <c r="C15" s="70">
        <v>82.6</v>
      </c>
      <c r="D15" s="68">
        <v>17</v>
      </c>
      <c r="E15" s="70">
        <v>83</v>
      </c>
      <c r="F15" s="69">
        <v>17.2</v>
      </c>
      <c r="G15" s="71">
        <v>82.8</v>
      </c>
    </row>
    <row r="16" spans="1:7">
      <c r="A16" s="8" t="s">
        <v>64</v>
      </c>
      <c r="B16" s="68">
        <v>16.3</v>
      </c>
      <c r="C16" s="70">
        <v>83.7</v>
      </c>
      <c r="D16" s="68">
        <v>16.100000000000001</v>
      </c>
      <c r="E16" s="70">
        <v>83.9</v>
      </c>
      <c r="F16" s="69">
        <v>16.2</v>
      </c>
      <c r="G16" s="71">
        <v>83.8</v>
      </c>
    </row>
    <row r="17" spans="1:7">
      <c r="A17" s="8" t="s">
        <v>65</v>
      </c>
      <c r="B17" s="68">
        <v>16.7</v>
      </c>
      <c r="C17" s="70">
        <v>83.3</v>
      </c>
      <c r="D17" s="68">
        <v>16.8</v>
      </c>
      <c r="E17" s="70">
        <v>83.2</v>
      </c>
      <c r="F17" s="69">
        <v>16.8</v>
      </c>
      <c r="G17" s="71">
        <v>83.2</v>
      </c>
    </row>
    <row r="18" spans="1:7">
      <c r="A18" s="8" t="s">
        <v>66</v>
      </c>
      <c r="B18" s="68">
        <v>17.399999999999999</v>
      </c>
      <c r="C18" s="70">
        <v>82.6</v>
      </c>
      <c r="D18" s="68">
        <v>18.100000000000001</v>
      </c>
      <c r="E18" s="70">
        <v>81.900000000000006</v>
      </c>
      <c r="F18" s="69">
        <v>17.8</v>
      </c>
      <c r="G18" s="71">
        <v>82.2</v>
      </c>
    </row>
    <row r="19" spans="1:7">
      <c r="A19" s="8" t="s">
        <v>24</v>
      </c>
      <c r="B19" s="68">
        <v>19.2</v>
      </c>
      <c r="C19" s="70">
        <v>80.8</v>
      </c>
      <c r="D19" s="68">
        <v>19.7</v>
      </c>
      <c r="E19" s="70">
        <v>80.3</v>
      </c>
      <c r="F19" s="69">
        <v>19.5</v>
      </c>
      <c r="G19" s="71">
        <v>80.5</v>
      </c>
    </row>
    <row r="20" spans="1:7" ht="17.25" thickBot="1">
      <c r="A20" s="62" t="s">
        <v>23</v>
      </c>
      <c r="B20" s="72">
        <v>28.5</v>
      </c>
      <c r="C20" s="74">
        <v>71.5</v>
      </c>
      <c r="D20" s="72">
        <v>28.5</v>
      </c>
      <c r="E20" s="74">
        <v>71.5</v>
      </c>
      <c r="F20" s="73">
        <v>28.5</v>
      </c>
      <c r="G20" s="75">
        <v>71.5</v>
      </c>
    </row>
    <row r="21" spans="1:7" ht="17.25" thickTop="1">
      <c r="A21" s="49" t="s">
        <v>25</v>
      </c>
    </row>
    <row r="24" spans="1:7">
      <c r="A24" s="17" t="s">
        <v>638</v>
      </c>
    </row>
    <row r="25" spans="1:7" ht="17.25" thickBot="1">
      <c r="A25" s="28" t="s">
        <v>639</v>
      </c>
    </row>
    <row r="26" spans="1:7" ht="17.25" thickTop="1">
      <c r="A26" s="53" t="s">
        <v>26</v>
      </c>
      <c r="B26" s="396" t="s">
        <v>21</v>
      </c>
      <c r="C26" s="398"/>
      <c r="D26" s="396" t="s">
        <v>22</v>
      </c>
      <c r="E26" s="400"/>
      <c r="F26" s="401" t="s">
        <v>23</v>
      </c>
      <c r="G26" s="403"/>
    </row>
    <row r="27" spans="1:7">
      <c r="A27" s="54"/>
      <c r="B27" s="55" t="s">
        <v>846</v>
      </c>
      <c r="C27" s="57" t="s">
        <v>54</v>
      </c>
      <c r="D27" s="55" t="s">
        <v>846</v>
      </c>
      <c r="E27" s="57" t="s">
        <v>54</v>
      </c>
      <c r="F27" s="56" t="s">
        <v>846</v>
      </c>
      <c r="G27" s="57" t="s">
        <v>54</v>
      </c>
    </row>
    <row r="28" spans="1:7">
      <c r="A28" s="8" t="s">
        <v>27</v>
      </c>
      <c r="B28" s="68">
        <v>23.5</v>
      </c>
      <c r="C28" s="70">
        <v>76.5</v>
      </c>
      <c r="D28" s="68">
        <v>24.2</v>
      </c>
      <c r="E28" s="70">
        <v>75.8</v>
      </c>
      <c r="F28" s="69">
        <v>23.9</v>
      </c>
      <c r="G28" s="71">
        <v>76.099999999999994</v>
      </c>
    </row>
    <row r="29" spans="1:7">
      <c r="A29" s="8" t="s">
        <v>28</v>
      </c>
      <c r="B29" s="68">
        <v>37.299999999999997</v>
      </c>
      <c r="C29" s="70">
        <v>62.7</v>
      </c>
      <c r="D29" s="68">
        <v>38</v>
      </c>
      <c r="E29" s="70">
        <v>62</v>
      </c>
      <c r="F29" s="69">
        <v>37.700000000000003</v>
      </c>
      <c r="G29" s="71">
        <v>62.3</v>
      </c>
    </row>
    <row r="30" spans="1:7">
      <c r="A30" s="8" t="s">
        <v>29</v>
      </c>
      <c r="B30" s="68">
        <v>43.1</v>
      </c>
      <c r="C30" s="70">
        <v>56.9</v>
      </c>
      <c r="D30" s="68">
        <v>42.1</v>
      </c>
      <c r="E30" s="70">
        <v>57.9</v>
      </c>
      <c r="F30" s="69">
        <v>42.6</v>
      </c>
      <c r="G30" s="71">
        <v>57.4</v>
      </c>
    </row>
    <row r="31" spans="1:7">
      <c r="A31" s="8" t="s">
        <v>30</v>
      </c>
      <c r="B31" s="68">
        <v>17.2</v>
      </c>
      <c r="C31" s="70">
        <v>82.8</v>
      </c>
      <c r="D31" s="68">
        <v>18.3</v>
      </c>
      <c r="E31" s="70">
        <v>81.7</v>
      </c>
      <c r="F31" s="69">
        <v>17.8</v>
      </c>
      <c r="G31" s="71">
        <v>82.2</v>
      </c>
    </row>
    <row r="32" spans="1:7">
      <c r="A32" s="8" t="s">
        <v>31</v>
      </c>
      <c r="B32" s="68">
        <v>38.700000000000003</v>
      </c>
      <c r="C32" s="70">
        <v>61.3</v>
      </c>
      <c r="D32" s="68">
        <v>37.200000000000003</v>
      </c>
      <c r="E32" s="70">
        <v>62.8</v>
      </c>
      <c r="F32" s="69">
        <v>37.9</v>
      </c>
      <c r="G32" s="71">
        <v>62.1</v>
      </c>
    </row>
    <row r="33" spans="1:7">
      <c r="A33" s="8" t="s">
        <v>32</v>
      </c>
      <c r="B33" s="68">
        <v>28.7</v>
      </c>
      <c r="C33" s="70">
        <v>71.3</v>
      </c>
      <c r="D33" s="68">
        <v>29.3</v>
      </c>
      <c r="E33" s="70">
        <v>70.7</v>
      </c>
      <c r="F33" s="69">
        <v>29</v>
      </c>
      <c r="G33" s="71">
        <v>71</v>
      </c>
    </row>
    <row r="34" spans="1:7">
      <c r="A34" s="8" t="s">
        <v>33</v>
      </c>
      <c r="B34" s="68">
        <v>26</v>
      </c>
      <c r="C34" s="70">
        <v>74</v>
      </c>
      <c r="D34" s="68">
        <v>25.5</v>
      </c>
      <c r="E34" s="70">
        <v>74.5</v>
      </c>
      <c r="F34" s="69">
        <v>25.7</v>
      </c>
      <c r="G34" s="71">
        <v>74.3</v>
      </c>
    </row>
    <row r="35" spans="1:7">
      <c r="A35" s="8" t="s">
        <v>34</v>
      </c>
      <c r="B35" s="68">
        <v>21.6</v>
      </c>
      <c r="C35" s="70">
        <v>78.400000000000006</v>
      </c>
      <c r="D35" s="68">
        <v>22</v>
      </c>
      <c r="E35" s="70">
        <v>78</v>
      </c>
      <c r="F35" s="69">
        <v>21.8</v>
      </c>
      <c r="G35" s="71">
        <v>78.2</v>
      </c>
    </row>
    <row r="36" spans="1:7">
      <c r="A36" s="8" t="s">
        <v>35</v>
      </c>
      <c r="B36" s="68">
        <v>32</v>
      </c>
      <c r="C36" s="70">
        <v>68</v>
      </c>
      <c r="D36" s="68">
        <v>29.6</v>
      </c>
      <c r="E36" s="70">
        <v>70.400000000000006</v>
      </c>
      <c r="F36" s="69">
        <v>30.7</v>
      </c>
      <c r="G36" s="71">
        <v>69.3</v>
      </c>
    </row>
    <row r="37" spans="1:7">
      <c r="A37" s="8" t="s">
        <v>36</v>
      </c>
      <c r="B37" s="68">
        <v>25.7</v>
      </c>
      <c r="C37" s="70">
        <v>74.3</v>
      </c>
      <c r="D37" s="68">
        <v>26.3</v>
      </c>
      <c r="E37" s="70">
        <v>73.7</v>
      </c>
      <c r="F37" s="69">
        <v>26</v>
      </c>
      <c r="G37" s="71">
        <v>74</v>
      </c>
    </row>
    <row r="38" spans="1:7">
      <c r="A38" s="8" t="s">
        <v>37</v>
      </c>
      <c r="B38" s="68">
        <v>23.1</v>
      </c>
      <c r="C38" s="70">
        <v>76.900000000000006</v>
      </c>
      <c r="D38" s="68">
        <v>22.2</v>
      </c>
      <c r="E38" s="70">
        <v>77.8</v>
      </c>
      <c r="F38" s="69">
        <v>22.6</v>
      </c>
      <c r="G38" s="71">
        <v>77.400000000000006</v>
      </c>
    </row>
    <row r="39" spans="1:7">
      <c r="A39" s="8" t="s">
        <v>38</v>
      </c>
      <c r="B39" s="68">
        <v>39.9</v>
      </c>
      <c r="C39" s="70">
        <v>60.1</v>
      </c>
      <c r="D39" s="68">
        <v>39.9</v>
      </c>
      <c r="E39" s="70">
        <v>60.1</v>
      </c>
      <c r="F39" s="69">
        <v>39.9</v>
      </c>
      <c r="G39" s="71">
        <v>60.1</v>
      </c>
    </row>
    <row r="40" spans="1:7">
      <c r="A40" s="8" t="s">
        <v>39</v>
      </c>
      <c r="B40" s="68">
        <v>36.4</v>
      </c>
      <c r="C40" s="70">
        <v>63.6</v>
      </c>
      <c r="D40" s="68">
        <v>34.4</v>
      </c>
      <c r="E40" s="70">
        <v>65.599999999999994</v>
      </c>
      <c r="F40" s="69">
        <v>35.4</v>
      </c>
      <c r="G40" s="71">
        <v>64.599999999999994</v>
      </c>
    </row>
    <row r="41" spans="1:7">
      <c r="A41" s="8" t="s">
        <v>40</v>
      </c>
      <c r="B41" s="68">
        <v>26.4</v>
      </c>
      <c r="C41" s="70">
        <v>73.599999999999994</v>
      </c>
      <c r="D41" s="68">
        <v>27.4</v>
      </c>
      <c r="E41" s="70">
        <v>72.599999999999994</v>
      </c>
      <c r="F41" s="69">
        <v>26.9</v>
      </c>
      <c r="G41" s="71">
        <v>73.099999999999994</v>
      </c>
    </row>
    <row r="42" spans="1:7">
      <c r="A42" s="8" t="s">
        <v>41</v>
      </c>
      <c r="B42" s="68">
        <v>28.2</v>
      </c>
      <c r="C42" s="70">
        <v>71.8</v>
      </c>
      <c r="D42" s="68">
        <v>28.4</v>
      </c>
      <c r="E42" s="70">
        <v>71.599999999999994</v>
      </c>
      <c r="F42" s="69">
        <v>28.3</v>
      </c>
      <c r="G42" s="71">
        <v>71.7</v>
      </c>
    </row>
    <row r="43" spans="1:7">
      <c r="A43" s="8" t="s">
        <v>42</v>
      </c>
      <c r="B43" s="68">
        <v>19.7</v>
      </c>
      <c r="C43" s="70">
        <v>80.3</v>
      </c>
      <c r="D43" s="68">
        <v>18.100000000000001</v>
      </c>
      <c r="E43" s="70">
        <v>81.900000000000006</v>
      </c>
      <c r="F43" s="69">
        <v>18.8</v>
      </c>
      <c r="G43" s="71">
        <v>81.2</v>
      </c>
    </row>
    <row r="44" spans="1:7">
      <c r="A44" s="8" t="s">
        <v>43</v>
      </c>
      <c r="B44" s="68">
        <v>37.200000000000003</v>
      </c>
      <c r="C44" s="70">
        <v>62.8</v>
      </c>
      <c r="D44" s="68">
        <v>35.799999999999997</v>
      </c>
      <c r="E44" s="70">
        <v>64.2</v>
      </c>
      <c r="F44" s="69">
        <v>36.4</v>
      </c>
      <c r="G44" s="71">
        <v>63.6</v>
      </c>
    </row>
    <row r="45" spans="1:7">
      <c r="A45" s="8" t="s">
        <v>44</v>
      </c>
      <c r="B45" s="68">
        <v>12.1</v>
      </c>
      <c r="C45" s="70">
        <v>87.9</v>
      </c>
      <c r="D45" s="68">
        <v>13.5</v>
      </c>
      <c r="E45" s="70">
        <v>86.5</v>
      </c>
      <c r="F45" s="69">
        <v>12.9</v>
      </c>
      <c r="G45" s="71">
        <v>87.1</v>
      </c>
    </row>
    <row r="46" spans="1:7">
      <c r="A46" s="8" t="s">
        <v>45</v>
      </c>
      <c r="B46" s="68">
        <v>10.6</v>
      </c>
      <c r="C46" s="70">
        <v>89.4</v>
      </c>
      <c r="D46" s="68">
        <v>11.1</v>
      </c>
      <c r="E46" s="70">
        <v>88.9</v>
      </c>
      <c r="F46" s="69">
        <v>10.9</v>
      </c>
      <c r="G46" s="71">
        <v>89.1</v>
      </c>
    </row>
    <row r="47" spans="1:7">
      <c r="A47" s="8" t="s">
        <v>46</v>
      </c>
      <c r="B47" s="68">
        <v>16.5</v>
      </c>
      <c r="C47" s="70">
        <v>83.5</v>
      </c>
      <c r="D47" s="68">
        <v>17</v>
      </c>
      <c r="E47" s="70">
        <v>83</v>
      </c>
      <c r="F47" s="69">
        <v>16.8</v>
      </c>
      <c r="G47" s="71">
        <v>83.2</v>
      </c>
    </row>
    <row r="48" spans="1:7">
      <c r="A48" s="8" t="s">
        <v>47</v>
      </c>
      <c r="B48" s="68">
        <v>6.6</v>
      </c>
      <c r="C48" s="70">
        <v>93.4</v>
      </c>
      <c r="D48" s="68">
        <v>6.3</v>
      </c>
      <c r="E48" s="70">
        <v>93.7</v>
      </c>
      <c r="F48" s="69">
        <v>6.5</v>
      </c>
      <c r="G48" s="71">
        <v>93.5</v>
      </c>
    </row>
    <row r="49" spans="1:21" ht="17.25" thickBot="1">
      <c r="A49" s="62" t="s">
        <v>48</v>
      </c>
      <c r="B49" s="72">
        <v>28.5</v>
      </c>
      <c r="C49" s="74">
        <v>71.5</v>
      </c>
      <c r="D49" s="72">
        <v>28.5</v>
      </c>
      <c r="E49" s="74">
        <v>71.5</v>
      </c>
      <c r="F49" s="73">
        <v>28.5</v>
      </c>
      <c r="G49" s="75">
        <v>71.5</v>
      </c>
    </row>
    <row r="50" spans="1:21" ht="17.25" thickTop="1">
      <c r="A50" s="49" t="s">
        <v>25</v>
      </c>
    </row>
    <row r="51" spans="1:21">
      <c r="A51" s="49"/>
    </row>
    <row r="53" spans="1:21">
      <c r="A53" s="17" t="s">
        <v>640</v>
      </c>
    </row>
    <row r="54" spans="1:21" ht="17.25" thickBot="1">
      <c r="A54" s="28" t="s">
        <v>641</v>
      </c>
    </row>
    <row r="55" spans="1:21" ht="17.25" thickTop="1">
      <c r="A55" s="53" t="s">
        <v>26</v>
      </c>
      <c r="B55" s="396">
        <v>2014</v>
      </c>
      <c r="C55" s="398"/>
      <c r="D55" s="396">
        <v>2015</v>
      </c>
      <c r="E55" s="398"/>
      <c r="F55" s="396">
        <v>2016</v>
      </c>
      <c r="G55" s="398"/>
      <c r="H55" s="396">
        <v>2017</v>
      </c>
      <c r="I55" s="398"/>
      <c r="J55" s="396">
        <v>2018</v>
      </c>
      <c r="K55" s="398"/>
      <c r="L55" s="396">
        <v>2019</v>
      </c>
      <c r="M55" s="398"/>
      <c r="N55" s="396">
        <v>2020</v>
      </c>
      <c r="O55" s="398"/>
      <c r="P55" s="396">
        <v>2021</v>
      </c>
      <c r="Q55" s="400"/>
      <c r="R55" s="396">
        <v>2022</v>
      </c>
      <c r="S55" s="400"/>
      <c r="T55" s="401">
        <v>2023</v>
      </c>
      <c r="U55" s="403"/>
    </row>
    <row r="56" spans="1:21">
      <c r="A56" s="54"/>
      <c r="B56" s="55" t="s">
        <v>846</v>
      </c>
      <c r="C56" s="57" t="s">
        <v>54</v>
      </c>
      <c r="D56" s="55" t="s">
        <v>846</v>
      </c>
      <c r="E56" s="57" t="s">
        <v>54</v>
      </c>
      <c r="F56" s="55" t="s">
        <v>846</v>
      </c>
      <c r="G56" s="57" t="s">
        <v>54</v>
      </c>
      <c r="H56" s="55" t="s">
        <v>846</v>
      </c>
      <c r="I56" s="57" t="s">
        <v>54</v>
      </c>
      <c r="J56" s="55" t="s">
        <v>846</v>
      </c>
      <c r="K56" s="57" t="s">
        <v>54</v>
      </c>
      <c r="L56" s="55" t="s">
        <v>846</v>
      </c>
      <c r="M56" s="57" t="s">
        <v>54</v>
      </c>
      <c r="N56" s="55" t="s">
        <v>846</v>
      </c>
      <c r="O56" s="57" t="s">
        <v>54</v>
      </c>
      <c r="P56" s="55" t="s">
        <v>846</v>
      </c>
      <c r="Q56" s="57" t="s">
        <v>54</v>
      </c>
      <c r="R56" s="55" t="s">
        <v>846</v>
      </c>
      <c r="S56" s="57" t="s">
        <v>54</v>
      </c>
      <c r="T56" s="56" t="s">
        <v>846</v>
      </c>
      <c r="U56" s="57" t="s">
        <v>54</v>
      </c>
    </row>
    <row r="57" spans="1:21">
      <c r="A57" s="8" t="s">
        <v>27</v>
      </c>
      <c r="B57" s="68">
        <v>24.4</v>
      </c>
      <c r="C57" s="70">
        <v>75.599999999999994</v>
      </c>
      <c r="D57" s="69">
        <v>27.6</v>
      </c>
      <c r="E57" s="69">
        <v>72.400000000000006</v>
      </c>
      <c r="F57" s="68">
        <v>27.6</v>
      </c>
      <c r="G57" s="70">
        <v>72.400000000000006</v>
      </c>
      <c r="H57" s="68">
        <v>27.7</v>
      </c>
      <c r="I57" s="70">
        <v>72.3</v>
      </c>
      <c r="J57" s="68">
        <v>26.5</v>
      </c>
      <c r="K57" s="70">
        <v>73.5</v>
      </c>
      <c r="L57" s="68">
        <v>26.2</v>
      </c>
      <c r="M57" s="70">
        <v>73.8</v>
      </c>
      <c r="N57" s="68">
        <v>23.5</v>
      </c>
      <c r="O57" s="70">
        <v>76.5</v>
      </c>
      <c r="P57" s="69">
        <v>25</v>
      </c>
      <c r="Q57" s="69">
        <v>75</v>
      </c>
      <c r="R57" s="68">
        <v>22.3</v>
      </c>
      <c r="S57" s="70">
        <v>77.7</v>
      </c>
      <c r="T57" s="69">
        <v>23.9</v>
      </c>
      <c r="U57" s="71">
        <v>76.099999999999994</v>
      </c>
    </row>
    <row r="58" spans="1:21">
      <c r="A58" s="8" t="s">
        <v>28</v>
      </c>
      <c r="B58" s="68">
        <v>40.799999999999997</v>
      </c>
      <c r="C58" s="70">
        <v>59.2</v>
      </c>
      <c r="D58" s="69">
        <v>40.1</v>
      </c>
      <c r="E58" s="69">
        <v>59.9</v>
      </c>
      <c r="F58" s="68">
        <v>41.7</v>
      </c>
      <c r="G58" s="70">
        <v>58.3</v>
      </c>
      <c r="H58" s="68">
        <v>41</v>
      </c>
      <c r="I58" s="70">
        <v>59</v>
      </c>
      <c r="J58" s="68">
        <v>42.2</v>
      </c>
      <c r="K58" s="70">
        <v>57.8</v>
      </c>
      <c r="L58" s="68">
        <v>40.700000000000003</v>
      </c>
      <c r="M58" s="70">
        <v>59.3</v>
      </c>
      <c r="N58" s="68">
        <v>38.4</v>
      </c>
      <c r="O58" s="70">
        <v>61.6</v>
      </c>
      <c r="P58" s="69">
        <v>39.799999999999997</v>
      </c>
      <c r="Q58" s="69">
        <v>60.2</v>
      </c>
      <c r="R58" s="68">
        <v>35.700000000000003</v>
      </c>
      <c r="S58" s="70">
        <v>64.3</v>
      </c>
      <c r="T58" s="69">
        <v>37.700000000000003</v>
      </c>
      <c r="U58" s="71">
        <v>62.3</v>
      </c>
    </row>
    <row r="59" spans="1:21">
      <c r="A59" s="8" t="s">
        <v>29</v>
      </c>
      <c r="B59" s="68">
        <v>42.7</v>
      </c>
      <c r="C59" s="70">
        <v>57.3</v>
      </c>
      <c r="D59" s="69">
        <v>43.6</v>
      </c>
      <c r="E59" s="69">
        <v>56.4</v>
      </c>
      <c r="F59" s="68">
        <v>42.9</v>
      </c>
      <c r="G59" s="70">
        <v>57.1</v>
      </c>
      <c r="H59" s="68">
        <v>45.6</v>
      </c>
      <c r="I59" s="70">
        <v>54.4</v>
      </c>
      <c r="J59" s="68">
        <v>42.2</v>
      </c>
      <c r="K59" s="70">
        <v>57.8</v>
      </c>
      <c r="L59" s="68">
        <v>43</v>
      </c>
      <c r="M59" s="70">
        <v>57</v>
      </c>
      <c r="N59" s="68">
        <v>48.6</v>
      </c>
      <c r="O59" s="70">
        <v>51.4</v>
      </c>
      <c r="P59" s="69">
        <v>42.1</v>
      </c>
      <c r="Q59" s="69">
        <v>57.9</v>
      </c>
      <c r="R59" s="68">
        <v>43.9</v>
      </c>
      <c r="S59" s="70">
        <v>56.1</v>
      </c>
      <c r="T59" s="69">
        <v>42.6</v>
      </c>
      <c r="U59" s="71">
        <v>57.4</v>
      </c>
    </row>
    <row r="60" spans="1:21">
      <c r="A60" s="8" t="s">
        <v>30</v>
      </c>
      <c r="B60" s="68">
        <v>32.4</v>
      </c>
      <c r="C60" s="70">
        <v>67.599999999999994</v>
      </c>
      <c r="D60" s="69">
        <v>33.4</v>
      </c>
      <c r="E60" s="69">
        <v>66.599999999999994</v>
      </c>
      <c r="F60" s="68">
        <v>33.5</v>
      </c>
      <c r="G60" s="70">
        <v>66.5</v>
      </c>
      <c r="H60" s="68">
        <v>31.7</v>
      </c>
      <c r="I60" s="70">
        <v>68.3</v>
      </c>
      <c r="J60" s="68">
        <v>30.8</v>
      </c>
      <c r="K60" s="70">
        <v>69.2</v>
      </c>
      <c r="L60" s="68">
        <v>27.9</v>
      </c>
      <c r="M60" s="70">
        <v>72.099999999999994</v>
      </c>
      <c r="N60" s="68">
        <v>16.600000000000001</v>
      </c>
      <c r="O60" s="70">
        <v>83.4</v>
      </c>
      <c r="P60" s="69">
        <v>20.2</v>
      </c>
      <c r="Q60" s="69">
        <v>79.8</v>
      </c>
      <c r="R60" s="68">
        <v>19.7</v>
      </c>
      <c r="S60" s="70">
        <v>80.3</v>
      </c>
      <c r="T60" s="69">
        <v>17.8</v>
      </c>
      <c r="U60" s="71">
        <v>82.2</v>
      </c>
    </row>
    <row r="61" spans="1:21">
      <c r="A61" s="8" t="s">
        <v>31</v>
      </c>
      <c r="B61" s="68">
        <v>45.8</v>
      </c>
      <c r="C61" s="70">
        <v>54.2</v>
      </c>
      <c r="D61" s="69">
        <v>44.6</v>
      </c>
      <c r="E61" s="69">
        <v>55.4</v>
      </c>
      <c r="F61" s="68">
        <v>43</v>
      </c>
      <c r="G61" s="70">
        <v>57</v>
      </c>
      <c r="H61" s="68">
        <v>43.8</v>
      </c>
      <c r="I61" s="70">
        <v>56.2</v>
      </c>
      <c r="J61" s="68">
        <v>41.7</v>
      </c>
      <c r="K61" s="70">
        <v>58.3</v>
      </c>
      <c r="L61" s="68">
        <v>42.1</v>
      </c>
      <c r="M61" s="70">
        <v>57.9</v>
      </c>
      <c r="N61" s="68">
        <v>40.9</v>
      </c>
      <c r="O61" s="70">
        <v>59.1</v>
      </c>
      <c r="P61" s="69">
        <v>33.9</v>
      </c>
      <c r="Q61" s="69">
        <v>66.099999999999994</v>
      </c>
      <c r="R61" s="68">
        <v>34</v>
      </c>
      <c r="S61" s="70">
        <v>66</v>
      </c>
      <c r="T61" s="69">
        <v>37.9</v>
      </c>
      <c r="U61" s="71">
        <v>62.1</v>
      </c>
    </row>
    <row r="62" spans="1:21">
      <c r="A62" s="8" t="s">
        <v>32</v>
      </c>
      <c r="B62" s="68">
        <v>28.9</v>
      </c>
      <c r="C62" s="70">
        <v>71.099999999999994</v>
      </c>
      <c r="D62" s="69">
        <v>29.9</v>
      </c>
      <c r="E62" s="69">
        <v>70.099999999999994</v>
      </c>
      <c r="F62" s="68">
        <v>29.2</v>
      </c>
      <c r="G62" s="70">
        <v>70.8</v>
      </c>
      <c r="H62" s="68">
        <v>29.6</v>
      </c>
      <c r="I62" s="70">
        <v>70.400000000000006</v>
      </c>
      <c r="J62" s="68">
        <v>30.7</v>
      </c>
      <c r="K62" s="70">
        <v>69.3</v>
      </c>
      <c r="L62" s="68">
        <v>30.3</v>
      </c>
      <c r="M62" s="70">
        <v>69.7</v>
      </c>
      <c r="N62" s="68">
        <v>33.200000000000003</v>
      </c>
      <c r="O62" s="70">
        <v>66.8</v>
      </c>
      <c r="P62" s="69">
        <v>31.7</v>
      </c>
      <c r="Q62" s="69">
        <v>68.3</v>
      </c>
      <c r="R62" s="68">
        <v>29.2</v>
      </c>
      <c r="S62" s="70">
        <v>70.8</v>
      </c>
      <c r="T62" s="69">
        <v>29</v>
      </c>
      <c r="U62" s="71">
        <v>71</v>
      </c>
    </row>
    <row r="63" spans="1:21">
      <c r="A63" s="8" t="s">
        <v>33</v>
      </c>
      <c r="B63" s="68">
        <v>39.4</v>
      </c>
      <c r="C63" s="70">
        <v>60.6</v>
      </c>
      <c r="D63" s="69">
        <v>39.200000000000003</v>
      </c>
      <c r="E63" s="69">
        <v>60.8</v>
      </c>
      <c r="F63" s="68">
        <v>39.200000000000003</v>
      </c>
      <c r="G63" s="70">
        <v>60.8</v>
      </c>
      <c r="H63" s="68">
        <v>38.700000000000003</v>
      </c>
      <c r="I63" s="70">
        <v>61.3</v>
      </c>
      <c r="J63" s="68">
        <v>38.700000000000003</v>
      </c>
      <c r="K63" s="70">
        <v>61.3</v>
      </c>
      <c r="L63" s="68">
        <v>35.5</v>
      </c>
      <c r="M63" s="70">
        <v>64.5</v>
      </c>
      <c r="N63" s="68">
        <v>27.1</v>
      </c>
      <c r="O63" s="70">
        <v>72.900000000000006</v>
      </c>
      <c r="P63" s="69">
        <v>31.4</v>
      </c>
      <c r="Q63" s="69">
        <v>68.599999999999994</v>
      </c>
      <c r="R63" s="68">
        <v>27.1</v>
      </c>
      <c r="S63" s="70">
        <v>72.900000000000006</v>
      </c>
      <c r="T63" s="69">
        <v>25.7</v>
      </c>
      <c r="U63" s="71">
        <v>74.3</v>
      </c>
    </row>
    <row r="64" spans="1:21">
      <c r="A64" s="8" t="s">
        <v>34</v>
      </c>
      <c r="B64" s="68">
        <v>37.4</v>
      </c>
      <c r="C64" s="70">
        <v>62.6</v>
      </c>
      <c r="D64" s="69">
        <v>38.5</v>
      </c>
      <c r="E64" s="69">
        <v>61.5</v>
      </c>
      <c r="F64" s="68">
        <v>35.6</v>
      </c>
      <c r="G64" s="70">
        <v>64.400000000000006</v>
      </c>
      <c r="H64" s="68">
        <v>35.700000000000003</v>
      </c>
      <c r="I64" s="70">
        <v>64.3</v>
      </c>
      <c r="J64" s="68">
        <v>32</v>
      </c>
      <c r="K64" s="70">
        <v>68</v>
      </c>
      <c r="L64" s="68">
        <v>33.9</v>
      </c>
      <c r="M64" s="70">
        <v>66.099999999999994</v>
      </c>
      <c r="N64" s="68">
        <v>41.5</v>
      </c>
      <c r="O64" s="70">
        <v>58.5</v>
      </c>
      <c r="P64" s="69">
        <v>30.4</v>
      </c>
      <c r="Q64" s="69">
        <v>69.599999999999994</v>
      </c>
      <c r="R64" s="68">
        <v>23.5</v>
      </c>
      <c r="S64" s="70">
        <v>76.5</v>
      </c>
      <c r="T64" s="69">
        <v>21.8</v>
      </c>
      <c r="U64" s="71">
        <v>78.2</v>
      </c>
    </row>
    <row r="65" spans="1:21">
      <c r="A65" s="8" t="s">
        <v>35</v>
      </c>
      <c r="B65" s="68">
        <v>40.4</v>
      </c>
      <c r="C65" s="70">
        <v>59.6</v>
      </c>
      <c r="D65" s="69">
        <v>42.8</v>
      </c>
      <c r="E65" s="69">
        <v>57.2</v>
      </c>
      <c r="F65" s="68">
        <v>43.9</v>
      </c>
      <c r="G65" s="70">
        <v>56.1</v>
      </c>
      <c r="H65" s="68">
        <v>42.3</v>
      </c>
      <c r="I65" s="70">
        <v>57.7</v>
      </c>
      <c r="J65" s="68">
        <v>40.6</v>
      </c>
      <c r="K65" s="70">
        <v>59.4</v>
      </c>
      <c r="L65" s="68">
        <v>38</v>
      </c>
      <c r="M65" s="70">
        <v>62</v>
      </c>
      <c r="N65" s="68">
        <v>29.3</v>
      </c>
      <c r="O65" s="70">
        <v>70.7</v>
      </c>
      <c r="P65" s="69">
        <v>36.6</v>
      </c>
      <c r="Q65" s="69">
        <v>63.4</v>
      </c>
      <c r="R65" s="68">
        <v>30.7</v>
      </c>
      <c r="S65" s="70">
        <v>69.3</v>
      </c>
      <c r="T65" s="69">
        <v>30.7</v>
      </c>
      <c r="U65" s="71">
        <v>69.3</v>
      </c>
    </row>
    <row r="66" spans="1:21">
      <c r="A66" s="8" t="s">
        <v>36</v>
      </c>
      <c r="B66" s="68">
        <v>32.799999999999997</v>
      </c>
      <c r="C66" s="70">
        <v>67.2</v>
      </c>
      <c r="D66" s="69">
        <v>33.700000000000003</v>
      </c>
      <c r="E66" s="69">
        <v>66.3</v>
      </c>
      <c r="F66" s="68">
        <v>33.6</v>
      </c>
      <c r="G66" s="70">
        <v>66.400000000000006</v>
      </c>
      <c r="H66" s="68">
        <v>33.299999999999997</v>
      </c>
      <c r="I66" s="70">
        <v>66.7</v>
      </c>
      <c r="J66" s="68">
        <v>33.1</v>
      </c>
      <c r="K66" s="70">
        <v>66.900000000000006</v>
      </c>
      <c r="L66" s="68">
        <v>30.6</v>
      </c>
      <c r="M66" s="70">
        <v>69.400000000000006</v>
      </c>
      <c r="N66" s="68">
        <v>24</v>
      </c>
      <c r="O66" s="70">
        <v>76</v>
      </c>
      <c r="P66" s="69">
        <v>28</v>
      </c>
      <c r="Q66" s="69">
        <v>72</v>
      </c>
      <c r="R66" s="68">
        <v>24.6</v>
      </c>
      <c r="S66" s="70">
        <v>75.400000000000006</v>
      </c>
      <c r="T66" s="69">
        <v>26</v>
      </c>
      <c r="U66" s="71">
        <v>74</v>
      </c>
    </row>
    <row r="67" spans="1:21">
      <c r="A67" s="8" t="s">
        <v>37</v>
      </c>
      <c r="B67" s="68">
        <v>29.9</v>
      </c>
      <c r="C67" s="70">
        <v>70.099999999999994</v>
      </c>
      <c r="D67" s="69">
        <v>28.2</v>
      </c>
      <c r="E67" s="69">
        <v>71.8</v>
      </c>
      <c r="F67" s="68">
        <v>27.4</v>
      </c>
      <c r="G67" s="70">
        <v>72.599999999999994</v>
      </c>
      <c r="H67" s="68">
        <v>27.2</v>
      </c>
      <c r="I67" s="70">
        <v>72.8</v>
      </c>
      <c r="J67" s="68">
        <v>27.8</v>
      </c>
      <c r="K67" s="70">
        <v>72.2</v>
      </c>
      <c r="L67" s="68">
        <v>28.8</v>
      </c>
      <c r="M67" s="70">
        <v>71.2</v>
      </c>
      <c r="N67" s="68">
        <v>27.9</v>
      </c>
      <c r="O67" s="70">
        <v>72.099999999999994</v>
      </c>
      <c r="P67" s="69">
        <v>24.3</v>
      </c>
      <c r="Q67" s="69">
        <v>75.7</v>
      </c>
      <c r="R67" s="68">
        <v>21.6</v>
      </c>
      <c r="S67" s="70">
        <v>78.400000000000006</v>
      </c>
      <c r="T67" s="69">
        <v>22.6</v>
      </c>
      <c r="U67" s="71">
        <v>77.400000000000006</v>
      </c>
    </row>
    <row r="68" spans="1:21">
      <c r="A68" s="8" t="s">
        <v>38</v>
      </c>
      <c r="B68" s="68">
        <v>42.6</v>
      </c>
      <c r="C68" s="70">
        <v>57.4</v>
      </c>
      <c r="D68" s="69">
        <v>43.6</v>
      </c>
      <c r="E68" s="69">
        <v>56.4</v>
      </c>
      <c r="F68" s="68">
        <v>44.9</v>
      </c>
      <c r="G68" s="70">
        <v>55.1</v>
      </c>
      <c r="H68" s="68">
        <v>44.7</v>
      </c>
      <c r="I68" s="70">
        <v>55.3</v>
      </c>
      <c r="J68" s="68">
        <v>45.1</v>
      </c>
      <c r="K68" s="70">
        <v>54.9</v>
      </c>
      <c r="L68" s="68">
        <v>44.4</v>
      </c>
      <c r="M68" s="70">
        <v>55.6</v>
      </c>
      <c r="N68" s="68">
        <v>48.1</v>
      </c>
      <c r="O68" s="70">
        <v>51.9</v>
      </c>
      <c r="P68" s="69">
        <v>42.7</v>
      </c>
      <c r="Q68" s="69">
        <v>57.3</v>
      </c>
      <c r="R68" s="68">
        <v>41.6</v>
      </c>
      <c r="S68" s="70">
        <v>58.4</v>
      </c>
      <c r="T68" s="69">
        <v>39.9</v>
      </c>
      <c r="U68" s="71">
        <v>60.1</v>
      </c>
    </row>
    <row r="69" spans="1:21">
      <c r="A69" s="8" t="s">
        <v>39</v>
      </c>
      <c r="B69" s="68">
        <v>40.4</v>
      </c>
      <c r="C69" s="70">
        <v>59.6</v>
      </c>
      <c r="D69" s="69">
        <v>39.5</v>
      </c>
      <c r="E69" s="69">
        <v>60.5</v>
      </c>
      <c r="F69" s="68">
        <v>35.299999999999997</v>
      </c>
      <c r="G69" s="70">
        <v>64.7</v>
      </c>
      <c r="H69" s="68">
        <v>34.299999999999997</v>
      </c>
      <c r="I69" s="70">
        <v>65.7</v>
      </c>
      <c r="J69" s="68">
        <v>34.1</v>
      </c>
      <c r="K69" s="70">
        <v>65.900000000000006</v>
      </c>
      <c r="L69" s="68">
        <v>34.299999999999997</v>
      </c>
      <c r="M69" s="70">
        <v>65.7</v>
      </c>
      <c r="N69" s="68">
        <v>32.4</v>
      </c>
      <c r="O69" s="70">
        <v>67.599999999999994</v>
      </c>
      <c r="P69" s="69">
        <v>33</v>
      </c>
      <c r="Q69" s="69">
        <v>67</v>
      </c>
      <c r="R69" s="68">
        <v>34.5</v>
      </c>
      <c r="S69" s="70">
        <v>65.5</v>
      </c>
      <c r="T69" s="69">
        <v>35.4</v>
      </c>
      <c r="U69" s="71">
        <v>64.599999999999994</v>
      </c>
    </row>
    <row r="70" spans="1:21">
      <c r="A70" s="8" t="s">
        <v>40</v>
      </c>
      <c r="B70" s="68">
        <v>38.299999999999997</v>
      </c>
      <c r="C70" s="70">
        <v>61.7</v>
      </c>
      <c r="D70" s="69">
        <v>39.799999999999997</v>
      </c>
      <c r="E70" s="69">
        <v>60.2</v>
      </c>
      <c r="F70" s="68">
        <v>36</v>
      </c>
      <c r="G70" s="70">
        <v>64</v>
      </c>
      <c r="H70" s="68">
        <v>35.799999999999997</v>
      </c>
      <c r="I70" s="70">
        <v>64.2</v>
      </c>
      <c r="J70" s="68">
        <v>39</v>
      </c>
      <c r="K70" s="70">
        <v>61</v>
      </c>
      <c r="L70" s="68">
        <v>34.4</v>
      </c>
      <c r="M70" s="70">
        <v>65.599999999999994</v>
      </c>
      <c r="N70" s="68">
        <v>42</v>
      </c>
      <c r="O70" s="70">
        <v>58</v>
      </c>
      <c r="P70" s="69">
        <v>32.1</v>
      </c>
      <c r="Q70" s="69">
        <v>67.900000000000006</v>
      </c>
      <c r="R70" s="68">
        <v>25.8</v>
      </c>
      <c r="S70" s="70">
        <v>74.2</v>
      </c>
      <c r="T70" s="69">
        <v>26.9</v>
      </c>
      <c r="U70" s="71">
        <v>73.099999999999994</v>
      </c>
    </row>
    <row r="71" spans="1:21">
      <c r="A71" s="8" t="s">
        <v>41</v>
      </c>
      <c r="B71" s="68">
        <v>37.1</v>
      </c>
      <c r="C71" s="70">
        <v>62.9</v>
      </c>
      <c r="D71" s="69">
        <v>37.6</v>
      </c>
      <c r="E71" s="69">
        <v>62.4</v>
      </c>
      <c r="F71" s="68">
        <v>36.200000000000003</v>
      </c>
      <c r="G71" s="70">
        <v>63.8</v>
      </c>
      <c r="H71" s="68">
        <v>34.9</v>
      </c>
      <c r="I71" s="70">
        <v>65.099999999999994</v>
      </c>
      <c r="J71" s="68">
        <v>35</v>
      </c>
      <c r="K71" s="70">
        <v>65</v>
      </c>
      <c r="L71" s="68">
        <v>32.4</v>
      </c>
      <c r="M71" s="70">
        <v>67.599999999999994</v>
      </c>
      <c r="N71" s="68">
        <v>34.5</v>
      </c>
      <c r="O71" s="70">
        <v>65.5</v>
      </c>
      <c r="P71" s="69">
        <v>32.200000000000003</v>
      </c>
      <c r="Q71" s="69">
        <v>67.8</v>
      </c>
      <c r="R71" s="68">
        <v>30.4</v>
      </c>
      <c r="S71" s="70">
        <v>69.599999999999994</v>
      </c>
      <c r="T71" s="69">
        <v>28.3</v>
      </c>
      <c r="U71" s="71">
        <v>71.7</v>
      </c>
    </row>
    <row r="72" spans="1:21">
      <c r="A72" s="8" t="s">
        <v>42</v>
      </c>
      <c r="B72" s="68">
        <v>38.700000000000003</v>
      </c>
      <c r="C72" s="70">
        <v>61.3</v>
      </c>
      <c r="D72" s="69">
        <v>38.5</v>
      </c>
      <c r="E72" s="69">
        <v>61.5</v>
      </c>
      <c r="F72" s="68">
        <v>35.6</v>
      </c>
      <c r="G72" s="70">
        <v>64.400000000000006</v>
      </c>
      <c r="H72" s="68">
        <v>33</v>
      </c>
      <c r="I72" s="70">
        <v>67</v>
      </c>
      <c r="J72" s="68">
        <v>29.4</v>
      </c>
      <c r="K72" s="70">
        <v>70.599999999999994</v>
      </c>
      <c r="L72" s="68">
        <v>28.8</v>
      </c>
      <c r="M72" s="70">
        <v>71.2</v>
      </c>
      <c r="N72" s="68">
        <v>19.899999999999999</v>
      </c>
      <c r="O72" s="70">
        <v>80.099999999999994</v>
      </c>
      <c r="P72" s="69">
        <v>21</v>
      </c>
      <c r="Q72" s="69">
        <v>79</v>
      </c>
      <c r="R72" s="68">
        <v>17.399999999999999</v>
      </c>
      <c r="S72" s="70">
        <v>82.6</v>
      </c>
      <c r="T72" s="69">
        <v>18.8</v>
      </c>
      <c r="U72" s="71">
        <v>81.2</v>
      </c>
    </row>
    <row r="73" spans="1:21">
      <c r="A73" s="8" t="s">
        <v>43</v>
      </c>
      <c r="B73" s="68">
        <v>53.7</v>
      </c>
      <c r="C73" s="70">
        <v>46.3</v>
      </c>
      <c r="D73" s="69">
        <v>52.8</v>
      </c>
      <c r="E73" s="69">
        <v>47.2</v>
      </c>
      <c r="F73" s="68">
        <v>54.3</v>
      </c>
      <c r="G73" s="70">
        <v>45.7</v>
      </c>
      <c r="H73" s="68">
        <v>54.5</v>
      </c>
      <c r="I73" s="70">
        <v>45.5</v>
      </c>
      <c r="J73" s="68">
        <v>53.5</v>
      </c>
      <c r="K73" s="70">
        <v>46.5</v>
      </c>
      <c r="L73" s="68">
        <v>51</v>
      </c>
      <c r="M73" s="70">
        <v>49</v>
      </c>
      <c r="N73" s="68">
        <v>44.9</v>
      </c>
      <c r="O73" s="70">
        <v>55.1</v>
      </c>
      <c r="P73" s="69">
        <v>44.3</v>
      </c>
      <c r="Q73" s="69">
        <v>55.7</v>
      </c>
      <c r="R73" s="68">
        <v>34.9</v>
      </c>
      <c r="S73" s="70">
        <v>65.099999999999994</v>
      </c>
      <c r="T73" s="69">
        <v>36.4</v>
      </c>
      <c r="U73" s="71">
        <v>63.6</v>
      </c>
    </row>
    <row r="74" spans="1:21">
      <c r="A74" s="8" t="s">
        <v>44</v>
      </c>
      <c r="B74" s="68">
        <v>31.7</v>
      </c>
      <c r="C74" s="70">
        <v>68.3</v>
      </c>
      <c r="D74" s="69">
        <v>32.200000000000003</v>
      </c>
      <c r="E74" s="69">
        <v>67.8</v>
      </c>
      <c r="F74" s="68">
        <v>30.1</v>
      </c>
      <c r="G74" s="70">
        <v>69.900000000000006</v>
      </c>
      <c r="H74" s="68">
        <v>29</v>
      </c>
      <c r="I74" s="70">
        <v>71</v>
      </c>
      <c r="J74" s="68">
        <v>28.2</v>
      </c>
      <c r="K74" s="70">
        <v>71.8</v>
      </c>
      <c r="L74" s="68">
        <v>26.6</v>
      </c>
      <c r="M74" s="70">
        <v>73.400000000000006</v>
      </c>
      <c r="N74" s="68">
        <v>25.8</v>
      </c>
      <c r="O74" s="70">
        <v>74.2</v>
      </c>
      <c r="P74" s="69">
        <v>20</v>
      </c>
      <c r="Q74" s="69">
        <v>80</v>
      </c>
      <c r="R74" s="68">
        <v>14.1</v>
      </c>
      <c r="S74" s="70">
        <v>85.9</v>
      </c>
      <c r="T74" s="69">
        <v>12.9</v>
      </c>
      <c r="U74" s="71">
        <v>87.1</v>
      </c>
    </row>
    <row r="75" spans="1:21">
      <c r="A75" s="8" t="s">
        <v>45</v>
      </c>
      <c r="B75" s="68">
        <v>36.299999999999997</v>
      </c>
      <c r="C75" s="70">
        <v>63.7</v>
      </c>
      <c r="D75" s="69">
        <v>34.700000000000003</v>
      </c>
      <c r="E75" s="69">
        <v>65.3</v>
      </c>
      <c r="F75" s="68">
        <v>30.2</v>
      </c>
      <c r="G75" s="70">
        <v>69.8</v>
      </c>
      <c r="H75" s="68">
        <v>26.2</v>
      </c>
      <c r="I75" s="70">
        <v>73.8</v>
      </c>
      <c r="J75" s="68">
        <v>28.2</v>
      </c>
      <c r="K75" s="70">
        <v>71.8</v>
      </c>
      <c r="L75" s="68">
        <v>26.4</v>
      </c>
      <c r="M75" s="70">
        <v>73.599999999999994</v>
      </c>
      <c r="N75" s="68">
        <v>22.6</v>
      </c>
      <c r="O75" s="70">
        <v>77.400000000000006</v>
      </c>
      <c r="P75" s="69">
        <v>19</v>
      </c>
      <c r="Q75" s="69">
        <v>81</v>
      </c>
      <c r="R75" s="68">
        <v>15.7</v>
      </c>
      <c r="S75" s="70">
        <v>84.3</v>
      </c>
      <c r="T75" s="69">
        <v>10.9</v>
      </c>
      <c r="U75" s="71">
        <v>89.1</v>
      </c>
    </row>
    <row r="76" spans="1:21">
      <c r="A76" s="8" t="s">
        <v>46</v>
      </c>
      <c r="B76" s="68">
        <v>47.8</v>
      </c>
      <c r="C76" s="70">
        <v>52.2</v>
      </c>
      <c r="D76" s="69">
        <v>51.8</v>
      </c>
      <c r="E76" s="69">
        <v>48.2</v>
      </c>
      <c r="F76" s="68">
        <v>51.8</v>
      </c>
      <c r="G76" s="70">
        <v>48.2</v>
      </c>
      <c r="H76" s="68">
        <v>49.8</v>
      </c>
      <c r="I76" s="70">
        <v>50.2</v>
      </c>
      <c r="J76" s="68">
        <v>44.3</v>
      </c>
      <c r="K76" s="70">
        <v>55.7</v>
      </c>
      <c r="L76" s="68">
        <v>42</v>
      </c>
      <c r="M76" s="70">
        <v>58</v>
      </c>
      <c r="N76" s="68">
        <v>37.4</v>
      </c>
      <c r="O76" s="70">
        <v>62.6</v>
      </c>
      <c r="P76" s="69">
        <v>32.799999999999997</v>
      </c>
      <c r="Q76" s="69">
        <v>67.2</v>
      </c>
      <c r="R76" s="68">
        <v>23.7</v>
      </c>
      <c r="S76" s="70">
        <v>76.3</v>
      </c>
      <c r="T76" s="69">
        <v>16.8</v>
      </c>
      <c r="U76" s="71">
        <v>83.2</v>
      </c>
    </row>
    <row r="77" spans="1:21">
      <c r="A77" s="8" t="s">
        <v>47</v>
      </c>
      <c r="B77" s="68">
        <v>51.6</v>
      </c>
      <c r="C77" s="70">
        <v>48.4</v>
      </c>
      <c r="D77" s="69">
        <v>47.6</v>
      </c>
      <c r="E77" s="69">
        <v>52.4</v>
      </c>
      <c r="F77" s="68">
        <v>44</v>
      </c>
      <c r="G77" s="70">
        <v>56</v>
      </c>
      <c r="H77" s="68">
        <v>38.6</v>
      </c>
      <c r="I77" s="70">
        <v>61.4</v>
      </c>
      <c r="J77" s="68">
        <v>37</v>
      </c>
      <c r="K77" s="70">
        <v>63</v>
      </c>
      <c r="L77" s="68">
        <v>29.3</v>
      </c>
      <c r="M77" s="70">
        <v>70.7</v>
      </c>
      <c r="N77" s="68">
        <v>26.8</v>
      </c>
      <c r="O77" s="70">
        <v>73.2</v>
      </c>
      <c r="P77" s="69">
        <v>17.899999999999999</v>
      </c>
      <c r="Q77" s="69">
        <v>82.1</v>
      </c>
      <c r="R77" s="68">
        <v>8.5</v>
      </c>
      <c r="S77" s="70">
        <v>91.5</v>
      </c>
      <c r="T77" s="69">
        <v>6.5</v>
      </c>
      <c r="U77" s="71">
        <v>93.5</v>
      </c>
    </row>
    <row r="78" spans="1:21" ht="17.25" thickBot="1">
      <c r="A78" s="62" t="s">
        <v>48</v>
      </c>
      <c r="B78" s="72">
        <v>36.200000000000003</v>
      </c>
      <c r="C78" s="74">
        <v>63.8</v>
      </c>
      <c r="D78" s="73">
        <v>37</v>
      </c>
      <c r="E78" s="73">
        <v>63</v>
      </c>
      <c r="F78" s="72">
        <v>36.700000000000003</v>
      </c>
      <c r="G78" s="74">
        <v>63.3</v>
      </c>
      <c r="H78" s="72">
        <v>36.299999999999997</v>
      </c>
      <c r="I78" s="74">
        <v>63.7</v>
      </c>
      <c r="J78" s="72">
        <v>35.700000000000003</v>
      </c>
      <c r="K78" s="74">
        <v>64.3</v>
      </c>
      <c r="L78" s="72">
        <v>34.299999999999997</v>
      </c>
      <c r="M78" s="74">
        <v>65.7</v>
      </c>
      <c r="N78" s="72">
        <v>32.799999999999997</v>
      </c>
      <c r="O78" s="74">
        <v>67.2</v>
      </c>
      <c r="P78" s="73">
        <v>31.2</v>
      </c>
      <c r="Q78" s="73">
        <v>68.8</v>
      </c>
      <c r="R78" s="72">
        <v>28.5</v>
      </c>
      <c r="S78" s="74">
        <v>71.5</v>
      </c>
      <c r="T78" s="73">
        <v>28.5</v>
      </c>
      <c r="U78" s="75">
        <v>71.5</v>
      </c>
    </row>
    <row r="79" spans="1:21" ht="17.25" thickTop="1">
      <c r="A79" s="49" t="s">
        <v>25</v>
      </c>
    </row>
  </sheetData>
  <mergeCells count="16">
    <mergeCell ref="B4:C4"/>
    <mergeCell ref="D4:E4"/>
    <mergeCell ref="F4:G4"/>
    <mergeCell ref="B26:C26"/>
    <mergeCell ref="D26:E26"/>
    <mergeCell ref="F26:G26"/>
    <mergeCell ref="B55:C55"/>
    <mergeCell ref="D55:E55"/>
    <mergeCell ref="R55:S55"/>
    <mergeCell ref="T55:U55"/>
    <mergeCell ref="P55:Q55"/>
    <mergeCell ref="F55:G55"/>
    <mergeCell ref="H55:I55"/>
    <mergeCell ref="J55:K55"/>
    <mergeCell ref="L55:M55"/>
    <mergeCell ref="N55:O55"/>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O62"/>
  <sheetViews>
    <sheetView zoomScaleNormal="100" workbookViewId="0"/>
  </sheetViews>
  <sheetFormatPr defaultRowHeight="16.5"/>
  <cols>
    <col min="1" max="1" width="16.375" customWidth="1"/>
  </cols>
  <sheetData>
    <row r="1" spans="1:16">
      <c r="A1" s="17" t="s">
        <v>642</v>
      </c>
    </row>
    <row r="2" spans="1:16">
      <c r="A2" s="28" t="s">
        <v>643</v>
      </c>
    </row>
    <row r="3" spans="1:16" ht="17.25" thickBot="1"/>
    <row r="4" spans="1:16" ht="17.25" thickTop="1">
      <c r="A4" s="82"/>
      <c r="B4" s="404" t="s">
        <v>21</v>
      </c>
      <c r="C4" s="405"/>
      <c r="D4" s="405"/>
      <c r="E4" s="405"/>
      <c r="F4" s="406"/>
      <c r="G4" s="404" t="s">
        <v>22</v>
      </c>
      <c r="H4" s="405"/>
      <c r="I4" s="405"/>
      <c r="J4" s="405"/>
      <c r="K4" s="406"/>
      <c r="L4" s="404" t="s">
        <v>23</v>
      </c>
      <c r="M4" s="405"/>
      <c r="N4" s="405"/>
      <c r="O4" s="405"/>
      <c r="P4" s="406"/>
    </row>
    <row r="5" spans="1:16">
      <c r="A5" s="83" t="s">
        <v>659</v>
      </c>
      <c r="B5" s="298" t="s">
        <v>449</v>
      </c>
      <c r="C5" s="298" t="s">
        <v>450</v>
      </c>
      <c r="D5" s="298" t="s">
        <v>209</v>
      </c>
      <c r="E5" s="289" t="s">
        <v>451</v>
      </c>
      <c r="F5" s="57" t="s">
        <v>452</v>
      </c>
      <c r="G5" s="298" t="s">
        <v>449</v>
      </c>
      <c r="H5" s="298" t="s">
        <v>450</v>
      </c>
      <c r="I5" s="298" t="s">
        <v>209</v>
      </c>
      <c r="J5" s="289" t="s">
        <v>451</v>
      </c>
      <c r="K5" s="290" t="s">
        <v>452</v>
      </c>
      <c r="L5" s="55" t="s">
        <v>449</v>
      </c>
      <c r="M5" s="55" t="s">
        <v>450</v>
      </c>
      <c r="N5" s="298" t="s">
        <v>209</v>
      </c>
      <c r="O5" s="289" t="s">
        <v>451</v>
      </c>
      <c r="P5" s="290" t="s">
        <v>452</v>
      </c>
    </row>
    <row r="6" spans="1:16">
      <c r="A6" s="8" t="s">
        <v>437</v>
      </c>
      <c r="B6" s="59">
        <v>1</v>
      </c>
      <c r="C6" s="59">
        <v>2</v>
      </c>
      <c r="D6" s="59">
        <v>3</v>
      </c>
      <c r="E6" s="59">
        <v>5</v>
      </c>
      <c r="F6" s="60">
        <v>6</v>
      </c>
      <c r="G6" s="59">
        <v>1</v>
      </c>
      <c r="H6" s="59">
        <v>2</v>
      </c>
      <c r="I6" s="59">
        <v>3</v>
      </c>
      <c r="J6" s="59">
        <v>5</v>
      </c>
      <c r="K6" s="60">
        <v>6</v>
      </c>
      <c r="L6" s="59">
        <v>1</v>
      </c>
      <c r="M6" s="59">
        <v>2</v>
      </c>
      <c r="N6" s="59">
        <v>3</v>
      </c>
      <c r="O6" s="59">
        <v>5</v>
      </c>
      <c r="P6" s="60">
        <v>6</v>
      </c>
    </row>
    <row r="7" spans="1:16">
      <c r="A7" s="8" t="s">
        <v>438</v>
      </c>
      <c r="B7" s="59">
        <v>1</v>
      </c>
      <c r="C7" s="59">
        <v>2</v>
      </c>
      <c r="D7" s="59">
        <v>3</v>
      </c>
      <c r="E7" s="59">
        <v>5</v>
      </c>
      <c r="F7" s="60">
        <v>7</v>
      </c>
      <c r="G7" s="59">
        <v>1</v>
      </c>
      <c r="H7" s="59">
        <v>2</v>
      </c>
      <c r="I7" s="59">
        <v>4</v>
      </c>
      <c r="J7" s="59">
        <v>5</v>
      </c>
      <c r="K7" s="60">
        <v>7</v>
      </c>
      <c r="L7" s="59">
        <v>1</v>
      </c>
      <c r="M7" s="59">
        <v>2</v>
      </c>
      <c r="N7" s="59">
        <v>4</v>
      </c>
      <c r="O7" s="59">
        <v>5</v>
      </c>
      <c r="P7" s="60">
        <v>7</v>
      </c>
    </row>
    <row r="8" spans="1:16">
      <c r="A8" s="8" t="s">
        <v>439</v>
      </c>
      <c r="B8" s="59">
        <v>1</v>
      </c>
      <c r="C8" s="59">
        <v>2</v>
      </c>
      <c r="D8" s="59">
        <v>4</v>
      </c>
      <c r="E8" s="59">
        <v>6</v>
      </c>
      <c r="F8" s="60">
        <v>7</v>
      </c>
      <c r="G8" s="59">
        <v>1</v>
      </c>
      <c r="H8" s="59">
        <v>2</v>
      </c>
      <c r="I8" s="59">
        <v>4</v>
      </c>
      <c r="J8" s="59">
        <v>6</v>
      </c>
      <c r="K8" s="60">
        <v>7</v>
      </c>
      <c r="L8" s="59">
        <v>1</v>
      </c>
      <c r="M8" s="59">
        <v>2</v>
      </c>
      <c r="N8" s="59">
        <v>4</v>
      </c>
      <c r="O8" s="59">
        <v>6</v>
      </c>
      <c r="P8" s="60">
        <v>7</v>
      </c>
    </row>
    <row r="9" spans="1:16">
      <c r="A9" s="8" t="s">
        <v>440</v>
      </c>
      <c r="B9" s="59">
        <v>1</v>
      </c>
      <c r="C9" s="59">
        <v>2</v>
      </c>
      <c r="D9" s="59">
        <v>4</v>
      </c>
      <c r="E9" s="59">
        <v>6</v>
      </c>
      <c r="F9" s="60">
        <v>8</v>
      </c>
      <c r="G9" s="59">
        <v>1</v>
      </c>
      <c r="H9" s="59">
        <v>3</v>
      </c>
      <c r="I9" s="59">
        <v>4</v>
      </c>
      <c r="J9" s="59">
        <v>6</v>
      </c>
      <c r="K9" s="60">
        <v>8</v>
      </c>
      <c r="L9" s="59">
        <v>1</v>
      </c>
      <c r="M9" s="59">
        <v>2</v>
      </c>
      <c r="N9" s="59">
        <v>4</v>
      </c>
      <c r="O9" s="59">
        <v>6</v>
      </c>
      <c r="P9" s="60">
        <v>8</v>
      </c>
    </row>
    <row r="10" spans="1:16">
      <c r="A10" s="8" t="s">
        <v>441</v>
      </c>
      <c r="B10" s="59">
        <v>1</v>
      </c>
      <c r="C10" s="59">
        <v>2</v>
      </c>
      <c r="D10" s="59">
        <v>4</v>
      </c>
      <c r="E10" s="59">
        <v>6</v>
      </c>
      <c r="F10" s="60">
        <v>8</v>
      </c>
      <c r="G10" s="59">
        <v>1</v>
      </c>
      <c r="H10" s="59">
        <v>3</v>
      </c>
      <c r="I10" s="59">
        <v>5</v>
      </c>
      <c r="J10" s="59">
        <v>7</v>
      </c>
      <c r="K10" s="60">
        <v>8</v>
      </c>
      <c r="L10" s="59">
        <v>1</v>
      </c>
      <c r="M10" s="59">
        <v>3</v>
      </c>
      <c r="N10" s="59">
        <v>5</v>
      </c>
      <c r="O10" s="59">
        <v>7</v>
      </c>
      <c r="P10" s="60">
        <v>8</v>
      </c>
    </row>
    <row r="11" spans="1:16">
      <c r="A11" s="8" t="s">
        <v>442</v>
      </c>
      <c r="B11" s="59">
        <v>1</v>
      </c>
      <c r="C11" s="59">
        <v>3</v>
      </c>
      <c r="D11" s="59">
        <v>5</v>
      </c>
      <c r="E11" s="59">
        <v>7</v>
      </c>
      <c r="F11" s="60">
        <v>9</v>
      </c>
      <c r="G11" s="59">
        <v>2</v>
      </c>
      <c r="H11" s="59">
        <v>3</v>
      </c>
      <c r="I11" s="59">
        <v>5</v>
      </c>
      <c r="J11" s="59">
        <v>7</v>
      </c>
      <c r="K11" s="60">
        <v>9</v>
      </c>
      <c r="L11" s="59">
        <v>1</v>
      </c>
      <c r="M11" s="59">
        <v>3</v>
      </c>
      <c r="N11" s="59">
        <v>5</v>
      </c>
      <c r="O11" s="59">
        <v>7</v>
      </c>
      <c r="P11" s="60">
        <v>9</v>
      </c>
    </row>
    <row r="12" spans="1:16">
      <c r="A12" s="8" t="s">
        <v>443</v>
      </c>
      <c r="B12" s="59">
        <v>1</v>
      </c>
      <c r="C12" s="59">
        <v>3</v>
      </c>
      <c r="D12" s="59">
        <v>5</v>
      </c>
      <c r="E12" s="59">
        <v>8</v>
      </c>
      <c r="F12" s="60">
        <v>9</v>
      </c>
      <c r="G12" s="59">
        <v>2</v>
      </c>
      <c r="H12" s="59">
        <v>4</v>
      </c>
      <c r="I12" s="59">
        <v>6</v>
      </c>
      <c r="J12" s="59">
        <v>8</v>
      </c>
      <c r="K12" s="60">
        <v>9</v>
      </c>
      <c r="L12" s="59">
        <v>2</v>
      </c>
      <c r="M12" s="59">
        <v>3</v>
      </c>
      <c r="N12" s="59">
        <v>5</v>
      </c>
      <c r="O12" s="59">
        <v>8</v>
      </c>
      <c r="P12" s="60">
        <v>9</v>
      </c>
    </row>
    <row r="13" spans="1:16">
      <c r="A13" s="8" t="s">
        <v>444</v>
      </c>
      <c r="B13" s="59">
        <v>2</v>
      </c>
      <c r="C13" s="59">
        <v>4</v>
      </c>
      <c r="D13" s="59">
        <v>6</v>
      </c>
      <c r="E13" s="59">
        <v>8</v>
      </c>
      <c r="F13" s="60">
        <v>10</v>
      </c>
      <c r="G13" s="59">
        <v>2</v>
      </c>
      <c r="H13" s="59">
        <v>4</v>
      </c>
      <c r="I13" s="59">
        <v>6</v>
      </c>
      <c r="J13" s="59">
        <v>8</v>
      </c>
      <c r="K13" s="60">
        <v>9</v>
      </c>
      <c r="L13" s="59">
        <v>2</v>
      </c>
      <c r="M13" s="59">
        <v>4</v>
      </c>
      <c r="N13" s="59">
        <v>6</v>
      </c>
      <c r="O13" s="59">
        <v>8</v>
      </c>
      <c r="P13" s="60">
        <v>9</v>
      </c>
    </row>
    <row r="14" spans="1:16">
      <c r="A14" s="8" t="s">
        <v>445</v>
      </c>
      <c r="B14" s="59">
        <v>2</v>
      </c>
      <c r="C14" s="59">
        <v>4</v>
      </c>
      <c r="D14" s="59">
        <v>7</v>
      </c>
      <c r="E14" s="59">
        <v>9</v>
      </c>
      <c r="F14" s="60">
        <v>10</v>
      </c>
      <c r="G14" s="59">
        <v>2</v>
      </c>
      <c r="H14" s="59">
        <v>5</v>
      </c>
      <c r="I14" s="59">
        <v>7</v>
      </c>
      <c r="J14" s="59">
        <v>9</v>
      </c>
      <c r="K14" s="60">
        <v>10</v>
      </c>
      <c r="L14" s="59">
        <v>2</v>
      </c>
      <c r="M14" s="59">
        <v>4</v>
      </c>
      <c r="N14" s="59">
        <v>7</v>
      </c>
      <c r="O14" s="59">
        <v>9</v>
      </c>
      <c r="P14" s="60">
        <v>10</v>
      </c>
    </row>
    <row r="15" spans="1:16">
      <c r="A15" s="8" t="s">
        <v>446</v>
      </c>
      <c r="B15" s="59">
        <v>2</v>
      </c>
      <c r="C15" s="59">
        <v>4</v>
      </c>
      <c r="D15" s="59">
        <v>7</v>
      </c>
      <c r="E15" s="59">
        <v>9</v>
      </c>
      <c r="F15" s="60">
        <v>10</v>
      </c>
      <c r="G15" s="59">
        <v>3</v>
      </c>
      <c r="H15" s="59">
        <v>5</v>
      </c>
      <c r="I15" s="59">
        <v>7</v>
      </c>
      <c r="J15" s="59">
        <v>9</v>
      </c>
      <c r="K15" s="60">
        <v>10</v>
      </c>
      <c r="L15" s="59">
        <v>2</v>
      </c>
      <c r="M15" s="59">
        <v>5</v>
      </c>
      <c r="N15" s="59">
        <v>7</v>
      </c>
      <c r="O15" s="59">
        <v>9</v>
      </c>
      <c r="P15" s="60">
        <v>10</v>
      </c>
    </row>
    <row r="16" spans="1:16">
      <c r="A16" s="8" t="s">
        <v>447</v>
      </c>
      <c r="B16" s="59">
        <v>2</v>
      </c>
      <c r="C16" s="59">
        <v>4</v>
      </c>
      <c r="D16" s="59">
        <v>7</v>
      </c>
      <c r="E16" s="59">
        <v>9</v>
      </c>
      <c r="F16" s="60">
        <v>10</v>
      </c>
      <c r="G16" s="59">
        <v>3</v>
      </c>
      <c r="H16" s="59">
        <v>5</v>
      </c>
      <c r="I16" s="59">
        <v>7</v>
      </c>
      <c r="J16" s="59">
        <v>9</v>
      </c>
      <c r="K16" s="60">
        <v>10</v>
      </c>
      <c r="L16" s="59">
        <v>2</v>
      </c>
      <c r="M16" s="59">
        <v>5</v>
      </c>
      <c r="N16" s="59">
        <v>7</v>
      </c>
      <c r="O16" s="59">
        <v>9</v>
      </c>
      <c r="P16" s="60">
        <v>10</v>
      </c>
    </row>
    <row r="17" spans="1:41">
      <c r="A17" s="8" t="s">
        <v>448</v>
      </c>
      <c r="B17" s="59">
        <v>2</v>
      </c>
      <c r="C17" s="59">
        <v>4</v>
      </c>
      <c r="D17" s="59">
        <v>7</v>
      </c>
      <c r="E17" s="59">
        <v>9</v>
      </c>
      <c r="F17" s="60">
        <v>10</v>
      </c>
      <c r="G17" s="59">
        <v>2</v>
      </c>
      <c r="H17" s="59">
        <v>4</v>
      </c>
      <c r="I17" s="59">
        <v>7</v>
      </c>
      <c r="J17" s="59">
        <v>9</v>
      </c>
      <c r="K17" s="60">
        <v>10</v>
      </c>
      <c r="L17" s="59">
        <v>2</v>
      </c>
      <c r="M17" s="59">
        <v>4</v>
      </c>
      <c r="N17" s="59">
        <v>7</v>
      </c>
      <c r="O17" s="59">
        <v>9</v>
      </c>
      <c r="P17" s="60">
        <v>10</v>
      </c>
    </row>
    <row r="18" spans="1:41">
      <c r="A18" s="8" t="s">
        <v>24</v>
      </c>
      <c r="B18" s="59">
        <v>2</v>
      </c>
      <c r="C18" s="59">
        <v>4</v>
      </c>
      <c r="D18" s="59">
        <v>6</v>
      </c>
      <c r="E18" s="59">
        <v>8</v>
      </c>
      <c r="F18" s="60">
        <v>10</v>
      </c>
      <c r="G18" s="59">
        <v>2</v>
      </c>
      <c r="H18" s="59">
        <v>3</v>
      </c>
      <c r="I18" s="59">
        <v>6</v>
      </c>
      <c r="J18" s="59">
        <v>8</v>
      </c>
      <c r="K18" s="60">
        <v>9</v>
      </c>
      <c r="L18" s="59">
        <v>2</v>
      </c>
      <c r="M18" s="59">
        <v>3</v>
      </c>
      <c r="N18" s="59">
        <v>6</v>
      </c>
      <c r="O18" s="59">
        <v>8</v>
      </c>
      <c r="P18" s="60">
        <v>10</v>
      </c>
    </row>
    <row r="19" spans="1:41" ht="17.25" thickBot="1">
      <c r="A19" s="62" t="s">
        <v>23</v>
      </c>
      <c r="B19" s="64">
        <v>1</v>
      </c>
      <c r="C19" s="64">
        <v>3</v>
      </c>
      <c r="D19" s="64">
        <v>5</v>
      </c>
      <c r="E19" s="64">
        <v>7</v>
      </c>
      <c r="F19" s="65">
        <v>9</v>
      </c>
      <c r="G19" s="64">
        <v>1</v>
      </c>
      <c r="H19" s="64">
        <v>3</v>
      </c>
      <c r="I19" s="64">
        <v>5</v>
      </c>
      <c r="J19" s="64">
        <v>7</v>
      </c>
      <c r="K19" s="65">
        <v>9</v>
      </c>
      <c r="L19" s="64">
        <v>1</v>
      </c>
      <c r="M19" s="64">
        <v>3</v>
      </c>
      <c r="N19" s="64">
        <v>5</v>
      </c>
      <c r="O19" s="64">
        <v>7</v>
      </c>
      <c r="P19" s="65">
        <v>9</v>
      </c>
    </row>
    <row r="20" spans="1:41" ht="17.25" thickTop="1">
      <c r="A20" s="49" t="s">
        <v>25</v>
      </c>
    </row>
    <row r="23" spans="1:41">
      <c r="A23" s="17" t="s">
        <v>660</v>
      </c>
    </row>
    <row r="24" spans="1:41">
      <c r="A24" s="28" t="s">
        <v>661</v>
      </c>
    </row>
    <row r="25" spans="1:41" ht="17.25" thickBot="1"/>
    <row r="26" spans="1:41" ht="17.25" thickTop="1">
      <c r="A26" s="291" t="s">
        <v>659</v>
      </c>
      <c r="B26" s="405" t="s">
        <v>453</v>
      </c>
      <c r="C26" s="405"/>
      <c r="D26" s="405"/>
      <c r="E26" s="405"/>
      <c r="F26" s="407"/>
      <c r="G26" s="404" t="s">
        <v>454</v>
      </c>
      <c r="H26" s="405"/>
      <c r="I26" s="405"/>
      <c r="J26" s="405"/>
      <c r="K26" s="407"/>
      <c r="L26" s="404" t="s">
        <v>455</v>
      </c>
      <c r="M26" s="405"/>
      <c r="N26" s="405"/>
      <c r="O26" s="405"/>
      <c r="P26" s="407"/>
      <c r="Q26" s="404" t="s">
        <v>456</v>
      </c>
      <c r="R26" s="405"/>
      <c r="S26" s="405"/>
      <c r="T26" s="405"/>
      <c r="U26" s="407"/>
      <c r="V26" s="404" t="s">
        <v>457</v>
      </c>
      <c r="W26" s="405"/>
      <c r="X26" s="405"/>
      <c r="Y26" s="405"/>
      <c r="Z26" s="407"/>
      <c r="AA26" s="404" t="s">
        <v>458</v>
      </c>
      <c r="AB26" s="405"/>
      <c r="AC26" s="405"/>
      <c r="AD26" s="405"/>
      <c r="AE26" s="407"/>
      <c r="AF26" s="404" t="s">
        <v>459</v>
      </c>
      <c r="AG26" s="405"/>
      <c r="AH26" s="405"/>
      <c r="AI26" s="405"/>
      <c r="AJ26" s="407"/>
      <c r="AK26" s="404" t="s">
        <v>23</v>
      </c>
      <c r="AL26" s="405"/>
      <c r="AM26" s="405"/>
      <c r="AN26" s="405"/>
      <c r="AO26" s="407"/>
    </row>
    <row r="27" spans="1:41">
      <c r="A27" s="54" t="s">
        <v>26</v>
      </c>
      <c r="B27" s="55" t="s">
        <v>449</v>
      </c>
      <c r="C27" s="289" t="s">
        <v>450</v>
      </c>
      <c r="D27" s="289" t="s">
        <v>209</v>
      </c>
      <c r="E27" s="289" t="s">
        <v>451</v>
      </c>
      <c r="F27" s="290" t="s">
        <v>452</v>
      </c>
      <c r="G27" s="55" t="s">
        <v>449</v>
      </c>
      <c r="H27" s="289" t="s">
        <v>450</v>
      </c>
      <c r="I27" s="289" t="s">
        <v>209</v>
      </c>
      <c r="J27" s="289" t="s">
        <v>451</v>
      </c>
      <c r="K27" s="290" t="s">
        <v>452</v>
      </c>
      <c r="L27" s="55" t="s">
        <v>449</v>
      </c>
      <c r="M27" s="289" t="s">
        <v>450</v>
      </c>
      <c r="N27" s="289" t="s">
        <v>209</v>
      </c>
      <c r="O27" s="289" t="s">
        <v>451</v>
      </c>
      <c r="P27" s="290" t="s">
        <v>452</v>
      </c>
      <c r="Q27" s="55" t="s">
        <v>449</v>
      </c>
      <c r="R27" s="289" t="s">
        <v>450</v>
      </c>
      <c r="S27" s="289" t="s">
        <v>209</v>
      </c>
      <c r="T27" s="289" t="s">
        <v>451</v>
      </c>
      <c r="U27" s="290" t="s">
        <v>452</v>
      </c>
      <c r="V27" s="55" t="s">
        <v>449</v>
      </c>
      <c r="W27" s="289" t="s">
        <v>450</v>
      </c>
      <c r="X27" s="289" t="s">
        <v>209</v>
      </c>
      <c r="Y27" s="289" t="s">
        <v>451</v>
      </c>
      <c r="Z27" s="290" t="s">
        <v>452</v>
      </c>
      <c r="AA27" s="55" t="s">
        <v>449</v>
      </c>
      <c r="AB27" s="289" t="s">
        <v>450</v>
      </c>
      <c r="AC27" s="289" t="s">
        <v>209</v>
      </c>
      <c r="AD27" s="289" t="s">
        <v>451</v>
      </c>
      <c r="AE27" s="290" t="s">
        <v>452</v>
      </c>
      <c r="AF27" s="55" t="s">
        <v>449</v>
      </c>
      <c r="AG27" s="289" t="s">
        <v>450</v>
      </c>
      <c r="AH27" s="289" t="s">
        <v>209</v>
      </c>
      <c r="AI27" s="289" t="s">
        <v>451</v>
      </c>
      <c r="AJ27" s="290" t="s">
        <v>452</v>
      </c>
      <c r="AK27" s="55" t="s">
        <v>449</v>
      </c>
      <c r="AL27" s="289" t="s">
        <v>450</v>
      </c>
      <c r="AM27" s="289" t="s">
        <v>209</v>
      </c>
      <c r="AN27" s="289" t="s">
        <v>451</v>
      </c>
      <c r="AO27" s="290" t="s">
        <v>452</v>
      </c>
    </row>
    <row r="28" spans="1:41">
      <c r="A28" s="8" t="s">
        <v>27</v>
      </c>
      <c r="B28" s="58">
        <v>1</v>
      </c>
      <c r="C28" s="59">
        <v>1</v>
      </c>
      <c r="D28" s="59">
        <v>3</v>
      </c>
      <c r="E28" s="59">
        <v>4</v>
      </c>
      <c r="F28" s="61">
        <v>6</v>
      </c>
      <c r="G28" s="58">
        <v>1</v>
      </c>
      <c r="H28" s="59">
        <v>2</v>
      </c>
      <c r="I28" s="59">
        <v>3</v>
      </c>
      <c r="J28" s="59">
        <v>5</v>
      </c>
      <c r="K28" s="61">
        <v>7</v>
      </c>
      <c r="L28" s="58">
        <v>1</v>
      </c>
      <c r="M28" s="59">
        <v>2</v>
      </c>
      <c r="N28" s="59">
        <v>4</v>
      </c>
      <c r="O28" s="59">
        <v>7</v>
      </c>
      <c r="P28" s="61">
        <v>9</v>
      </c>
      <c r="Q28" s="58">
        <v>1</v>
      </c>
      <c r="R28" s="59">
        <v>3</v>
      </c>
      <c r="S28" s="59">
        <v>5</v>
      </c>
      <c r="T28" s="59">
        <v>8</v>
      </c>
      <c r="U28" s="61">
        <v>10</v>
      </c>
      <c r="V28" s="58">
        <v>2</v>
      </c>
      <c r="W28" s="59">
        <v>4</v>
      </c>
      <c r="X28" s="59">
        <v>7</v>
      </c>
      <c r="Y28" s="59">
        <v>9</v>
      </c>
      <c r="Z28" s="61">
        <v>10</v>
      </c>
      <c r="AA28" s="58">
        <v>2</v>
      </c>
      <c r="AB28" s="59">
        <v>4</v>
      </c>
      <c r="AC28" s="59">
        <v>7</v>
      </c>
      <c r="AD28" s="59">
        <v>9</v>
      </c>
      <c r="AE28" s="61">
        <v>10</v>
      </c>
      <c r="AF28" s="58">
        <v>1</v>
      </c>
      <c r="AG28" s="59">
        <v>3</v>
      </c>
      <c r="AH28" s="59">
        <v>6</v>
      </c>
      <c r="AI28" s="59">
        <v>8</v>
      </c>
      <c r="AJ28" s="61">
        <v>10</v>
      </c>
      <c r="AK28" s="58">
        <v>1</v>
      </c>
      <c r="AL28" s="59">
        <v>2</v>
      </c>
      <c r="AM28" s="59">
        <v>4</v>
      </c>
      <c r="AN28" s="59">
        <v>7</v>
      </c>
      <c r="AO28" s="61">
        <v>9</v>
      </c>
    </row>
    <row r="29" spans="1:41">
      <c r="A29" s="8" t="s">
        <v>28</v>
      </c>
      <c r="B29" s="58">
        <v>1</v>
      </c>
      <c r="C29" s="59">
        <v>1</v>
      </c>
      <c r="D29" s="59">
        <v>2</v>
      </c>
      <c r="E29" s="59">
        <v>4</v>
      </c>
      <c r="F29" s="61">
        <v>5</v>
      </c>
      <c r="G29" s="58">
        <v>1</v>
      </c>
      <c r="H29" s="59">
        <v>2</v>
      </c>
      <c r="I29" s="59">
        <v>4</v>
      </c>
      <c r="J29" s="59">
        <v>5</v>
      </c>
      <c r="K29" s="61">
        <v>7</v>
      </c>
      <c r="L29" s="58">
        <v>1</v>
      </c>
      <c r="M29" s="59">
        <v>3</v>
      </c>
      <c r="N29" s="59">
        <v>4</v>
      </c>
      <c r="O29" s="59">
        <v>6</v>
      </c>
      <c r="P29" s="61">
        <v>8</v>
      </c>
      <c r="Q29" s="58">
        <v>2</v>
      </c>
      <c r="R29" s="59">
        <v>3</v>
      </c>
      <c r="S29" s="59">
        <v>5</v>
      </c>
      <c r="T29" s="59">
        <v>7</v>
      </c>
      <c r="U29" s="61">
        <v>9</v>
      </c>
      <c r="V29" s="58">
        <v>2</v>
      </c>
      <c r="W29" s="59">
        <v>4</v>
      </c>
      <c r="X29" s="59">
        <v>6</v>
      </c>
      <c r="Y29" s="59">
        <v>8</v>
      </c>
      <c r="Z29" s="61">
        <v>10</v>
      </c>
      <c r="AA29" s="58">
        <v>2</v>
      </c>
      <c r="AB29" s="59">
        <v>4</v>
      </c>
      <c r="AC29" s="59">
        <v>6</v>
      </c>
      <c r="AD29" s="59">
        <v>9</v>
      </c>
      <c r="AE29" s="61">
        <v>10</v>
      </c>
      <c r="AF29" s="58">
        <v>2</v>
      </c>
      <c r="AG29" s="59">
        <v>3</v>
      </c>
      <c r="AH29" s="59">
        <v>6</v>
      </c>
      <c r="AI29" s="59">
        <v>8</v>
      </c>
      <c r="AJ29" s="61">
        <v>9</v>
      </c>
      <c r="AK29" s="58">
        <v>1</v>
      </c>
      <c r="AL29" s="59">
        <v>2</v>
      </c>
      <c r="AM29" s="59">
        <v>4</v>
      </c>
      <c r="AN29" s="59">
        <v>6</v>
      </c>
      <c r="AO29" s="61">
        <v>8</v>
      </c>
    </row>
    <row r="30" spans="1:41">
      <c r="A30" s="8" t="s">
        <v>29</v>
      </c>
      <c r="B30" s="58">
        <v>1</v>
      </c>
      <c r="C30" s="59">
        <v>1</v>
      </c>
      <c r="D30" s="59">
        <v>3</v>
      </c>
      <c r="E30" s="59">
        <v>5</v>
      </c>
      <c r="F30" s="61">
        <v>6</v>
      </c>
      <c r="G30" s="58">
        <v>1</v>
      </c>
      <c r="H30" s="59">
        <v>2</v>
      </c>
      <c r="I30" s="59">
        <v>4</v>
      </c>
      <c r="J30" s="59">
        <v>6</v>
      </c>
      <c r="K30" s="61">
        <v>7</v>
      </c>
      <c r="L30" s="58">
        <v>1</v>
      </c>
      <c r="M30" s="59">
        <v>3</v>
      </c>
      <c r="N30" s="59">
        <v>5</v>
      </c>
      <c r="O30" s="59">
        <v>7</v>
      </c>
      <c r="P30" s="61">
        <v>8</v>
      </c>
      <c r="Q30" s="58">
        <v>1</v>
      </c>
      <c r="R30" s="59">
        <v>4</v>
      </c>
      <c r="S30" s="59">
        <v>6</v>
      </c>
      <c r="T30" s="59">
        <v>8</v>
      </c>
      <c r="U30" s="61">
        <v>9</v>
      </c>
      <c r="V30" s="58">
        <v>2</v>
      </c>
      <c r="W30" s="59">
        <v>5</v>
      </c>
      <c r="X30" s="59">
        <v>7</v>
      </c>
      <c r="Y30" s="59">
        <v>8</v>
      </c>
      <c r="Z30" s="61">
        <v>10</v>
      </c>
      <c r="AA30" s="58">
        <v>2</v>
      </c>
      <c r="AB30" s="59">
        <v>5</v>
      </c>
      <c r="AC30" s="59">
        <v>7</v>
      </c>
      <c r="AD30" s="59">
        <v>9</v>
      </c>
      <c r="AE30" s="61">
        <v>10</v>
      </c>
      <c r="AF30" s="58">
        <v>2</v>
      </c>
      <c r="AG30" s="59">
        <v>4</v>
      </c>
      <c r="AH30" s="59">
        <v>6</v>
      </c>
      <c r="AI30" s="59">
        <v>8</v>
      </c>
      <c r="AJ30" s="61">
        <v>9</v>
      </c>
      <c r="AK30" s="58">
        <v>1</v>
      </c>
      <c r="AL30" s="59">
        <v>3</v>
      </c>
      <c r="AM30" s="59">
        <v>5</v>
      </c>
      <c r="AN30" s="59">
        <v>7</v>
      </c>
      <c r="AO30" s="61">
        <v>9</v>
      </c>
    </row>
    <row r="31" spans="1:41">
      <c r="A31" s="8" t="s">
        <v>30</v>
      </c>
      <c r="B31" s="58">
        <v>1</v>
      </c>
      <c r="C31" s="59">
        <v>1</v>
      </c>
      <c r="D31" s="59">
        <v>2</v>
      </c>
      <c r="E31" s="59">
        <v>4</v>
      </c>
      <c r="F31" s="61">
        <v>6</v>
      </c>
      <c r="G31" s="58">
        <v>1</v>
      </c>
      <c r="H31" s="59">
        <v>2</v>
      </c>
      <c r="I31" s="59">
        <v>3</v>
      </c>
      <c r="J31" s="59">
        <v>5</v>
      </c>
      <c r="K31" s="61">
        <v>7</v>
      </c>
      <c r="L31" s="58">
        <v>1</v>
      </c>
      <c r="M31" s="59">
        <v>2</v>
      </c>
      <c r="N31" s="59">
        <v>4</v>
      </c>
      <c r="O31" s="59">
        <v>6</v>
      </c>
      <c r="P31" s="61">
        <v>8</v>
      </c>
      <c r="Q31" s="58">
        <v>1</v>
      </c>
      <c r="R31" s="59">
        <v>3</v>
      </c>
      <c r="S31" s="59">
        <v>5</v>
      </c>
      <c r="T31" s="59">
        <v>8</v>
      </c>
      <c r="U31" s="61">
        <v>9</v>
      </c>
      <c r="V31" s="58">
        <v>2</v>
      </c>
      <c r="W31" s="59">
        <v>4</v>
      </c>
      <c r="X31" s="59">
        <v>6</v>
      </c>
      <c r="Y31" s="59">
        <v>8</v>
      </c>
      <c r="Z31" s="61">
        <v>9</v>
      </c>
      <c r="AA31" s="58">
        <v>2</v>
      </c>
      <c r="AB31" s="59">
        <v>4</v>
      </c>
      <c r="AC31" s="59">
        <v>6</v>
      </c>
      <c r="AD31" s="59">
        <v>8</v>
      </c>
      <c r="AE31" s="61">
        <v>9</v>
      </c>
      <c r="AF31" s="58">
        <v>1</v>
      </c>
      <c r="AG31" s="59">
        <v>3</v>
      </c>
      <c r="AH31" s="59">
        <v>5</v>
      </c>
      <c r="AI31" s="59">
        <v>8</v>
      </c>
      <c r="AJ31" s="61">
        <v>9</v>
      </c>
      <c r="AK31" s="58">
        <v>1</v>
      </c>
      <c r="AL31" s="59">
        <v>2</v>
      </c>
      <c r="AM31" s="59">
        <v>4</v>
      </c>
      <c r="AN31" s="59">
        <v>7</v>
      </c>
      <c r="AO31" s="61">
        <v>9</v>
      </c>
    </row>
    <row r="32" spans="1:41">
      <c r="A32" s="8" t="s">
        <v>31</v>
      </c>
      <c r="B32" s="58">
        <v>1</v>
      </c>
      <c r="C32" s="59">
        <v>2</v>
      </c>
      <c r="D32" s="59">
        <v>3</v>
      </c>
      <c r="E32" s="59">
        <v>5</v>
      </c>
      <c r="F32" s="61">
        <v>6</v>
      </c>
      <c r="G32" s="58">
        <v>1</v>
      </c>
      <c r="H32" s="59">
        <v>3</v>
      </c>
      <c r="I32" s="59">
        <v>4</v>
      </c>
      <c r="J32" s="59">
        <v>6</v>
      </c>
      <c r="K32" s="61">
        <v>7</v>
      </c>
      <c r="L32" s="58">
        <v>2</v>
      </c>
      <c r="M32" s="59">
        <v>3</v>
      </c>
      <c r="N32" s="59">
        <v>5</v>
      </c>
      <c r="O32" s="59">
        <v>6</v>
      </c>
      <c r="P32" s="61">
        <v>8</v>
      </c>
      <c r="Q32" s="58">
        <v>2</v>
      </c>
      <c r="R32" s="59">
        <v>4</v>
      </c>
      <c r="S32" s="59">
        <v>5</v>
      </c>
      <c r="T32" s="59">
        <v>8</v>
      </c>
      <c r="U32" s="61">
        <v>9</v>
      </c>
      <c r="V32" s="58">
        <v>3</v>
      </c>
      <c r="W32" s="59">
        <v>5</v>
      </c>
      <c r="X32" s="59">
        <v>7</v>
      </c>
      <c r="Y32" s="59">
        <v>9</v>
      </c>
      <c r="Z32" s="61">
        <v>10</v>
      </c>
      <c r="AA32" s="58">
        <v>3</v>
      </c>
      <c r="AB32" s="59">
        <v>5</v>
      </c>
      <c r="AC32" s="59">
        <v>7</v>
      </c>
      <c r="AD32" s="59">
        <v>9</v>
      </c>
      <c r="AE32" s="61">
        <v>10</v>
      </c>
      <c r="AF32" s="58">
        <v>2</v>
      </c>
      <c r="AG32" s="59">
        <v>4</v>
      </c>
      <c r="AH32" s="59">
        <v>6</v>
      </c>
      <c r="AI32" s="59">
        <v>8</v>
      </c>
      <c r="AJ32" s="61">
        <v>9</v>
      </c>
      <c r="AK32" s="58">
        <v>1</v>
      </c>
      <c r="AL32" s="59">
        <v>3</v>
      </c>
      <c r="AM32" s="59">
        <v>5</v>
      </c>
      <c r="AN32" s="59">
        <v>7</v>
      </c>
      <c r="AO32" s="61">
        <v>9</v>
      </c>
    </row>
    <row r="33" spans="1:41">
      <c r="A33" s="8" t="s">
        <v>32</v>
      </c>
      <c r="B33" s="58">
        <v>1</v>
      </c>
      <c r="C33" s="59">
        <v>1</v>
      </c>
      <c r="D33" s="59">
        <v>3</v>
      </c>
      <c r="E33" s="59">
        <v>5</v>
      </c>
      <c r="F33" s="61">
        <v>6</v>
      </c>
      <c r="G33" s="58">
        <v>1</v>
      </c>
      <c r="H33" s="59">
        <v>2</v>
      </c>
      <c r="I33" s="59">
        <v>4</v>
      </c>
      <c r="J33" s="59">
        <v>6</v>
      </c>
      <c r="K33" s="61">
        <v>8</v>
      </c>
      <c r="L33" s="58">
        <v>1</v>
      </c>
      <c r="M33" s="59">
        <v>3</v>
      </c>
      <c r="N33" s="59">
        <v>5</v>
      </c>
      <c r="O33" s="59">
        <v>7</v>
      </c>
      <c r="P33" s="61">
        <v>8</v>
      </c>
      <c r="Q33" s="58">
        <v>2</v>
      </c>
      <c r="R33" s="59">
        <v>3</v>
      </c>
      <c r="S33" s="59">
        <v>6</v>
      </c>
      <c r="T33" s="59">
        <v>8</v>
      </c>
      <c r="U33" s="61">
        <v>9</v>
      </c>
      <c r="V33" s="58">
        <v>2</v>
      </c>
      <c r="W33" s="59">
        <v>5</v>
      </c>
      <c r="X33" s="59">
        <v>7</v>
      </c>
      <c r="Y33" s="59">
        <v>9</v>
      </c>
      <c r="Z33" s="61">
        <v>10</v>
      </c>
      <c r="AA33" s="58">
        <v>2</v>
      </c>
      <c r="AB33" s="59">
        <v>5</v>
      </c>
      <c r="AC33" s="59">
        <v>7</v>
      </c>
      <c r="AD33" s="59">
        <v>9</v>
      </c>
      <c r="AE33" s="61">
        <v>10</v>
      </c>
      <c r="AF33" s="58">
        <v>2</v>
      </c>
      <c r="AG33" s="59">
        <v>4</v>
      </c>
      <c r="AH33" s="59">
        <v>6</v>
      </c>
      <c r="AI33" s="59">
        <v>8</v>
      </c>
      <c r="AJ33" s="61">
        <v>9</v>
      </c>
      <c r="AK33" s="58">
        <v>1</v>
      </c>
      <c r="AL33" s="59">
        <v>3</v>
      </c>
      <c r="AM33" s="59">
        <v>5</v>
      </c>
      <c r="AN33" s="59">
        <v>7</v>
      </c>
      <c r="AO33" s="61">
        <v>9</v>
      </c>
    </row>
    <row r="34" spans="1:41">
      <c r="A34" s="8" t="s">
        <v>33</v>
      </c>
      <c r="B34" s="58">
        <v>1</v>
      </c>
      <c r="C34" s="59">
        <v>1</v>
      </c>
      <c r="D34" s="59">
        <v>3</v>
      </c>
      <c r="E34" s="59">
        <v>4</v>
      </c>
      <c r="F34" s="61">
        <v>5</v>
      </c>
      <c r="G34" s="58">
        <v>1</v>
      </c>
      <c r="H34" s="59">
        <v>2</v>
      </c>
      <c r="I34" s="59">
        <v>4</v>
      </c>
      <c r="J34" s="59">
        <v>5</v>
      </c>
      <c r="K34" s="61">
        <v>7</v>
      </c>
      <c r="L34" s="58">
        <v>1</v>
      </c>
      <c r="M34" s="59">
        <v>3</v>
      </c>
      <c r="N34" s="59">
        <v>4</v>
      </c>
      <c r="O34" s="59">
        <v>6</v>
      </c>
      <c r="P34" s="61">
        <v>8</v>
      </c>
      <c r="Q34" s="58">
        <v>1</v>
      </c>
      <c r="R34" s="59">
        <v>3</v>
      </c>
      <c r="S34" s="59">
        <v>5</v>
      </c>
      <c r="T34" s="59">
        <v>7</v>
      </c>
      <c r="U34" s="61">
        <v>9</v>
      </c>
      <c r="V34" s="58">
        <v>2</v>
      </c>
      <c r="W34" s="59">
        <v>4</v>
      </c>
      <c r="X34" s="59">
        <v>6</v>
      </c>
      <c r="Y34" s="59">
        <v>8</v>
      </c>
      <c r="Z34" s="61">
        <v>9</v>
      </c>
      <c r="AA34" s="58">
        <v>2</v>
      </c>
      <c r="AB34" s="59">
        <v>4</v>
      </c>
      <c r="AC34" s="59">
        <v>6</v>
      </c>
      <c r="AD34" s="59">
        <v>8</v>
      </c>
      <c r="AE34" s="61">
        <v>9</v>
      </c>
      <c r="AF34" s="58">
        <v>1</v>
      </c>
      <c r="AG34" s="59">
        <v>3</v>
      </c>
      <c r="AH34" s="59">
        <v>5</v>
      </c>
      <c r="AI34" s="59">
        <v>7</v>
      </c>
      <c r="AJ34" s="61">
        <v>9</v>
      </c>
      <c r="AK34" s="58">
        <v>1</v>
      </c>
      <c r="AL34" s="59">
        <v>2</v>
      </c>
      <c r="AM34" s="59">
        <v>4</v>
      </c>
      <c r="AN34" s="59">
        <v>7</v>
      </c>
      <c r="AO34" s="61">
        <v>8</v>
      </c>
    </row>
    <row r="35" spans="1:41">
      <c r="A35" s="8" t="s">
        <v>34</v>
      </c>
      <c r="B35" s="58">
        <v>1</v>
      </c>
      <c r="C35" s="59">
        <v>1</v>
      </c>
      <c r="D35" s="59">
        <v>2</v>
      </c>
      <c r="E35" s="59">
        <v>3</v>
      </c>
      <c r="F35" s="61">
        <v>5</v>
      </c>
      <c r="G35" s="58">
        <v>1</v>
      </c>
      <c r="H35" s="59">
        <v>2</v>
      </c>
      <c r="I35" s="59">
        <v>3</v>
      </c>
      <c r="J35" s="59">
        <v>5</v>
      </c>
      <c r="K35" s="61">
        <v>7</v>
      </c>
      <c r="L35" s="58">
        <v>1</v>
      </c>
      <c r="M35" s="59">
        <v>3</v>
      </c>
      <c r="N35" s="59">
        <v>4</v>
      </c>
      <c r="O35" s="59">
        <v>6</v>
      </c>
      <c r="P35" s="61">
        <v>7</v>
      </c>
      <c r="Q35" s="58">
        <v>2</v>
      </c>
      <c r="R35" s="59">
        <v>3</v>
      </c>
      <c r="S35" s="59">
        <v>5</v>
      </c>
      <c r="T35" s="59">
        <v>7</v>
      </c>
      <c r="U35" s="61">
        <v>8</v>
      </c>
      <c r="V35" s="58">
        <v>2</v>
      </c>
      <c r="W35" s="59">
        <v>4</v>
      </c>
      <c r="X35" s="59">
        <v>6</v>
      </c>
      <c r="Y35" s="59">
        <v>8</v>
      </c>
      <c r="Z35" s="61">
        <v>9</v>
      </c>
      <c r="AA35" s="58">
        <v>2</v>
      </c>
      <c r="AB35" s="59">
        <v>4</v>
      </c>
      <c r="AC35" s="59">
        <v>6</v>
      </c>
      <c r="AD35" s="59">
        <v>8</v>
      </c>
      <c r="AE35" s="61">
        <v>9</v>
      </c>
      <c r="AF35" s="58">
        <v>2</v>
      </c>
      <c r="AG35" s="59">
        <v>4</v>
      </c>
      <c r="AH35" s="59">
        <v>5</v>
      </c>
      <c r="AI35" s="59">
        <v>7</v>
      </c>
      <c r="AJ35" s="61">
        <v>9</v>
      </c>
      <c r="AK35" s="58">
        <v>1</v>
      </c>
      <c r="AL35" s="59">
        <v>2</v>
      </c>
      <c r="AM35" s="59">
        <v>4</v>
      </c>
      <c r="AN35" s="59">
        <v>6</v>
      </c>
      <c r="AO35" s="61">
        <v>8</v>
      </c>
    </row>
    <row r="36" spans="1:41">
      <c r="A36" s="8" t="s">
        <v>35</v>
      </c>
      <c r="B36" s="58">
        <v>1</v>
      </c>
      <c r="C36" s="59">
        <v>2</v>
      </c>
      <c r="D36" s="59">
        <v>3</v>
      </c>
      <c r="E36" s="59">
        <v>5</v>
      </c>
      <c r="F36" s="61">
        <v>6</v>
      </c>
      <c r="G36" s="58">
        <v>1</v>
      </c>
      <c r="H36" s="59">
        <v>3</v>
      </c>
      <c r="I36" s="59">
        <v>4</v>
      </c>
      <c r="J36" s="59">
        <v>6</v>
      </c>
      <c r="K36" s="61">
        <v>8</v>
      </c>
      <c r="L36" s="58">
        <v>2</v>
      </c>
      <c r="M36" s="59">
        <v>3</v>
      </c>
      <c r="N36" s="59">
        <v>5</v>
      </c>
      <c r="O36" s="59">
        <v>7</v>
      </c>
      <c r="P36" s="61">
        <v>8</v>
      </c>
      <c r="Q36" s="58">
        <v>2</v>
      </c>
      <c r="R36" s="59">
        <v>4</v>
      </c>
      <c r="S36" s="59">
        <v>6</v>
      </c>
      <c r="T36" s="59">
        <v>8</v>
      </c>
      <c r="U36" s="61">
        <v>9</v>
      </c>
      <c r="V36" s="58">
        <v>3</v>
      </c>
      <c r="W36" s="59">
        <v>5</v>
      </c>
      <c r="X36" s="59">
        <v>7</v>
      </c>
      <c r="Y36" s="59">
        <v>9</v>
      </c>
      <c r="Z36" s="61">
        <v>10</v>
      </c>
      <c r="AA36" s="58">
        <v>3</v>
      </c>
      <c r="AB36" s="59">
        <v>5</v>
      </c>
      <c r="AC36" s="59">
        <v>7</v>
      </c>
      <c r="AD36" s="59">
        <v>8</v>
      </c>
      <c r="AE36" s="61">
        <v>10</v>
      </c>
      <c r="AF36" s="58">
        <v>2</v>
      </c>
      <c r="AG36" s="59">
        <v>4</v>
      </c>
      <c r="AH36" s="59">
        <v>6</v>
      </c>
      <c r="AI36" s="59">
        <v>8</v>
      </c>
      <c r="AJ36" s="61">
        <v>9</v>
      </c>
      <c r="AK36" s="58">
        <v>1</v>
      </c>
      <c r="AL36" s="59">
        <v>3</v>
      </c>
      <c r="AM36" s="59">
        <v>5</v>
      </c>
      <c r="AN36" s="59">
        <v>7</v>
      </c>
      <c r="AO36" s="61">
        <v>9</v>
      </c>
    </row>
    <row r="37" spans="1:41">
      <c r="A37" s="8" t="s">
        <v>36</v>
      </c>
      <c r="B37" s="58">
        <v>1</v>
      </c>
      <c r="C37" s="59">
        <v>2</v>
      </c>
      <c r="D37" s="59">
        <v>3</v>
      </c>
      <c r="E37" s="59">
        <v>5</v>
      </c>
      <c r="F37" s="61">
        <v>6</v>
      </c>
      <c r="G37" s="58">
        <v>1</v>
      </c>
      <c r="H37" s="59">
        <v>2</v>
      </c>
      <c r="I37" s="59">
        <v>4</v>
      </c>
      <c r="J37" s="59">
        <v>6</v>
      </c>
      <c r="K37" s="61">
        <v>8</v>
      </c>
      <c r="L37" s="58">
        <v>1</v>
      </c>
      <c r="M37" s="59">
        <v>3</v>
      </c>
      <c r="N37" s="59">
        <v>5</v>
      </c>
      <c r="O37" s="59">
        <v>7</v>
      </c>
      <c r="P37" s="61">
        <v>9</v>
      </c>
      <c r="Q37" s="58">
        <v>2</v>
      </c>
      <c r="R37" s="59">
        <v>4</v>
      </c>
      <c r="S37" s="59">
        <v>6</v>
      </c>
      <c r="T37" s="59">
        <v>9</v>
      </c>
      <c r="U37" s="61">
        <v>10</v>
      </c>
      <c r="V37" s="58">
        <v>2</v>
      </c>
      <c r="W37" s="59">
        <v>5</v>
      </c>
      <c r="X37" s="59">
        <v>7</v>
      </c>
      <c r="Y37" s="59">
        <v>9</v>
      </c>
      <c r="Z37" s="61">
        <v>10</v>
      </c>
      <c r="AA37" s="58">
        <v>2</v>
      </c>
      <c r="AB37" s="59">
        <v>5</v>
      </c>
      <c r="AC37" s="59">
        <v>7</v>
      </c>
      <c r="AD37" s="59">
        <v>9</v>
      </c>
      <c r="AE37" s="61">
        <v>10</v>
      </c>
      <c r="AF37" s="58">
        <v>2</v>
      </c>
      <c r="AG37" s="59">
        <v>4</v>
      </c>
      <c r="AH37" s="59">
        <v>6</v>
      </c>
      <c r="AI37" s="59">
        <v>9</v>
      </c>
      <c r="AJ37" s="61">
        <v>10</v>
      </c>
      <c r="AK37" s="58">
        <v>1</v>
      </c>
      <c r="AL37" s="59">
        <v>3</v>
      </c>
      <c r="AM37" s="59">
        <v>5</v>
      </c>
      <c r="AN37" s="59">
        <v>8</v>
      </c>
      <c r="AO37" s="61">
        <v>9</v>
      </c>
    </row>
    <row r="38" spans="1:41">
      <c r="A38" s="8" t="s">
        <v>37</v>
      </c>
      <c r="B38" s="58">
        <v>1</v>
      </c>
      <c r="C38" s="59">
        <v>1</v>
      </c>
      <c r="D38" s="59">
        <v>3</v>
      </c>
      <c r="E38" s="59">
        <v>5</v>
      </c>
      <c r="F38" s="61">
        <v>6</v>
      </c>
      <c r="G38" s="58">
        <v>1</v>
      </c>
      <c r="H38" s="59">
        <v>2</v>
      </c>
      <c r="I38" s="59">
        <v>4</v>
      </c>
      <c r="J38" s="59">
        <v>6</v>
      </c>
      <c r="K38" s="61">
        <v>8</v>
      </c>
      <c r="L38" s="58">
        <v>1</v>
      </c>
      <c r="M38" s="59">
        <v>3</v>
      </c>
      <c r="N38" s="59">
        <v>5</v>
      </c>
      <c r="O38" s="59">
        <v>7</v>
      </c>
      <c r="P38" s="61">
        <v>9</v>
      </c>
      <c r="Q38" s="58">
        <v>2</v>
      </c>
      <c r="R38" s="59">
        <v>4</v>
      </c>
      <c r="S38" s="59">
        <v>6</v>
      </c>
      <c r="T38" s="59">
        <v>8</v>
      </c>
      <c r="U38" s="61">
        <v>9</v>
      </c>
      <c r="V38" s="58">
        <v>2</v>
      </c>
      <c r="W38" s="59">
        <v>5</v>
      </c>
      <c r="X38" s="59">
        <v>7</v>
      </c>
      <c r="Y38" s="59">
        <v>9</v>
      </c>
      <c r="Z38" s="61">
        <v>10</v>
      </c>
      <c r="AA38" s="58">
        <v>3</v>
      </c>
      <c r="AB38" s="59">
        <v>5</v>
      </c>
      <c r="AC38" s="59">
        <v>7</v>
      </c>
      <c r="AD38" s="59">
        <v>9</v>
      </c>
      <c r="AE38" s="61">
        <v>10</v>
      </c>
      <c r="AF38" s="58">
        <v>2</v>
      </c>
      <c r="AG38" s="59">
        <v>4</v>
      </c>
      <c r="AH38" s="59">
        <v>6</v>
      </c>
      <c r="AI38" s="59">
        <v>8</v>
      </c>
      <c r="AJ38" s="61">
        <v>10</v>
      </c>
      <c r="AK38" s="58">
        <v>1</v>
      </c>
      <c r="AL38" s="59">
        <v>3</v>
      </c>
      <c r="AM38" s="59">
        <v>5</v>
      </c>
      <c r="AN38" s="59">
        <v>8</v>
      </c>
      <c r="AO38" s="61">
        <v>9</v>
      </c>
    </row>
    <row r="39" spans="1:41" ht="16.5" customHeight="1">
      <c r="A39" s="8" t="s">
        <v>38</v>
      </c>
      <c r="B39" s="58">
        <v>1</v>
      </c>
      <c r="C39" s="59">
        <v>2</v>
      </c>
      <c r="D39" s="59">
        <v>4</v>
      </c>
      <c r="E39" s="59">
        <v>5</v>
      </c>
      <c r="F39" s="61">
        <v>6</v>
      </c>
      <c r="G39" s="58">
        <v>1</v>
      </c>
      <c r="H39" s="59">
        <v>2</v>
      </c>
      <c r="I39" s="59">
        <v>5</v>
      </c>
      <c r="J39" s="59">
        <v>6</v>
      </c>
      <c r="K39" s="61">
        <v>8</v>
      </c>
      <c r="L39" s="58">
        <v>2</v>
      </c>
      <c r="M39" s="59">
        <v>3</v>
      </c>
      <c r="N39" s="59">
        <v>6</v>
      </c>
      <c r="O39" s="59">
        <v>7</v>
      </c>
      <c r="P39" s="61">
        <v>9</v>
      </c>
      <c r="Q39" s="58">
        <v>2</v>
      </c>
      <c r="R39" s="59">
        <v>4</v>
      </c>
      <c r="S39" s="59">
        <v>6</v>
      </c>
      <c r="T39" s="59">
        <v>8</v>
      </c>
      <c r="U39" s="61">
        <v>9</v>
      </c>
      <c r="V39" s="58">
        <v>2</v>
      </c>
      <c r="W39" s="59">
        <v>5</v>
      </c>
      <c r="X39" s="59">
        <v>7</v>
      </c>
      <c r="Y39" s="59">
        <v>9</v>
      </c>
      <c r="Z39" s="61">
        <v>10</v>
      </c>
      <c r="AA39" s="58">
        <v>3</v>
      </c>
      <c r="AB39" s="59">
        <v>5</v>
      </c>
      <c r="AC39" s="59">
        <v>7</v>
      </c>
      <c r="AD39" s="59">
        <v>9</v>
      </c>
      <c r="AE39" s="61">
        <v>10</v>
      </c>
      <c r="AF39" s="58">
        <v>2</v>
      </c>
      <c r="AG39" s="59">
        <v>4</v>
      </c>
      <c r="AH39" s="59">
        <v>6</v>
      </c>
      <c r="AI39" s="59">
        <v>8</v>
      </c>
      <c r="AJ39" s="61">
        <v>10</v>
      </c>
      <c r="AK39" s="58">
        <v>1</v>
      </c>
      <c r="AL39" s="59">
        <v>3</v>
      </c>
      <c r="AM39" s="59">
        <v>5</v>
      </c>
      <c r="AN39" s="59">
        <v>7</v>
      </c>
      <c r="AO39" s="61">
        <v>9</v>
      </c>
    </row>
    <row r="40" spans="1:41">
      <c r="A40" s="8" t="s">
        <v>39</v>
      </c>
      <c r="B40" s="58">
        <v>1</v>
      </c>
      <c r="C40" s="59">
        <v>1</v>
      </c>
      <c r="D40" s="59">
        <v>2</v>
      </c>
      <c r="E40" s="59">
        <v>3</v>
      </c>
      <c r="F40" s="61">
        <v>5</v>
      </c>
      <c r="G40" s="58">
        <v>1</v>
      </c>
      <c r="H40" s="59">
        <v>2</v>
      </c>
      <c r="I40" s="59">
        <v>3</v>
      </c>
      <c r="J40" s="59">
        <v>5</v>
      </c>
      <c r="K40" s="61">
        <v>7</v>
      </c>
      <c r="L40" s="58">
        <v>1</v>
      </c>
      <c r="M40" s="59">
        <v>2</v>
      </c>
      <c r="N40" s="59">
        <v>4</v>
      </c>
      <c r="O40" s="59">
        <v>6</v>
      </c>
      <c r="P40" s="61">
        <v>8</v>
      </c>
      <c r="Q40" s="58">
        <v>2</v>
      </c>
      <c r="R40" s="59">
        <v>3</v>
      </c>
      <c r="S40" s="59">
        <v>4</v>
      </c>
      <c r="T40" s="59">
        <v>7</v>
      </c>
      <c r="U40" s="61">
        <v>8</v>
      </c>
      <c r="V40" s="58">
        <v>2</v>
      </c>
      <c r="W40" s="59">
        <v>4</v>
      </c>
      <c r="X40" s="59">
        <v>6</v>
      </c>
      <c r="Y40" s="59">
        <v>8</v>
      </c>
      <c r="Z40" s="61">
        <v>9</v>
      </c>
      <c r="AA40" s="58">
        <v>2</v>
      </c>
      <c r="AB40" s="59">
        <v>4</v>
      </c>
      <c r="AC40" s="59">
        <v>6</v>
      </c>
      <c r="AD40" s="59">
        <v>8</v>
      </c>
      <c r="AE40" s="61">
        <v>9</v>
      </c>
      <c r="AF40" s="58">
        <v>2</v>
      </c>
      <c r="AG40" s="59">
        <v>3</v>
      </c>
      <c r="AH40" s="59">
        <v>5</v>
      </c>
      <c r="AI40" s="59">
        <v>7</v>
      </c>
      <c r="AJ40" s="61">
        <v>9</v>
      </c>
      <c r="AK40" s="58">
        <v>1</v>
      </c>
      <c r="AL40" s="59">
        <v>2</v>
      </c>
      <c r="AM40" s="59">
        <v>4</v>
      </c>
      <c r="AN40" s="59">
        <v>6</v>
      </c>
      <c r="AO40" s="61">
        <v>8</v>
      </c>
    </row>
    <row r="41" spans="1:41">
      <c r="A41" s="8" t="s">
        <v>40</v>
      </c>
      <c r="B41" s="58">
        <v>1</v>
      </c>
      <c r="C41" s="59">
        <v>1</v>
      </c>
      <c r="D41" s="59">
        <v>3</v>
      </c>
      <c r="E41" s="59">
        <v>4</v>
      </c>
      <c r="F41" s="61">
        <v>5</v>
      </c>
      <c r="G41" s="58">
        <v>1</v>
      </c>
      <c r="H41" s="59">
        <v>2</v>
      </c>
      <c r="I41" s="59">
        <v>4</v>
      </c>
      <c r="J41" s="59">
        <v>5</v>
      </c>
      <c r="K41" s="61">
        <v>7</v>
      </c>
      <c r="L41" s="58">
        <v>1</v>
      </c>
      <c r="M41" s="59">
        <v>3</v>
      </c>
      <c r="N41" s="59">
        <v>4</v>
      </c>
      <c r="O41" s="59">
        <v>6</v>
      </c>
      <c r="P41" s="61">
        <v>8</v>
      </c>
      <c r="Q41" s="58">
        <v>2</v>
      </c>
      <c r="R41" s="59">
        <v>3</v>
      </c>
      <c r="S41" s="59">
        <v>5</v>
      </c>
      <c r="T41" s="59">
        <v>8</v>
      </c>
      <c r="U41" s="61">
        <v>9</v>
      </c>
      <c r="V41" s="58">
        <v>2</v>
      </c>
      <c r="W41" s="59">
        <v>4</v>
      </c>
      <c r="X41" s="59">
        <v>6</v>
      </c>
      <c r="Y41" s="59">
        <v>9</v>
      </c>
      <c r="Z41" s="61">
        <v>10</v>
      </c>
      <c r="AA41" s="58">
        <v>2</v>
      </c>
      <c r="AB41" s="59">
        <v>4</v>
      </c>
      <c r="AC41" s="59">
        <v>7</v>
      </c>
      <c r="AD41" s="59">
        <v>9</v>
      </c>
      <c r="AE41" s="61">
        <v>10</v>
      </c>
      <c r="AF41" s="58">
        <v>2</v>
      </c>
      <c r="AG41" s="59">
        <v>3</v>
      </c>
      <c r="AH41" s="59">
        <v>6</v>
      </c>
      <c r="AI41" s="59">
        <v>8</v>
      </c>
      <c r="AJ41" s="61">
        <v>9</v>
      </c>
      <c r="AK41" s="58">
        <v>1</v>
      </c>
      <c r="AL41" s="59">
        <v>2</v>
      </c>
      <c r="AM41" s="59">
        <v>4</v>
      </c>
      <c r="AN41" s="59">
        <v>7</v>
      </c>
      <c r="AO41" s="61">
        <v>9</v>
      </c>
    </row>
    <row r="42" spans="1:41">
      <c r="A42" s="8" t="s">
        <v>41</v>
      </c>
      <c r="B42" s="58">
        <v>1</v>
      </c>
      <c r="C42" s="59">
        <v>1</v>
      </c>
      <c r="D42" s="59">
        <v>3</v>
      </c>
      <c r="E42" s="59">
        <v>4</v>
      </c>
      <c r="F42" s="61">
        <v>6</v>
      </c>
      <c r="G42" s="58">
        <v>1</v>
      </c>
      <c r="H42" s="59">
        <v>2</v>
      </c>
      <c r="I42" s="59">
        <v>4</v>
      </c>
      <c r="J42" s="59">
        <v>6</v>
      </c>
      <c r="K42" s="61">
        <v>7</v>
      </c>
      <c r="L42" s="58">
        <v>1</v>
      </c>
      <c r="M42" s="59">
        <v>3</v>
      </c>
      <c r="N42" s="59">
        <v>5</v>
      </c>
      <c r="O42" s="59">
        <v>6</v>
      </c>
      <c r="P42" s="61">
        <v>8</v>
      </c>
      <c r="Q42" s="58">
        <v>2</v>
      </c>
      <c r="R42" s="59">
        <v>4</v>
      </c>
      <c r="S42" s="59">
        <v>6</v>
      </c>
      <c r="T42" s="59">
        <v>8</v>
      </c>
      <c r="U42" s="61">
        <v>9</v>
      </c>
      <c r="V42" s="58">
        <v>2</v>
      </c>
      <c r="W42" s="59">
        <v>5</v>
      </c>
      <c r="X42" s="59">
        <v>7</v>
      </c>
      <c r="Y42" s="59">
        <v>9</v>
      </c>
      <c r="Z42" s="61">
        <v>10</v>
      </c>
      <c r="AA42" s="58">
        <v>3</v>
      </c>
      <c r="AB42" s="59">
        <v>5</v>
      </c>
      <c r="AC42" s="59">
        <v>7</v>
      </c>
      <c r="AD42" s="59">
        <v>9</v>
      </c>
      <c r="AE42" s="61">
        <v>10</v>
      </c>
      <c r="AF42" s="58">
        <v>2</v>
      </c>
      <c r="AG42" s="59">
        <v>4</v>
      </c>
      <c r="AH42" s="59">
        <v>6</v>
      </c>
      <c r="AI42" s="59">
        <v>8</v>
      </c>
      <c r="AJ42" s="61">
        <v>9</v>
      </c>
      <c r="AK42" s="58">
        <v>1</v>
      </c>
      <c r="AL42" s="59">
        <v>3</v>
      </c>
      <c r="AM42" s="59">
        <v>5</v>
      </c>
      <c r="AN42" s="59">
        <v>7</v>
      </c>
      <c r="AO42" s="61">
        <v>9</v>
      </c>
    </row>
    <row r="43" spans="1:41">
      <c r="A43" s="8" t="s">
        <v>42</v>
      </c>
      <c r="B43" s="58">
        <v>1</v>
      </c>
      <c r="C43" s="59">
        <v>1</v>
      </c>
      <c r="D43" s="59">
        <v>2</v>
      </c>
      <c r="E43" s="59">
        <v>4</v>
      </c>
      <c r="F43" s="61">
        <v>5</v>
      </c>
      <c r="G43" s="58">
        <v>1</v>
      </c>
      <c r="H43" s="59">
        <v>2</v>
      </c>
      <c r="I43" s="59">
        <v>3</v>
      </c>
      <c r="J43" s="59">
        <v>5</v>
      </c>
      <c r="K43" s="61">
        <v>7</v>
      </c>
      <c r="L43" s="58">
        <v>1</v>
      </c>
      <c r="M43" s="59">
        <v>2</v>
      </c>
      <c r="N43" s="59">
        <v>4</v>
      </c>
      <c r="O43" s="59">
        <v>6</v>
      </c>
      <c r="P43" s="61">
        <v>8</v>
      </c>
      <c r="Q43" s="58">
        <v>1</v>
      </c>
      <c r="R43" s="59">
        <v>3</v>
      </c>
      <c r="S43" s="59">
        <v>5</v>
      </c>
      <c r="T43" s="59">
        <v>7</v>
      </c>
      <c r="U43" s="61">
        <v>8</v>
      </c>
      <c r="V43" s="58">
        <v>2</v>
      </c>
      <c r="W43" s="59">
        <v>4</v>
      </c>
      <c r="X43" s="59">
        <v>6</v>
      </c>
      <c r="Y43" s="59">
        <v>8</v>
      </c>
      <c r="Z43" s="61">
        <v>9</v>
      </c>
      <c r="AA43" s="58">
        <v>2</v>
      </c>
      <c r="AB43" s="59">
        <v>4</v>
      </c>
      <c r="AC43" s="59">
        <v>6</v>
      </c>
      <c r="AD43" s="59">
        <v>8</v>
      </c>
      <c r="AE43" s="61">
        <v>9</v>
      </c>
      <c r="AF43" s="58">
        <v>1</v>
      </c>
      <c r="AG43" s="59">
        <v>3</v>
      </c>
      <c r="AH43" s="59">
        <v>5</v>
      </c>
      <c r="AI43" s="59">
        <v>7</v>
      </c>
      <c r="AJ43" s="61">
        <v>8</v>
      </c>
      <c r="AK43" s="58">
        <v>1</v>
      </c>
      <c r="AL43" s="59">
        <v>2</v>
      </c>
      <c r="AM43" s="59">
        <v>4</v>
      </c>
      <c r="AN43" s="59">
        <v>7</v>
      </c>
      <c r="AO43" s="61">
        <v>8</v>
      </c>
    </row>
    <row r="44" spans="1:41">
      <c r="A44" s="8" t="s">
        <v>43</v>
      </c>
      <c r="B44" s="58">
        <v>1</v>
      </c>
      <c r="C44" s="59">
        <v>1</v>
      </c>
      <c r="D44" s="59">
        <v>3</v>
      </c>
      <c r="E44" s="59">
        <v>4</v>
      </c>
      <c r="F44" s="61">
        <v>5</v>
      </c>
      <c r="G44" s="58">
        <v>1</v>
      </c>
      <c r="H44" s="59">
        <v>2</v>
      </c>
      <c r="I44" s="59">
        <v>3</v>
      </c>
      <c r="J44" s="59">
        <v>5</v>
      </c>
      <c r="K44" s="61">
        <v>6</v>
      </c>
      <c r="L44" s="58">
        <v>1</v>
      </c>
      <c r="M44" s="59">
        <v>3</v>
      </c>
      <c r="N44" s="59">
        <v>4</v>
      </c>
      <c r="O44" s="59">
        <v>5</v>
      </c>
      <c r="P44" s="61">
        <v>7</v>
      </c>
      <c r="Q44" s="58">
        <v>2</v>
      </c>
      <c r="R44" s="59">
        <v>3</v>
      </c>
      <c r="S44" s="59">
        <v>5</v>
      </c>
      <c r="T44" s="59">
        <v>6</v>
      </c>
      <c r="U44" s="61">
        <v>8</v>
      </c>
      <c r="V44" s="58">
        <v>2</v>
      </c>
      <c r="W44" s="59">
        <v>4</v>
      </c>
      <c r="X44" s="59">
        <v>6</v>
      </c>
      <c r="Y44" s="59">
        <v>8</v>
      </c>
      <c r="Z44" s="61">
        <v>9</v>
      </c>
      <c r="AA44" s="58">
        <v>2</v>
      </c>
      <c r="AB44" s="59">
        <v>4</v>
      </c>
      <c r="AC44" s="59">
        <v>6</v>
      </c>
      <c r="AD44" s="59">
        <v>8</v>
      </c>
      <c r="AE44" s="61">
        <v>9</v>
      </c>
      <c r="AF44" s="58">
        <v>1</v>
      </c>
      <c r="AG44" s="59">
        <v>3</v>
      </c>
      <c r="AH44" s="59">
        <v>5</v>
      </c>
      <c r="AI44" s="59">
        <v>7</v>
      </c>
      <c r="AJ44" s="61">
        <v>9</v>
      </c>
      <c r="AK44" s="58">
        <v>1</v>
      </c>
      <c r="AL44" s="59">
        <v>2</v>
      </c>
      <c r="AM44" s="59">
        <v>4</v>
      </c>
      <c r="AN44" s="59">
        <v>6</v>
      </c>
      <c r="AO44" s="61">
        <v>8</v>
      </c>
    </row>
    <row r="45" spans="1:41">
      <c r="A45" s="8" t="s">
        <v>44</v>
      </c>
      <c r="B45" s="58">
        <v>1</v>
      </c>
      <c r="C45" s="59">
        <v>1</v>
      </c>
      <c r="D45" s="59">
        <v>3</v>
      </c>
      <c r="E45" s="59">
        <v>4</v>
      </c>
      <c r="F45" s="61">
        <v>5</v>
      </c>
      <c r="G45" s="58">
        <v>1</v>
      </c>
      <c r="H45" s="59">
        <v>2</v>
      </c>
      <c r="I45" s="59">
        <v>4</v>
      </c>
      <c r="J45" s="59">
        <v>6</v>
      </c>
      <c r="K45" s="61">
        <v>8</v>
      </c>
      <c r="L45" s="58">
        <v>1</v>
      </c>
      <c r="M45" s="59">
        <v>2</v>
      </c>
      <c r="N45" s="59">
        <v>5</v>
      </c>
      <c r="O45" s="59">
        <v>7</v>
      </c>
      <c r="P45" s="61">
        <v>9</v>
      </c>
      <c r="Q45" s="58">
        <v>1</v>
      </c>
      <c r="R45" s="59">
        <v>3</v>
      </c>
      <c r="S45" s="59">
        <v>5</v>
      </c>
      <c r="T45" s="59">
        <v>8</v>
      </c>
      <c r="U45" s="61">
        <v>9</v>
      </c>
      <c r="V45" s="58">
        <v>2</v>
      </c>
      <c r="W45" s="59">
        <v>3</v>
      </c>
      <c r="X45" s="59">
        <v>6</v>
      </c>
      <c r="Y45" s="59">
        <v>8</v>
      </c>
      <c r="Z45" s="61">
        <v>10</v>
      </c>
      <c r="AA45" s="58">
        <v>2</v>
      </c>
      <c r="AB45" s="59">
        <v>3</v>
      </c>
      <c r="AC45" s="59">
        <v>6</v>
      </c>
      <c r="AD45" s="59">
        <v>8</v>
      </c>
      <c r="AE45" s="61">
        <v>9</v>
      </c>
      <c r="AF45" s="58">
        <v>1</v>
      </c>
      <c r="AG45" s="59">
        <v>2</v>
      </c>
      <c r="AH45" s="59">
        <v>5</v>
      </c>
      <c r="AI45" s="59">
        <v>8</v>
      </c>
      <c r="AJ45" s="61">
        <v>9</v>
      </c>
      <c r="AK45" s="58">
        <v>1</v>
      </c>
      <c r="AL45" s="59">
        <v>2</v>
      </c>
      <c r="AM45" s="59">
        <v>4</v>
      </c>
      <c r="AN45" s="59">
        <v>7</v>
      </c>
      <c r="AO45" s="61">
        <v>9</v>
      </c>
    </row>
    <row r="46" spans="1:41">
      <c r="A46" s="8" t="s">
        <v>45</v>
      </c>
      <c r="B46" s="58">
        <v>1</v>
      </c>
      <c r="C46" s="59">
        <v>1</v>
      </c>
      <c r="D46" s="59">
        <v>2</v>
      </c>
      <c r="E46" s="59">
        <v>4</v>
      </c>
      <c r="F46" s="61">
        <v>6</v>
      </c>
      <c r="G46" s="58">
        <v>1</v>
      </c>
      <c r="H46" s="59">
        <v>2</v>
      </c>
      <c r="I46" s="59">
        <v>4</v>
      </c>
      <c r="J46" s="59">
        <v>6</v>
      </c>
      <c r="K46" s="61">
        <v>8</v>
      </c>
      <c r="L46" s="58">
        <v>1</v>
      </c>
      <c r="M46" s="59">
        <v>2</v>
      </c>
      <c r="N46" s="59">
        <v>4</v>
      </c>
      <c r="O46" s="59">
        <v>7</v>
      </c>
      <c r="P46" s="61">
        <v>9</v>
      </c>
      <c r="Q46" s="58">
        <v>1</v>
      </c>
      <c r="R46" s="59">
        <v>3</v>
      </c>
      <c r="S46" s="59">
        <v>5</v>
      </c>
      <c r="T46" s="59">
        <v>8</v>
      </c>
      <c r="U46" s="61">
        <v>9</v>
      </c>
      <c r="V46" s="58">
        <v>2</v>
      </c>
      <c r="W46" s="59">
        <v>3</v>
      </c>
      <c r="X46" s="59">
        <v>6</v>
      </c>
      <c r="Y46" s="59">
        <v>8</v>
      </c>
      <c r="Z46" s="61">
        <v>9</v>
      </c>
      <c r="AA46" s="58">
        <v>2</v>
      </c>
      <c r="AB46" s="59">
        <v>3</v>
      </c>
      <c r="AC46" s="59">
        <v>6</v>
      </c>
      <c r="AD46" s="59">
        <v>8</v>
      </c>
      <c r="AE46" s="61">
        <v>9</v>
      </c>
      <c r="AF46" s="58">
        <v>1</v>
      </c>
      <c r="AG46" s="59">
        <v>2</v>
      </c>
      <c r="AH46" s="59">
        <v>5</v>
      </c>
      <c r="AI46" s="59">
        <v>7</v>
      </c>
      <c r="AJ46" s="61">
        <v>9</v>
      </c>
      <c r="AK46" s="58">
        <v>1</v>
      </c>
      <c r="AL46" s="59">
        <v>2</v>
      </c>
      <c r="AM46" s="59">
        <v>4</v>
      </c>
      <c r="AN46" s="59">
        <v>7</v>
      </c>
      <c r="AO46" s="61">
        <v>9</v>
      </c>
    </row>
    <row r="47" spans="1:41">
      <c r="A47" s="8" t="s">
        <v>46</v>
      </c>
      <c r="B47" s="58">
        <v>1</v>
      </c>
      <c r="C47" s="59">
        <v>1</v>
      </c>
      <c r="D47" s="59">
        <v>2</v>
      </c>
      <c r="E47" s="59">
        <v>4</v>
      </c>
      <c r="F47" s="61">
        <v>5</v>
      </c>
      <c r="G47" s="58">
        <v>1</v>
      </c>
      <c r="H47" s="59">
        <v>2</v>
      </c>
      <c r="I47" s="59">
        <v>3</v>
      </c>
      <c r="J47" s="59">
        <v>5</v>
      </c>
      <c r="K47" s="61">
        <v>6</v>
      </c>
      <c r="L47" s="58">
        <v>1</v>
      </c>
      <c r="M47" s="59">
        <v>2</v>
      </c>
      <c r="N47" s="59">
        <v>4</v>
      </c>
      <c r="O47" s="59">
        <v>5</v>
      </c>
      <c r="P47" s="61">
        <v>8</v>
      </c>
      <c r="Q47" s="58">
        <v>2</v>
      </c>
      <c r="R47" s="59">
        <v>3</v>
      </c>
      <c r="S47" s="59">
        <v>4</v>
      </c>
      <c r="T47" s="59">
        <v>7</v>
      </c>
      <c r="U47" s="61">
        <v>9</v>
      </c>
      <c r="V47" s="58">
        <v>2</v>
      </c>
      <c r="W47" s="59">
        <v>3</v>
      </c>
      <c r="X47" s="59">
        <v>5</v>
      </c>
      <c r="Y47" s="59">
        <v>8</v>
      </c>
      <c r="Z47" s="61">
        <v>9</v>
      </c>
      <c r="AA47" s="58">
        <v>2</v>
      </c>
      <c r="AB47" s="59">
        <v>3</v>
      </c>
      <c r="AC47" s="59">
        <v>5</v>
      </c>
      <c r="AD47" s="59">
        <v>8</v>
      </c>
      <c r="AE47" s="61">
        <v>9</v>
      </c>
      <c r="AF47" s="58">
        <v>1</v>
      </c>
      <c r="AG47" s="59">
        <v>2</v>
      </c>
      <c r="AH47" s="59">
        <v>4</v>
      </c>
      <c r="AI47" s="59">
        <v>6</v>
      </c>
      <c r="AJ47" s="61">
        <v>8</v>
      </c>
      <c r="AK47" s="58">
        <v>1</v>
      </c>
      <c r="AL47" s="59">
        <v>2</v>
      </c>
      <c r="AM47" s="59">
        <v>4</v>
      </c>
      <c r="AN47" s="59">
        <v>6</v>
      </c>
      <c r="AO47" s="61">
        <v>8</v>
      </c>
    </row>
    <row r="48" spans="1:41">
      <c r="A48" s="8" t="s">
        <v>47</v>
      </c>
      <c r="B48" s="58">
        <v>1</v>
      </c>
      <c r="C48" s="59">
        <v>1</v>
      </c>
      <c r="D48" s="59">
        <v>2</v>
      </c>
      <c r="E48" s="59">
        <v>4</v>
      </c>
      <c r="F48" s="61">
        <v>5</v>
      </c>
      <c r="G48" s="58">
        <v>1</v>
      </c>
      <c r="H48" s="59">
        <v>2</v>
      </c>
      <c r="I48" s="59">
        <v>3</v>
      </c>
      <c r="J48" s="59">
        <v>5</v>
      </c>
      <c r="K48" s="61">
        <v>6</v>
      </c>
      <c r="L48" s="58">
        <v>1</v>
      </c>
      <c r="M48" s="59">
        <v>2</v>
      </c>
      <c r="N48" s="59">
        <v>4</v>
      </c>
      <c r="O48" s="59">
        <v>5</v>
      </c>
      <c r="P48" s="61">
        <v>7</v>
      </c>
      <c r="Q48" s="58">
        <v>1</v>
      </c>
      <c r="R48" s="59">
        <v>2</v>
      </c>
      <c r="S48" s="59">
        <v>4</v>
      </c>
      <c r="T48" s="59">
        <v>6</v>
      </c>
      <c r="U48" s="61">
        <v>7</v>
      </c>
      <c r="V48" s="58">
        <v>1</v>
      </c>
      <c r="W48" s="59">
        <v>2</v>
      </c>
      <c r="X48" s="59">
        <v>4</v>
      </c>
      <c r="Y48" s="59">
        <v>6</v>
      </c>
      <c r="Z48" s="61">
        <v>8</v>
      </c>
      <c r="AA48" s="58">
        <v>1</v>
      </c>
      <c r="AB48" s="59">
        <v>2</v>
      </c>
      <c r="AC48" s="59">
        <v>4</v>
      </c>
      <c r="AD48" s="59">
        <v>6</v>
      </c>
      <c r="AE48" s="61">
        <v>8</v>
      </c>
      <c r="AF48" s="58">
        <v>1</v>
      </c>
      <c r="AG48" s="59">
        <v>2</v>
      </c>
      <c r="AH48" s="59">
        <v>3</v>
      </c>
      <c r="AI48" s="59">
        <v>6</v>
      </c>
      <c r="AJ48" s="61">
        <v>8</v>
      </c>
      <c r="AK48" s="58">
        <v>1</v>
      </c>
      <c r="AL48" s="59">
        <v>2</v>
      </c>
      <c r="AM48" s="59">
        <v>3</v>
      </c>
      <c r="AN48" s="59">
        <v>5</v>
      </c>
      <c r="AO48" s="61">
        <v>7</v>
      </c>
    </row>
    <row r="49" spans="1:41" ht="17.25" thickBot="1">
      <c r="A49" s="62" t="s">
        <v>48</v>
      </c>
      <c r="B49" s="63">
        <v>1</v>
      </c>
      <c r="C49" s="64">
        <v>1</v>
      </c>
      <c r="D49" s="64">
        <v>3</v>
      </c>
      <c r="E49" s="64">
        <v>5</v>
      </c>
      <c r="F49" s="65">
        <v>6</v>
      </c>
      <c r="G49" s="63">
        <v>1</v>
      </c>
      <c r="H49" s="64">
        <v>2</v>
      </c>
      <c r="I49" s="64">
        <v>4</v>
      </c>
      <c r="J49" s="64">
        <v>6</v>
      </c>
      <c r="K49" s="65">
        <v>8</v>
      </c>
      <c r="L49" s="63">
        <v>1</v>
      </c>
      <c r="M49" s="64">
        <v>3</v>
      </c>
      <c r="N49" s="64">
        <v>5</v>
      </c>
      <c r="O49" s="64">
        <v>7</v>
      </c>
      <c r="P49" s="65">
        <v>9</v>
      </c>
      <c r="Q49" s="63">
        <v>2</v>
      </c>
      <c r="R49" s="64">
        <v>3</v>
      </c>
      <c r="S49" s="64">
        <v>5</v>
      </c>
      <c r="T49" s="64">
        <v>8</v>
      </c>
      <c r="U49" s="65">
        <v>9</v>
      </c>
      <c r="V49" s="63">
        <v>2</v>
      </c>
      <c r="W49" s="64">
        <v>4</v>
      </c>
      <c r="X49" s="64">
        <v>7</v>
      </c>
      <c r="Y49" s="64">
        <v>9</v>
      </c>
      <c r="Z49" s="65">
        <v>10</v>
      </c>
      <c r="AA49" s="63">
        <v>2</v>
      </c>
      <c r="AB49" s="64">
        <v>4</v>
      </c>
      <c r="AC49" s="64">
        <v>7</v>
      </c>
      <c r="AD49" s="64">
        <v>9</v>
      </c>
      <c r="AE49" s="65">
        <v>10</v>
      </c>
      <c r="AF49" s="63">
        <v>2</v>
      </c>
      <c r="AG49" s="64">
        <v>3</v>
      </c>
      <c r="AH49" s="64">
        <v>6</v>
      </c>
      <c r="AI49" s="64">
        <v>8</v>
      </c>
      <c r="AJ49" s="65">
        <v>10</v>
      </c>
      <c r="AK49" s="63">
        <v>1</v>
      </c>
      <c r="AL49" s="64">
        <v>2</v>
      </c>
      <c r="AM49" s="64">
        <v>5</v>
      </c>
      <c r="AN49" s="64">
        <v>7</v>
      </c>
      <c r="AO49" s="65">
        <v>9</v>
      </c>
    </row>
    <row r="50" spans="1:41" ht="17.25" thickTop="1">
      <c r="A50" s="49" t="s">
        <v>25</v>
      </c>
    </row>
    <row r="53" spans="1:41">
      <c r="A53" s="17" t="s">
        <v>662</v>
      </c>
    </row>
    <row r="54" spans="1:41">
      <c r="A54" s="28" t="s">
        <v>663</v>
      </c>
    </row>
    <row r="55" spans="1:41" ht="17.25" thickBot="1"/>
    <row r="56" spans="1:41" ht="17.25" thickTop="1">
      <c r="A56" s="291" t="s">
        <v>659</v>
      </c>
      <c r="B56" s="405" t="s">
        <v>453</v>
      </c>
      <c r="C56" s="405"/>
      <c r="D56" s="405"/>
      <c r="E56" s="405"/>
      <c r="F56" s="407"/>
      <c r="G56" s="404" t="s">
        <v>454</v>
      </c>
      <c r="H56" s="405"/>
      <c r="I56" s="405"/>
      <c r="J56" s="405"/>
      <c r="K56" s="407"/>
      <c r="L56" s="404" t="s">
        <v>455</v>
      </c>
      <c r="M56" s="405"/>
      <c r="N56" s="405"/>
      <c r="O56" s="405"/>
      <c r="P56" s="407"/>
      <c r="Q56" s="404" t="s">
        <v>456</v>
      </c>
      <c r="R56" s="405"/>
      <c r="S56" s="405"/>
      <c r="T56" s="405"/>
      <c r="U56" s="407"/>
      <c r="V56" s="404" t="s">
        <v>457</v>
      </c>
      <c r="W56" s="405"/>
      <c r="X56" s="405"/>
      <c r="Y56" s="405"/>
      <c r="Z56" s="407"/>
      <c r="AA56" s="404" t="s">
        <v>458</v>
      </c>
      <c r="AB56" s="405"/>
      <c r="AC56" s="405"/>
      <c r="AD56" s="405"/>
      <c r="AE56" s="407"/>
      <c r="AF56" s="404" t="s">
        <v>459</v>
      </c>
      <c r="AG56" s="405"/>
      <c r="AH56" s="405"/>
      <c r="AI56" s="405"/>
      <c r="AJ56" s="407"/>
      <c r="AK56" s="404" t="s">
        <v>23</v>
      </c>
      <c r="AL56" s="405"/>
      <c r="AM56" s="405"/>
      <c r="AN56" s="405"/>
      <c r="AO56" s="407"/>
    </row>
    <row r="57" spans="1:41">
      <c r="A57" s="292" t="s">
        <v>228</v>
      </c>
      <c r="B57" s="289" t="s">
        <v>449</v>
      </c>
      <c r="C57" s="289" t="s">
        <v>450</v>
      </c>
      <c r="D57" s="289" t="s">
        <v>209</v>
      </c>
      <c r="E57" s="289" t="s">
        <v>451</v>
      </c>
      <c r="F57" s="290" t="s">
        <v>452</v>
      </c>
      <c r="G57" s="289" t="s">
        <v>449</v>
      </c>
      <c r="H57" s="289" t="s">
        <v>450</v>
      </c>
      <c r="I57" s="289" t="s">
        <v>209</v>
      </c>
      <c r="J57" s="289" t="s">
        <v>451</v>
      </c>
      <c r="K57" s="290" t="s">
        <v>452</v>
      </c>
      <c r="L57" s="289" t="s">
        <v>449</v>
      </c>
      <c r="M57" s="289" t="s">
        <v>450</v>
      </c>
      <c r="N57" s="289" t="s">
        <v>209</v>
      </c>
      <c r="O57" s="289" t="s">
        <v>451</v>
      </c>
      <c r="P57" s="290" t="s">
        <v>452</v>
      </c>
      <c r="Q57" s="289" t="s">
        <v>449</v>
      </c>
      <c r="R57" s="289" t="s">
        <v>450</v>
      </c>
      <c r="S57" s="289" t="s">
        <v>209</v>
      </c>
      <c r="T57" s="289" t="s">
        <v>451</v>
      </c>
      <c r="U57" s="290" t="s">
        <v>452</v>
      </c>
      <c r="V57" s="289" t="s">
        <v>449</v>
      </c>
      <c r="W57" s="289" t="s">
        <v>450</v>
      </c>
      <c r="X57" s="289" t="s">
        <v>209</v>
      </c>
      <c r="Y57" s="289" t="s">
        <v>451</v>
      </c>
      <c r="Z57" s="290" t="s">
        <v>452</v>
      </c>
      <c r="AA57" s="289" t="s">
        <v>449</v>
      </c>
      <c r="AB57" s="289" t="s">
        <v>450</v>
      </c>
      <c r="AC57" s="289" t="s">
        <v>209</v>
      </c>
      <c r="AD57" s="289" t="s">
        <v>451</v>
      </c>
      <c r="AE57" s="290" t="s">
        <v>452</v>
      </c>
      <c r="AF57" s="289" t="s">
        <v>449</v>
      </c>
      <c r="AG57" s="289" t="s">
        <v>450</v>
      </c>
      <c r="AH57" s="289" t="s">
        <v>209</v>
      </c>
      <c r="AI57" s="289" t="s">
        <v>451</v>
      </c>
      <c r="AJ57" s="290" t="s">
        <v>452</v>
      </c>
      <c r="AK57" s="289" t="s">
        <v>449</v>
      </c>
      <c r="AL57" s="289" t="s">
        <v>450</v>
      </c>
      <c r="AM57" s="289" t="s">
        <v>209</v>
      </c>
      <c r="AN57" s="289" t="s">
        <v>451</v>
      </c>
      <c r="AO57" s="290" t="s">
        <v>452</v>
      </c>
    </row>
    <row r="58" spans="1:41" ht="18.75" customHeight="1">
      <c r="A58" s="8" t="s">
        <v>52</v>
      </c>
      <c r="B58" s="58">
        <v>1</v>
      </c>
      <c r="C58" s="59">
        <v>1</v>
      </c>
      <c r="D58" s="59">
        <v>2</v>
      </c>
      <c r="E58" s="59">
        <v>4</v>
      </c>
      <c r="F58" s="61">
        <v>5</v>
      </c>
      <c r="G58" s="58">
        <v>1</v>
      </c>
      <c r="H58" s="59">
        <v>1</v>
      </c>
      <c r="I58" s="59">
        <v>2</v>
      </c>
      <c r="J58" s="59">
        <v>4</v>
      </c>
      <c r="K58" s="61">
        <v>6</v>
      </c>
      <c r="L58" s="58">
        <v>1</v>
      </c>
      <c r="M58" s="59">
        <v>2</v>
      </c>
      <c r="N58" s="59">
        <v>3</v>
      </c>
      <c r="O58" s="59">
        <v>6</v>
      </c>
      <c r="P58" s="61">
        <v>8</v>
      </c>
      <c r="Q58" s="58">
        <v>1</v>
      </c>
      <c r="R58" s="59">
        <v>3</v>
      </c>
      <c r="S58" s="59">
        <v>5</v>
      </c>
      <c r="T58" s="59">
        <v>8</v>
      </c>
      <c r="U58" s="61">
        <v>9</v>
      </c>
      <c r="V58" s="58">
        <v>2</v>
      </c>
      <c r="W58" s="59">
        <v>4</v>
      </c>
      <c r="X58" s="59">
        <v>7</v>
      </c>
      <c r="Y58" s="59">
        <v>9</v>
      </c>
      <c r="Z58" s="61">
        <v>10</v>
      </c>
      <c r="AA58" s="58">
        <v>2</v>
      </c>
      <c r="AB58" s="59">
        <v>4</v>
      </c>
      <c r="AC58" s="59">
        <v>7</v>
      </c>
      <c r="AD58" s="59">
        <v>8</v>
      </c>
      <c r="AE58" s="61">
        <v>10</v>
      </c>
      <c r="AF58" s="58">
        <v>2</v>
      </c>
      <c r="AG58" s="59">
        <v>3</v>
      </c>
      <c r="AH58" s="59">
        <v>5</v>
      </c>
      <c r="AI58" s="59">
        <v>8</v>
      </c>
      <c r="AJ58" s="61">
        <v>9</v>
      </c>
      <c r="AK58" s="58">
        <v>1</v>
      </c>
      <c r="AL58" s="59">
        <v>2</v>
      </c>
      <c r="AM58" s="59">
        <v>5</v>
      </c>
      <c r="AN58" s="59">
        <v>8</v>
      </c>
      <c r="AO58" s="61">
        <v>9</v>
      </c>
    </row>
    <row r="59" spans="1:41">
      <c r="A59" s="8" t="s">
        <v>13</v>
      </c>
      <c r="B59" s="58">
        <v>1</v>
      </c>
      <c r="C59" s="59">
        <v>2</v>
      </c>
      <c r="D59" s="59">
        <v>3</v>
      </c>
      <c r="E59" s="59">
        <v>5</v>
      </c>
      <c r="F59" s="61">
        <v>6</v>
      </c>
      <c r="G59" s="58">
        <v>1</v>
      </c>
      <c r="H59" s="59">
        <v>2</v>
      </c>
      <c r="I59" s="59">
        <v>4</v>
      </c>
      <c r="J59" s="59">
        <v>6</v>
      </c>
      <c r="K59" s="61">
        <v>8</v>
      </c>
      <c r="L59" s="58">
        <v>1</v>
      </c>
      <c r="M59" s="59">
        <v>3</v>
      </c>
      <c r="N59" s="59">
        <v>5</v>
      </c>
      <c r="O59" s="59">
        <v>7</v>
      </c>
      <c r="P59" s="61">
        <v>9</v>
      </c>
      <c r="Q59" s="58">
        <v>2</v>
      </c>
      <c r="R59" s="59">
        <v>3</v>
      </c>
      <c r="S59" s="59">
        <v>6</v>
      </c>
      <c r="T59" s="59">
        <v>8</v>
      </c>
      <c r="U59" s="61">
        <v>9</v>
      </c>
      <c r="V59" s="58">
        <v>2</v>
      </c>
      <c r="W59" s="59">
        <v>4</v>
      </c>
      <c r="X59" s="59">
        <v>7</v>
      </c>
      <c r="Y59" s="59">
        <v>9</v>
      </c>
      <c r="Z59" s="61">
        <v>10</v>
      </c>
      <c r="AA59" s="58">
        <v>2</v>
      </c>
      <c r="AB59" s="59">
        <v>4</v>
      </c>
      <c r="AC59" s="59">
        <v>7</v>
      </c>
      <c r="AD59" s="59">
        <v>9</v>
      </c>
      <c r="AE59" s="61">
        <v>10</v>
      </c>
      <c r="AF59" s="58">
        <v>2</v>
      </c>
      <c r="AG59" s="59">
        <v>4</v>
      </c>
      <c r="AH59" s="59">
        <v>6</v>
      </c>
      <c r="AI59" s="59">
        <v>8</v>
      </c>
      <c r="AJ59" s="61">
        <v>10</v>
      </c>
      <c r="AK59" s="58">
        <v>1</v>
      </c>
      <c r="AL59" s="59">
        <v>3</v>
      </c>
      <c r="AM59" s="59">
        <v>5</v>
      </c>
      <c r="AN59" s="59">
        <v>7</v>
      </c>
      <c r="AO59" s="61">
        <v>9</v>
      </c>
    </row>
    <row r="60" spans="1:41" ht="18" customHeight="1">
      <c r="A60" s="8" t="s">
        <v>67</v>
      </c>
      <c r="B60" s="58">
        <v>1</v>
      </c>
      <c r="C60" s="59">
        <v>2</v>
      </c>
      <c r="D60" s="59">
        <v>3</v>
      </c>
      <c r="E60" s="59">
        <v>5</v>
      </c>
      <c r="F60" s="61">
        <v>6</v>
      </c>
      <c r="G60" s="58">
        <v>1</v>
      </c>
      <c r="H60" s="59">
        <v>2</v>
      </c>
      <c r="I60" s="59">
        <v>4</v>
      </c>
      <c r="J60" s="59">
        <v>6</v>
      </c>
      <c r="K60" s="61">
        <v>8</v>
      </c>
      <c r="L60" s="58">
        <v>2</v>
      </c>
      <c r="M60" s="59">
        <v>3</v>
      </c>
      <c r="N60" s="59">
        <v>5</v>
      </c>
      <c r="O60" s="59">
        <v>7</v>
      </c>
      <c r="P60" s="61">
        <v>9</v>
      </c>
      <c r="Q60" s="58">
        <v>2</v>
      </c>
      <c r="R60" s="59">
        <v>4</v>
      </c>
      <c r="S60" s="59">
        <v>6</v>
      </c>
      <c r="T60" s="59">
        <v>8</v>
      </c>
      <c r="U60" s="61">
        <v>9</v>
      </c>
      <c r="V60" s="58">
        <v>3</v>
      </c>
      <c r="W60" s="59">
        <v>5</v>
      </c>
      <c r="X60" s="59">
        <v>7</v>
      </c>
      <c r="Y60" s="59">
        <v>9</v>
      </c>
      <c r="Z60" s="61">
        <v>10</v>
      </c>
      <c r="AA60" s="58">
        <v>3</v>
      </c>
      <c r="AB60" s="59">
        <v>5</v>
      </c>
      <c r="AC60" s="59">
        <v>7</v>
      </c>
      <c r="AD60" s="59">
        <v>9</v>
      </c>
      <c r="AE60" s="61">
        <v>10</v>
      </c>
      <c r="AF60" s="58">
        <v>2</v>
      </c>
      <c r="AG60" s="59">
        <v>4</v>
      </c>
      <c r="AH60" s="59">
        <v>7</v>
      </c>
      <c r="AI60" s="59">
        <v>9</v>
      </c>
      <c r="AJ60" s="61">
        <v>10</v>
      </c>
      <c r="AK60" s="58">
        <v>1</v>
      </c>
      <c r="AL60" s="59">
        <v>3</v>
      </c>
      <c r="AM60" s="59">
        <v>5</v>
      </c>
      <c r="AN60" s="59">
        <v>7</v>
      </c>
      <c r="AO60" s="61">
        <v>9</v>
      </c>
    </row>
    <row r="61" spans="1:41" ht="21" customHeight="1" thickBot="1">
      <c r="A61" s="62" t="s">
        <v>68</v>
      </c>
      <c r="B61" s="63">
        <v>1</v>
      </c>
      <c r="C61" s="64">
        <v>2</v>
      </c>
      <c r="D61" s="64">
        <v>4</v>
      </c>
      <c r="E61" s="64">
        <v>5</v>
      </c>
      <c r="F61" s="65">
        <v>6</v>
      </c>
      <c r="G61" s="63">
        <v>1</v>
      </c>
      <c r="H61" s="64">
        <v>3</v>
      </c>
      <c r="I61" s="64">
        <v>4</v>
      </c>
      <c r="J61" s="64">
        <v>6</v>
      </c>
      <c r="K61" s="65">
        <v>8</v>
      </c>
      <c r="L61" s="63">
        <v>2</v>
      </c>
      <c r="M61" s="64">
        <v>3</v>
      </c>
      <c r="N61" s="64">
        <v>5</v>
      </c>
      <c r="O61" s="64">
        <v>7</v>
      </c>
      <c r="P61" s="65">
        <v>9</v>
      </c>
      <c r="Q61" s="63">
        <v>2</v>
      </c>
      <c r="R61" s="64">
        <v>4</v>
      </c>
      <c r="S61" s="64">
        <v>6</v>
      </c>
      <c r="T61" s="64">
        <v>8</v>
      </c>
      <c r="U61" s="65">
        <v>10</v>
      </c>
      <c r="V61" s="63">
        <v>3</v>
      </c>
      <c r="W61" s="64">
        <v>5</v>
      </c>
      <c r="X61" s="64">
        <v>7</v>
      </c>
      <c r="Y61" s="64">
        <v>9</v>
      </c>
      <c r="Z61" s="65">
        <v>10</v>
      </c>
      <c r="AA61" s="63">
        <v>3</v>
      </c>
      <c r="AB61" s="64">
        <v>5</v>
      </c>
      <c r="AC61" s="64">
        <v>8</v>
      </c>
      <c r="AD61" s="64">
        <v>9</v>
      </c>
      <c r="AE61" s="65">
        <v>10</v>
      </c>
      <c r="AF61" s="63">
        <v>3</v>
      </c>
      <c r="AG61" s="64">
        <v>5</v>
      </c>
      <c r="AH61" s="64">
        <v>7</v>
      </c>
      <c r="AI61" s="64">
        <v>9</v>
      </c>
      <c r="AJ61" s="65">
        <v>10</v>
      </c>
      <c r="AK61" s="63">
        <v>2</v>
      </c>
      <c r="AL61" s="64">
        <v>3</v>
      </c>
      <c r="AM61" s="64">
        <v>5</v>
      </c>
      <c r="AN61" s="64">
        <v>7</v>
      </c>
      <c r="AO61" s="65">
        <v>9</v>
      </c>
    </row>
    <row r="62" spans="1:41" ht="17.25" thickTop="1">
      <c r="A62" s="49" t="s">
        <v>25</v>
      </c>
    </row>
  </sheetData>
  <mergeCells count="19">
    <mergeCell ref="B56:F56"/>
    <mergeCell ref="G56:K56"/>
    <mergeCell ref="L56:P56"/>
    <mergeCell ref="Q56:U56"/>
    <mergeCell ref="V56:Z56"/>
    <mergeCell ref="AF56:AJ56"/>
    <mergeCell ref="AK56:AO56"/>
    <mergeCell ref="Q26:U26"/>
    <mergeCell ref="V26:Z26"/>
    <mergeCell ref="AA26:AE26"/>
    <mergeCell ref="AF26:AJ26"/>
    <mergeCell ref="AK26:AO26"/>
    <mergeCell ref="AA56:AE56"/>
    <mergeCell ref="B4:F4"/>
    <mergeCell ref="G4:K4"/>
    <mergeCell ref="L4:P4"/>
    <mergeCell ref="B26:F26"/>
    <mergeCell ref="G26:K26"/>
    <mergeCell ref="L26:P26"/>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59999389629810485"/>
  </sheetPr>
  <dimension ref="A1:J45"/>
  <sheetViews>
    <sheetView workbookViewId="0"/>
  </sheetViews>
  <sheetFormatPr defaultRowHeight="16.5"/>
  <sheetData>
    <row r="1" spans="1:10">
      <c r="A1" s="17" t="s">
        <v>511</v>
      </c>
    </row>
    <row r="2" spans="1:10">
      <c r="A2" s="28" t="s">
        <v>512</v>
      </c>
    </row>
    <row r="3" spans="1:10" ht="17.25" thickBot="1"/>
    <row r="4" spans="1:10" ht="18" customHeight="1" thickTop="1">
      <c r="A4" s="53" t="s">
        <v>20</v>
      </c>
      <c r="B4" s="396" t="s">
        <v>21</v>
      </c>
      <c r="C4" s="408"/>
      <c r="D4" s="409"/>
      <c r="E4" s="396" t="s">
        <v>22</v>
      </c>
      <c r="F4" s="408"/>
      <c r="G4" s="409"/>
      <c r="H4" s="396" t="s">
        <v>23</v>
      </c>
      <c r="I4" s="408"/>
      <c r="J4" s="409"/>
    </row>
    <row r="5" spans="1:10">
      <c r="A5" s="54"/>
      <c r="B5" s="55">
        <v>2023</v>
      </c>
      <c r="C5" s="56" t="s">
        <v>620</v>
      </c>
      <c r="D5" s="57" t="s">
        <v>621</v>
      </c>
      <c r="E5" s="55">
        <v>2023</v>
      </c>
      <c r="F5" s="350" t="s">
        <v>620</v>
      </c>
      <c r="G5" s="351" t="s">
        <v>621</v>
      </c>
      <c r="H5" s="55">
        <v>2023</v>
      </c>
      <c r="I5" s="350" t="s">
        <v>620</v>
      </c>
      <c r="J5" s="351" t="s">
        <v>621</v>
      </c>
    </row>
    <row r="6" spans="1:10">
      <c r="A6" s="8" t="s">
        <v>493</v>
      </c>
      <c r="B6" s="58">
        <v>15319</v>
      </c>
      <c r="C6" s="59">
        <v>23811</v>
      </c>
      <c r="D6" s="60">
        <v>30178</v>
      </c>
      <c r="E6" s="58">
        <v>17294</v>
      </c>
      <c r="F6" s="59">
        <v>26404</v>
      </c>
      <c r="G6" s="60">
        <v>32789</v>
      </c>
      <c r="H6" s="59">
        <v>32613</v>
      </c>
      <c r="I6" s="59">
        <v>50215</v>
      </c>
      <c r="J6" s="61">
        <v>62967</v>
      </c>
    </row>
    <row r="7" spans="1:10">
      <c r="A7" s="8" t="s">
        <v>55</v>
      </c>
      <c r="B7" s="58">
        <v>12695</v>
      </c>
      <c r="C7" s="59">
        <v>22306</v>
      </c>
      <c r="D7" s="60">
        <v>31922</v>
      </c>
      <c r="E7" s="58">
        <v>13400</v>
      </c>
      <c r="F7" s="59">
        <v>23341</v>
      </c>
      <c r="G7" s="60">
        <v>33020</v>
      </c>
      <c r="H7" s="59">
        <v>26095</v>
      </c>
      <c r="I7" s="59">
        <v>45647</v>
      </c>
      <c r="J7" s="61">
        <v>64942</v>
      </c>
    </row>
    <row r="8" spans="1:10">
      <c r="A8" s="8" t="s">
        <v>56</v>
      </c>
      <c r="B8" s="58">
        <v>12538</v>
      </c>
      <c r="C8" s="59">
        <v>21984</v>
      </c>
      <c r="D8" s="60">
        <v>31406</v>
      </c>
      <c r="E8" s="58">
        <v>12950</v>
      </c>
      <c r="F8" s="59">
        <v>22362</v>
      </c>
      <c r="G8" s="60">
        <v>31833</v>
      </c>
      <c r="H8" s="59">
        <v>25488</v>
      </c>
      <c r="I8" s="59">
        <v>44346</v>
      </c>
      <c r="J8" s="61">
        <v>63239</v>
      </c>
    </row>
    <row r="9" spans="1:10">
      <c r="A9" s="8" t="s">
        <v>57</v>
      </c>
      <c r="B9" s="58">
        <v>11844</v>
      </c>
      <c r="C9" s="59">
        <v>20646</v>
      </c>
      <c r="D9" s="60">
        <v>29650</v>
      </c>
      <c r="E9" s="58">
        <v>11740</v>
      </c>
      <c r="F9" s="59">
        <v>20304</v>
      </c>
      <c r="G9" s="60">
        <v>28655</v>
      </c>
      <c r="H9" s="59">
        <v>23584</v>
      </c>
      <c r="I9" s="59">
        <v>40950</v>
      </c>
      <c r="J9" s="61">
        <v>58305</v>
      </c>
    </row>
    <row r="10" spans="1:10">
      <c r="A10" s="8" t="s">
        <v>58</v>
      </c>
      <c r="B10" s="58">
        <v>11612</v>
      </c>
      <c r="C10" s="59">
        <v>20116</v>
      </c>
      <c r="D10" s="60">
        <v>28573</v>
      </c>
      <c r="E10" s="58">
        <v>11472</v>
      </c>
      <c r="F10" s="59">
        <v>19544</v>
      </c>
      <c r="G10" s="60">
        <v>27457</v>
      </c>
      <c r="H10" s="59">
        <v>23084</v>
      </c>
      <c r="I10" s="59">
        <v>39660</v>
      </c>
      <c r="J10" s="61">
        <v>56030</v>
      </c>
    </row>
    <row r="11" spans="1:10">
      <c r="A11" s="8" t="s">
        <v>59</v>
      </c>
      <c r="B11" s="58">
        <v>12346</v>
      </c>
      <c r="C11" s="59">
        <v>21045</v>
      </c>
      <c r="D11" s="60">
        <v>29227</v>
      </c>
      <c r="E11" s="58">
        <v>11463</v>
      </c>
      <c r="F11" s="59">
        <v>19585</v>
      </c>
      <c r="G11" s="60">
        <v>27214</v>
      </c>
      <c r="H11" s="59">
        <v>23809</v>
      </c>
      <c r="I11" s="59">
        <v>40630</v>
      </c>
      <c r="J11" s="61">
        <v>56441</v>
      </c>
    </row>
    <row r="12" spans="1:10">
      <c r="A12" s="8" t="s">
        <v>60</v>
      </c>
      <c r="B12" s="58">
        <v>12993</v>
      </c>
      <c r="C12" s="59">
        <v>21958</v>
      </c>
      <c r="D12" s="60">
        <v>30138</v>
      </c>
      <c r="E12" s="58">
        <v>11445</v>
      </c>
      <c r="F12" s="59">
        <v>19276</v>
      </c>
      <c r="G12" s="60">
        <v>26358</v>
      </c>
      <c r="H12" s="59">
        <v>24438</v>
      </c>
      <c r="I12" s="59">
        <v>41234</v>
      </c>
      <c r="J12" s="61">
        <v>56496</v>
      </c>
    </row>
    <row r="13" spans="1:10">
      <c r="A13" s="8" t="s">
        <v>61</v>
      </c>
      <c r="B13" s="58">
        <v>10907</v>
      </c>
      <c r="C13" s="59">
        <v>18470</v>
      </c>
      <c r="D13" s="60">
        <v>25132</v>
      </c>
      <c r="E13" s="58">
        <v>9543</v>
      </c>
      <c r="F13" s="59">
        <v>15800</v>
      </c>
      <c r="G13" s="60">
        <v>21366</v>
      </c>
      <c r="H13" s="59">
        <v>20450</v>
      </c>
      <c r="I13" s="59">
        <v>34270</v>
      </c>
      <c r="J13" s="61">
        <v>46498</v>
      </c>
    </row>
    <row r="14" spans="1:10">
      <c r="A14" s="8" t="s">
        <v>62</v>
      </c>
      <c r="B14" s="58">
        <v>9187</v>
      </c>
      <c r="C14" s="59">
        <v>15153</v>
      </c>
      <c r="D14" s="60">
        <v>20299</v>
      </c>
      <c r="E14" s="58">
        <v>7795</v>
      </c>
      <c r="F14" s="59">
        <v>12686</v>
      </c>
      <c r="G14" s="60">
        <v>17001</v>
      </c>
      <c r="H14" s="59">
        <v>16982</v>
      </c>
      <c r="I14" s="59">
        <v>27839</v>
      </c>
      <c r="J14" s="61">
        <v>37300</v>
      </c>
    </row>
    <row r="15" spans="1:10">
      <c r="A15" s="8" t="s">
        <v>63</v>
      </c>
      <c r="B15" s="58">
        <v>7527</v>
      </c>
      <c r="C15" s="59">
        <v>12423</v>
      </c>
      <c r="D15" s="60">
        <v>16644</v>
      </c>
      <c r="E15" s="58">
        <v>6497</v>
      </c>
      <c r="F15" s="59">
        <v>10800</v>
      </c>
      <c r="G15" s="60">
        <v>14309</v>
      </c>
      <c r="H15" s="59">
        <v>14024</v>
      </c>
      <c r="I15" s="59">
        <v>23223</v>
      </c>
      <c r="J15" s="61">
        <v>30953</v>
      </c>
    </row>
    <row r="16" spans="1:10">
      <c r="A16" s="8" t="s">
        <v>64</v>
      </c>
      <c r="B16" s="58">
        <v>6855</v>
      </c>
      <c r="C16" s="59">
        <v>11449</v>
      </c>
      <c r="D16" s="60">
        <v>15278</v>
      </c>
      <c r="E16" s="58">
        <v>6298</v>
      </c>
      <c r="F16" s="59">
        <v>10496</v>
      </c>
      <c r="G16" s="60">
        <v>13993</v>
      </c>
      <c r="H16" s="59">
        <v>13153</v>
      </c>
      <c r="I16" s="59">
        <v>21945</v>
      </c>
      <c r="J16" s="61">
        <v>29271</v>
      </c>
    </row>
    <row r="17" spans="1:10">
      <c r="A17" s="8" t="s">
        <v>65</v>
      </c>
      <c r="B17" s="58">
        <v>4417</v>
      </c>
      <c r="C17" s="59">
        <v>7536</v>
      </c>
      <c r="D17" s="60">
        <v>10374</v>
      </c>
      <c r="E17" s="58">
        <v>4353</v>
      </c>
      <c r="F17" s="59">
        <v>7421</v>
      </c>
      <c r="G17" s="60">
        <v>10421</v>
      </c>
      <c r="H17" s="59">
        <v>8770</v>
      </c>
      <c r="I17" s="59">
        <v>14957</v>
      </c>
      <c r="J17" s="61">
        <v>20795</v>
      </c>
    </row>
    <row r="18" spans="1:10">
      <c r="A18" s="8" t="s">
        <v>66</v>
      </c>
      <c r="B18" s="58">
        <v>2338</v>
      </c>
      <c r="C18" s="59">
        <v>4196</v>
      </c>
      <c r="D18" s="60">
        <v>6043</v>
      </c>
      <c r="E18" s="58">
        <v>2858</v>
      </c>
      <c r="F18" s="59">
        <v>5203</v>
      </c>
      <c r="G18" s="60">
        <v>7677</v>
      </c>
      <c r="H18" s="59">
        <v>5196</v>
      </c>
      <c r="I18" s="59">
        <v>9399</v>
      </c>
      <c r="J18" s="61">
        <v>13720</v>
      </c>
    </row>
    <row r="19" spans="1:10">
      <c r="A19" s="8" t="s">
        <v>24</v>
      </c>
      <c r="B19" s="58">
        <v>1212</v>
      </c>
      <c r="C19" s="59">
        <v>2453</v>
      </c>
      <c r="D19" s="60">
        <v>3927</v>
      </c>
      <c r="E19" s="58">
        <v>2071</v>
      </c>
      <c r="F19" s="59">
        <v>4352</v>
      </c>
      <c r="G19" s="60">
        <v>7549</v>
      </c>
      <c r="H19" s="59">
        <v>3283</v>
      </c>
      <c r="I19" s="59">
        <v>6805</v>
      </c>
      <c r="J19" s="61">
        <v>11476</v>
      </c>
    </row>
    <row r="20" spans="1:10" ht="17.25" thickBot="1">
      <c r="A20" s="62" t="s">
        <v>23</v>
      </c>
      <c r="B20" s="63">
        <v>131790</v>
      </c>
      <c r="C20" s="64">
        <v>223546</v>
      </c>
      <c r="D20" s="65">
        <v>308791</v>
      </c>
      <c r="E20" s="63">
        <v>129179</v>
      </c>
      <c r="F20" s="64">
        <v>217574</v>
      </c>
      <c r="G20" s="65">
        <v>299642</v>
      </c>
      <c r="H20" s="64">
        <v>260969</v>
      </c>
      <c r="I20" s="64">
        <v>441120</v>
      </c>
      <c r="J20" s="66">
        <v>608433</v>
      </c>
    </row>
    <row r="21" spans="1:10" ht="17.25" thickTop="1">
      <c r="A21" s="49" t="s">
        <v>25</v>
      </c>
      <c r="B21" s="5"/>
      <c r="C21" s="5"/>
      <c r="D21" s="6"/>
      <c r="E21" s="6"/>
      <c r="F21" s="6"/>
      <c r="G21" s="6"/>
      <c r="H21" s="6"/>
      <c r="I21" s="6"/>
      <c r="J21" s="6"/>
    </row>
    <row r="25" spans="1:10">
      <c r="A25" s="17" t="s">
        <v>513</v>
      </c>
    </row>
    <row r="26" spans="1:10">
      <c r="A26" s="28" t="s">
        <v>514</v>
      </c>
    </row>
    <row r="27" spans="1:10" ht="17.25" thickBot="1"/>
    <row r="28" spans="1:10" ht="17.25" thickTop="1">
      <c r="A28" s="53" t="s">
        <v>20</v>
      </c>
      <c r="B28" s="396" t="s">
        <v>21</v>
      </c>
      <c r="C28" s="408"/>
      <c r="D28" s="409"/>
      <c r="E28" s="396" t="s">
        <v>22</v>
      </c>
      <c r="F28" s="408"/>
      <c r="G28" s="409"/>
      <c r="H28" s="396" t="s">
        <v>23</v>
      </c>
      <c r="I28" s="408"/>
      <c r="J28" s="409"/>
    </row>
    <row r="29" spans="1:10">
      <c r="A29" s="54"/>
      <c r="B29" s="55">
        <v>2023</v>
      </c>
      <c r="C29" s="350" t="s">
        <v>620</v>
      </c>
      <c r="D29" s="351" t="s">
        <v>621</v>
      </c>
      <c r="E29" s="55">
        <v>2023</v>
      </c>
      <c r="F29" s="350" t="s">
        <v>620</v>
      </c>
      <c r="G29" s="351" t="s">
        <v>621</v>
      </c>
      <c r="H29" s="55">
        <v>2023</v>
      </c>
      <c r="I29" s="350" t="s">
        <v>620</v>
      </c>
      <c r="J29" s="351" t="s">
        <v>621</v>
      </c>
    </row>
    <row r="30" spans="1:10">
      <c r="A30" s="8" t="s">
        <v>493</v>
      </c>
      <c r="B30" s="68">
        <v>3.8</v>
      </c>
      <c r="C30" s="69">
        <v>5.9</v>
      </c>
      <c r="D30" s="70">
        <v>7.5</v>
      </c>
      <c r="E30" s="68">
        <v>4.5999999999999996</v>
      </c>
      <c r="F30" s="69">
        <v>7.1</v>
      </c>
      <c r="G30" s="70">
        <v>8.8000000000000007</v>
      </c>
      <c r="H30" s="69">
        <v>4.2</v>
      </c>
      <c r="I30" s="69">
        <v>6.5</v>
      </c>
      <c r="J30" s="71">
        <v>8.1</v>
      </c>
    </row>
    <row r="31" spans="1:10">
      <c r="A31" s="8" t="s">
        <v>55</v>
      </c>
      <c r="B31" s="68">
        <v>3.2</v>
      </c>
      <c r="C31" s="69">
        <v>5.6</v>
      </c>
      <c r="D31" s="70">
        <v>8</v>
      </c>
      <c r="E31" s="68">
        <v>3.5</v>
      </c>
      <c r="F31" s="69">
        <v>6.1</v>
      </c>
      <c r="G31" s="70">
        <v>8.6999999999999993</v>
      </c>
      <c r="H31" s="69">
        <v>3.3</v>
      </c>
      <c r="I31" s="69">
        <v>5.8</v>
      </c>
      <c r="J31" s="71">
        <v>8.3000000000000007</v>
      </c>
    </row>
    <row r="32" spans="1:10">
      <c r="A32" s="8" t="s">
        <v>56</v>
      </c>
      <c r="B32" s="68">
        <v>3.5</v>
      </c>
      <c r="C32" s="69">
        <v>6.1</v>
      </c>
      <c r="D32" s="70">
        <v>8.6999999999999993</v>
      </c>
      <c r="E32" s="68">
        <v>3.8</v>
      </c>
      <c r="F32" s="69">
        <v>6.5</v>
      </c>
      <c r="G32" s="70">
        <v>9.3000000000000007</v>
      </c>
      <c r="H32" s="69">
        <v>3.6</v>
      </c>
      <c r="I32" s="69">
        <v>6.3</v>
      </c>
      <c r="J32" s="71">
        <v>9</v>
      </c>
    </row>
    <row r="33" spans="1:10">
      <c r="A33" s="8" t="s">
        <v>57</v>
      </c>
      <c r="B33" s="68">
        <v>3.6</v>
      </c>
      <c r="C33" s="69">
        <v>6.2</v>
      </c>
      <c r="D33" s="70">
        <v>8.9</v>
      </c>
      <c r="E33" s="68">
        <v>3.7</v>
      </c>
      <c r="F33" s="69">
        <v>6.4</v>
      </c>
      <c r="G33" s="70">
        <v>9</v>
      </c>
      <c r="H33" s="69">
        <v>3.6</v>
      </c>
      <c r="I33" s="69">
        <v>6.3</v>
      </c>
      <c r="J33" s="71">
        <v>8.9</v>
      </c>
    </row>
    <row r="34" spans="1:10">
      <c r="A34" s="8" t="s">
        <v>58</v>
      </c>
      <c r="B34" s="68">
        <v>3.5</v>
      </c>
      <c r="C34" s="69">
        <v>6.1</v>
      </c>
      <c r="D34" s="70">
        <v>8.6999999999999993</v>
      </c>
      <c r="E34" s="68">
        <v>3.6</v>
      </c>
      <c r="F34" s="69">
        <v>6.1</v>
      </c>
      <c r="G34" s="70">
        <v>8.6</v>
      </c>
      <c r="H34" s="69">
        <v>3.6</v>
      </c>
      <c r="I34" s="69">
        <v>6.1</v>
      </c>
      <c r="J34" s="71">
        <v>8.6</v>
      </c>
    </row>
    <row r="35" spans="1:10">
      <c r="A35" s="8" t="s">
        <v>59</v>
      </c>
      <c r="B35" s="68">
        <v>3.7</v>
      </c>
      <c r="C35" s="69">
        <v>6.3</v>
      </c>
      <c r="D35" s="70">
        <v>8.6999999999999993</v>
      </c>
      <c r="E35" s="68">
        <v>3.5</v>
      </c>
      <c r="F35" s="69">
        <v>6</v>
      </c>
      <c r="G35" s="70">
        <v>8.3000000000000007</v>
      </c>
      <c r="H35" s="69">
        <v>3.6</v>
      </c>
      <c r="I35" s="69">
        <v>6.2</v>
      </c>
      <c r="J35" s="71">
        <v>8.5</v>
      </c>
    </row>
    <row r="36" spans="1:10">
      <c r="A36" s="8" t="s">
        <v>60</v>
      </c>
      <c r="B36" s="68">
        <v>3.8</v>
      </c>
      <c r="C36" s="69">
        <v>6.4</v>
      </c>
      <c r="D36" s="70">
        <v>8.6999999999999993</v>
      </c>
      <c r="E36" s="68">
        <v>3.4</v>
      </c>
      <c r="F36" s="69">
        <v>5.7</v>
      </c>
      <c r="G36" s="70">
        <v>7.8</v>
      </c>
      <c r="H36" s="69">
        <v>3.6</v>
      </c>
      <c r="I36" s="69">
        <v>6.1</v>
      </c>
      <c r="J36" s="71">
        <v>8.3000000000000007</v>
      </c>
    </row>
    <row r="37" spans="1:10">
      <c r="A37" s="8" t="s">
        <v>61</v>
      </c>
      <c r="B37" s="68">
        <v>3.7</v>
      </c>
      <c r="C37" s="69">
        <v>6.3</v>
      </c>
      <c r="D37" s="70">
        <v>8.6</v>
      </c>
      <c r="E37" s="68">
        <v>3.3</v>
      </c>
      <c r="F37" s="69">
        <v>5.5</v>
      </c>
      <c r="G37" s="70">
        <v>7.4</v>
      </c>
      <c r="H37" s="69">
        <v>3.5</v>
      </c>
      <c r="I37" s="69">
        <v>5.9</v>
      </c>
      <c r="J37" s="71">
        <v>8</v>
      </c>
    </row>
    <row r="38" spans="1:10">
      <c r="A38" s="8" t="s">
        <v>62</v>
      </c>
      <c r="B38" s="68">
        <v>3.4</v>
      </c>
      <c r="C38" s="69">
        <v>5.6</v>
      </c>
      <c r="D38" s="70">
        <v>7.5</v>
      </c>
      <c r="E38" s="68">
        <v>2.8</v>
      </c>
      <c r="F38" s="69">
        <v>4.5999999999999996</v>
      </c>
      <c r="G38" s="70">
        <v>6.2</v>
      </c>
      <c r="H38" s="69">
        <v>3.1</v>
      </c>
      <c r="I38" s="69">
        <v>5.0999999999999996</v>
      </c>
      <c r="J38" s="71">
        <v>6.9</v>
      </c>
    </row>
    <row r="39" spans="1:10">
      <c r="A39" s="8" t="s">
        <v>63</v>
      </c>
      <c r="B39" s="68">
        <v>3</v>
      </c>
      <c r="C39" s="69">
        <v>4.9000000000000004</v>
      </c>
      <c r="D39" s="70">
        <v>6.6</v>
      </c>
      <c r="E39" s="68">
        <v>2.4</v>
      </c>
      <c r="F39" s="69">
        <v>4.0999999999999996</v>
      </c>
      <c r="G39" s="70">
        <v>5.4</v>
      </c>
      <c r="H39" s="69">
        <v>2.7</v>
      </c>
      <c r="I39" s="69">
        <v>4.5</v>
      </c>
      <c r="J39" s="71">
        <v>6</v>
      </c>
    </row>
    <row r="40" spans="1:10">
      <c r="A40" s="8" t="s">
        <v>64</v>
      </c>
      <c r="B40" s="68">
        <v>2.9</v>
      </c>
      <c r="C40" s="69">
        <v>4.8</v>
      </c>
      <c r="D40" s="70">
        <v>6.4</v>
      </c>
      <c r="E40" s="68">
        <v>2.4</v>
      </c>
      <c r="F40" s="69">
        <v>4</v>
      </c>
      <c r="G40" s="70">
        <v>5.4</v>
      </c>
      <c r="H40" s="69">
        <v>2.6</v>
      </c>
      <c r="I40" s="69">
        <v>4.4000000000000004</v>
      </c>
      <c r="J40" s="71">
        <v>5.8</v>
      </c>
    </row>
    <row r="41" spans="1:10">
      <c r="A41" s="8" t="s">
        <v>65</v>
      </c>
      <c r="B41" s="68">
        <v>3</v>
      </c>
      <c r="C41" s="69">
        <v>5.2</v>
      </c>
      <c r="D41" s="70">
        <v>7.1</v>
      </c>
      <c r="E41" s="68">
        <v>2.5</v>
      </c>
      <c r="F41" s="69">
        <v>4.3</v>
      </c>
      <c r="G41" s="70">
        <v>6</v>
      </c>
      <c r="H41" s="69">
        <v>2.8</v>
      </c>
      <c r="I41" s="69">
        <v>4.7</v>
      </c>
      <c r="J41" s="71">
        <v>6.5</v>
      </c>
    </row>
    <row r="42" spans="1:10">
      <c r="A42" s="8" t="s">
        <v>66</v>
      </c>
      <c r="B42" s="68">
        <v>3.3</v>
      </c>
      <c r="C42" s="69">
        <v>5.9</v>
      </c>
      <c r="D42" s="70">
        <v>8.4</v>
      </c>
      <c r="E42" s="68">
        <v>2.7</v>
      </c>
      <c r="F42" s="69">
        <v>5</v>
      </c>
      <c r="G42" s="70">
        <v>7.4</v>
      </c>
      <c r="H42" s="69">
        <v>3</v>
      </c>
      <c r="I42" s="69">
        <v>5.3</v>
      </c>
      <c r="J42" s="71">
        <v>7.8</v>
      </c>
    </row>
    <row r="43" spans="1:10">
      <c r="A43" s="8" t="s">
        <v>24</v>
      </c>
      <c r="B43" s="68">
        <v>3.8</v>
      </c>
      <c r="C43" s="69">
        <v>7.7</v>
      </c>
      <c r="D43" s="70">
        <v>12.3</v>
      </c>
      <c r="E43" s="68">
        <v>2.9</v>
      </c>
      <c r="F43" s="69">
        <v>6.2</v>
      </c>
      <c r="G43" s="70">
        <v>10.7</v>
      </c>
      <c r="H43" s="69">
        <v>3.2</v>
      </c>
      <c r="I43" s="69">
        <v>6.6</v>
      </c>
      <c r="J43" s="71">
        <v>11.2</v>
      </c>
    </row>
    <row r="44" spans="1:10" ht="17.25" thickBot="1">
      <c r="A44" s="62" t="s">
        <v>23</v>
      </c>
      <c r="B44" s="72">
        <v>3.5</v>
      </c>
      <c r="C44" s="73">
        <v>5.9</v>
      </c>
      <c r="D44" s="74">
        <v>8.1</v>
      </c>
      <c r="E44" s="72">
        <v>3.4</v>
      </c>
      <c r="F44" s="73">
        <v>5.7</v>
      </c>
      <c r="G44" s="74">
        <v>7.8</v>
      </c>
      <c r="H44" s="73">
        <v>3.4</v>
      </c>
      <c r="I44" s="73">
        <v>5.8</v>
      </c>
      <c r="J44" s="75">
        <v>8</v>
      </c>
    </row>
    <row r="45" spans="1:10" ht="17.25" thickTop="1">
      <c r="A45" s="49" t="s">
        <v>25</v>
      </c>
      <c r="B45" s="5"/>
      <c r="C45" s="5"/>
      <c r="D45" s="6"/>
      <c r="E45" s="6"/>
      <c r="F45" s="6"/>
      <c r="G45" s="6"/>
      <c r="H45" s="6"/>
      <c r="I45" s="6"/>
      <c r="J45" s="6"/>
    </row>
  </sheetData>
  <mergeCells count="6">
    <mergeCell ref="B4:D4"/>
    <mergeCell ref="E4:G4"/>
    <mergeCell ref="H4:J4"/>
    <mergeCell ref="B28:D28"/>
    <mergeCell ref="E28:G28"/>
    <mergeCell ref="H28:J28"/>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6" tint="0.59999389629810485"/>
  </sheetPr>
  <dimension ref="A1:T84"/>
  <sheetViews>
    <sheetView zoomScaleNormal="100" workbookViewId="0"/>
  </sheetViews>
  <sheetFormatPr defaultRowHeight="16.5"/>
  <cols>
    <col min="1" max="1" width="14" customWidth="1"/>
  </cols>
  <sheetData>
    <row r="1" spans="1:10">
      <c r="A1" s="17" t="s">
        <v>515</v>
      </c>
    </row>
    <row r="2" spans="1:10">
      <c r="A2" s="28" t="s">
        <v>516</v>
      </c>
    </row>
    <row r="4" spans="1:10" ht="17.25" thickBot="1"/>
    <row r="5" spans="1:10" ht="17.25" thickTop="1">
      <c r="A5" s="53" t="s">
        <v>26</v>
      </c>
      <c r="B5" s="396" t="s">
        <v>21</v>
      </c>
      <c r="C5" s="397"/>
      <c r="D5" s="398"/>
      <c r="E5" s="396" t="s">
        <v>22</v>
      </c>
      <c r="F5" s="399"/>
      <c r="G5" s="400"/>
      <c r="H5" s="401" t="s">
        <v>23</v>
      </c>
      <c r="I5" s="402"/>
      <c r="J5" s="403"/>
    </row>
    <row r="6" spans="1:10">
      <c r="A6" s="54"/>
      <c r="B6" s="55">
        <v>2023</v>
      </c>
      <c r="C6" s="56" t="s">
        <v>620</v>
      </c>
      <c r="D6" s="57" t="s">
        <v>621</v>
      </c>
      <c r="E6" s="55">
        <v>2023</v>
      </c>
      <c r="F6" s="352" t="s">
        <v>620</v>
      </c>
      <c r="G6" s="353" t="s">
        <v>621</v>
      </c>
      <c r="H6" s="55">
        <v>2023</v>
      </c>
      <c r="I6" s="352" t="s">
        <v>620</v>
      </c>
      <c r="J6" s="353" t="s">
        <v>621</v>
      </c>
    </row>
    <row r="7" spans="1:10">
      <c r="A7" s="8" t="s">
        <v>27</v>
      </c>
      <c r="B7" s="58">
        <v>29907</v>
      </c>
      <c r="C7" s="59">
        <v>51067</v>
      </c>
      <c r="D7" s="60">
        <v>70556</v>
      </c>
      <c r="E7" s="58">
        <v>30090</v>
      </c>
      <c r="F7" s="59">
        <v>50763</v>
      </c>
      <c r="G7" s="60">
        <v>69889</v>
      </c>
      <c r="H7" s="59">
        <v>59997</v>
      </c>
      <c r="I7" s="59">
        <v>101830</v>
      </c>
      <c r="J7" s="61">
        <v>140445</v>
      </c>
    </row>
    <row r="8" spans="1:10">
      <c r="A8" s="8" t="s">
        <v>28</v>
      </c>
      <c r="B8" s="58">
        <v>4094</v>
      </c>
      <c r="C8" s="59">
        <v>6807</v>
      </c>
      <c r="D8" s="60">
        <v>9542</v>
      </c>
      <c r="E8" s="58">
        <v>3903</v>
      </c>
      <c r="F8" s="59">
        <v>6602</v>
      </c>
      <c r="G8" s="60">
        <v>9225</v>
      </c>
      <c r="H8" s="59">
        <v>7997</v>
      </c>
      <c r="I8" s="59">
        <v>13409</v>
      </c>
      <c r="J8" s="61">
        <v>18767</v>
      </c>
    </row>
    <row r="9" spans="1:10">
      <c r="A9" s="8" t="s">
        <v>29</v>
      </c>
      <c r="B9" s="58">
        <v>3488</v>
      </c>
      <c r="C9" s="59">
        <v>5842</v>
      </c>
      <c r="D9" s="60">
        <v>8051</v>
      </c>
      <c r="E9" s="58">
        <v>3314</v>
      </c>
      <c r="F9" s="59">
        <v>5630</v>
      </c>
      <c r="G9" s="60">
        <v>7810</v>
      </c>
      <c r="H9" s="59">
        <v>6802</v>
      </c>
      <c r="I9" s="59">
        <v>11472</v>
      </c>
      <c r="J9" s="61">
        <v>15861</v>
      </c>
    </row>
    <row r="10" spans="1:10">
      <c r="A10" s="8" t="s">
        <v>30</v>
      </c>
      <c r="B10" s="58">
        <v>7181</v>
      </c>
      <c r="C10" s="59">
        <v>12116</v>
      </c>
      <c r="D10" s="60">
        <v>16693</v>
      </c>
      <c r="E10" s="58">
        <v>6930</v>
      </c>
      <c r="F10" s="59">
        <v>11638</v>
      </c>
      <c r="G10" s="60">
        <v>16066</v>
      </c>
      <c r="H10" s="59">
        <v>14111</v>
      </c>
      <c r="I10" s="59">
        <v>23754</v>
      </c>
      <c r="J10" s="61">
        <v>32759</v>
      </c>
    </row>
    <row r="11" spans="1:10">
      <c r="A11" s="8" t="s">
        <v>31</v>
      </c>
      <c r="B11" s="58">
        <v>3759</v>
      </c>
      <c r="C11" s="59">
        <v>6715</v>
      </c>
      <c r="D11" s="60">
        <v>9751</v>
      </c>
      <c r="E11" s="58">
        <v>3680</v>
      </c>
      <c r="F11" s="59">
        <v>6470</v>
      </c>
      <c r="G11" s="60">
        <v>9265</v>
      </c>
      <c r="H11" s="59">
        <v>7439</v>
      </c>
      <c r="I11" s="59">
        <v>13185</v>
      </c>
      <c r="J11" s="61">
        <v>19016</v>
      </c>
    </row>
    <row r="12" spans="1:10">
      <c r="A12" s="8" t="s">
        <v>32</v>
      </c>
      <c r="B12" s="58">
        <v>2879</v>
      </c>
      <c r="C12" s="59">
        <v>4551</v>
      </c>
      <c r="D12" s="60">
        <v>6217</v>
      </c>
      <c r="E12" s="58">
        <v>2771</v>
      </c>
      <c r="F12" s="59">
        <v>4376</v>
      </c>
      <c r="G12" s="60">
        <v>5851</v>
      </c>
      <c r="H12" s="59">
        <v>5650</v>
      </c>
      <c r="I12" s="59">
        <v>8927</v>
      </c>
      <c r="J12" s="61">
        <v>12068</v>
      </c>
    </row>
    <row r="13" spans="1:10">
      <c r="A13" s="8" t="s">
        <v>33</v>
      </c>
      <c r="B13" s="58">
        <v>4138</v>
      </c>
      <c r="C13" s="59">
        <v>6875</v>
      </c>
      <c r="D13" s="60">
        <v>9186</v>
      </c>
      <c r="E13" s="58">
        <v>3967</v>
      </c>
      <c r="F13" s="59">
        <v>6573</v>
      </c>
      <c r="G13" s="60">
        <v>8839</v>
      </c>
      <c r="H13" s="59">
        <v>8105</v>
      </c>
      <c r="I13" s="59">
        <v>13448</v>
      </c>
      <c r="J13" s="61">
        <v>18025</v>
      </c>
    </row>
    <row r="14" spans="1:10">
      <c r="A14" s="8" t="s">
        <v>34</v>
      </c>
      <c r="B14" s="58">
        <v>1255</v>
      </c>
      <c r="C14" s="59">
        <v>2025</v>
      </c>
      <c r="D14" s="60">
        <v>2754</v>
      </c>
      <c r="E14" s="58">
        <v>1291</v>
      </c>
      <c r="F14" s="59">
        <v>2103</v>
      </c>
      <c r="G14" s="60">
        <v>2773</v>
      </c>
      <c r="H14" s="59">
        <v>2546</v>
      </c>
      <c r="I14" s="59">
        <v>4128</v>
      </c>
      <c r="J14" s="61">
        <v>5527</v>
      </c>
    </row>
    <row r="15" spans="1:10">
      <c r="A15" s="8" t="s">
        <v>35</v>
      </c>
      <c r="B15" s="58">
        <v>1631</v>
      </c>
      <c r="C15" s="59">
        <v>2753</v>
      </c>
      <c r="D15" s="60">
        <v>3832</v>
      </c>
      <c r="E15" s="58">
        <v>1490</v>
      </c>
      <c r="F15" s="59">
        <v>2553</v>
      </c>
      <c r="G15" s="60">
        <v>3576</v>
      </c>
      <c r="H15" s="59">
        <v>3121</v>
      </c>
      <c r="I15" s="59">
        <v>5306</v>
      </c>
      <c r="J15" s="61">
        <v>7408</v>
      </c>
    </row>
    <row r="16" spans="1:10">
      <c r="A16" s="8" t="s">
        <v>36</v>
      </c>
      <c r="B16" s="58">
        <v>15465</v>
      </c>
      <c r="C16" s="59">
        <v>26019</v>
      </c>
      <c r="D16" s="60">
        <v>36122</v>
      </c>
      <c r="E16" s="58">
        <v>15384</v>
      </c>
      <c r="F16" s="59">
        <v>25547</v>
      </c>
      <c r="G16" s="60">
        <v>35113</v>
      </c>
      <c r="H16" s="59">
        <v>30849</v>
      </c>
      <c r="I16" s="59">
        <v>51566</v>
      </c>
      <c r="J16" s="61">
        <v>71235</v>
      </c>
    </row>
    <row r="17" spans="1:10">
      <c r="A17" s="8" t="s">
        <v>37</v>
      </c>
      <c r="B17" s="58">
        <v>3002</v>
      </c>
      <c r="C17" s="59">
        <v>5096</v>
      </c>
      <c r="D17" s="60">
        <v>7228</v>
      </c>
      <c r="E17" s="58">
        <v>2868</v>
      </c>
      <c r="F17" s="59">
        <v>4857</v>
      </c>
      <c r="G17" s="60">
        <v>6839</v>
      </c>
      <c r="H17" s="59">
        <v>5870</v>
      </c>
      <c r="I17" s="59">
        <v>9953</v>
      </c>
      <c r="J17" s="61">
        <v>14067</v>
      </c>
    </row>
    <row r="18" spans="1:10">
      <c r="A18" s="8" t="s">
        <v>38</v>
      </c>
      <c r="B18" s="58">
        <v>16382</v>
      </c>
      <c r="C18" s="59">
        <v>27887</v>
      </c>
      <c r="D18" s="60">
        <v>39235</v>
      </c>
      <c r="E18" s="58">
        <v>15323</v>
      </c>
      <c r="F18" s="59">
        <v>26054</v>
      </c>
      <c r="G18" s="60">
        <v>36507</v>
      </c>
      <c r="H18" s="59">
        <v>31705</v>
      </c>
      <c r="I18" s="59">
        <v>53941</v>
      </c>
      <c r="J18" s="61">
        <v>75742</v>
      </c>
    </row>
    <row r="19" spans="1:10">
      <c r="A19" s="8" t="s">
        <v>39</v>
      </c>
      <c r="B19" s="58">
        <v>3878</v>
      </c>
      <c r="C19" s="59">
        <v>6621</v>
      </c>
      <c r="D19" s="60">
        <v>8962</v>
      </c>
      <c r="E19" s="58">
        <v>4093</v>
      </c>
      <c r="F19" s="59">
        <v>6866</v>
      </c>
      <c r="G19" s="60">
        <v>9233</v>
      </c>
      <c r="H19" s="59">
        <v>7971</v>
      </c>
      <c r="I19" s="59">
        <v>13487</v>
      </c>
      <c r="J19" s="61">
        <v>18195</v>
      </c>
    </row>
    <row r="20" spans="1:10">
      <c r="A20" s="8" t="s">
        <v>40</v>
      </c>
      <c r="B20" s="58">
        <v>4256</v>
      </c>
      <c r="C20" s="59">
        <v>7363</v>
      </c>
      <c r="D20" s="60">
        <v>10202</v>
      </c>
      <c r="E20" s="58">
        <v>4269</v>
      </c>
      <c r="F20" s="59">
        <v>7288</v>
      </c>
      <c r="G20" s="60">
        <v>9983</v>
      </c>
      <c r="H20" s="59">
        <v>8525</v>
      </c>
      <c r="I20" s="59">
        <v>14651</v>
      </c>
      <c r="J20" s="61">
        <v>20185</v>
      </c>
    </row>
    <row r="21" spans="1:10">
      <c r="A21" s="8" t="s">
        <v>41</v>
      </c>
      <c r="B21" s="58">
        <v>3015</v>
      </c>
      <c r="C21" s="59">
        <v>5159</v>
      </c>
      <c r="D21" s="60">
        <v>7246</v>
      </c>
      <c r="E21" s="58">
        <v>2974</v>
      </c>
      <c r="F21" s="59">
        <v>5125</v>
      </c>
      <c r="G21" s="60">
        <v>7132</v>
      </c>
      <c r="H21" s="59">
        <v>5989</v>
      </c>
      <c r="I21" s="59">
        <v>10284</v>
      </c>
      <c r="J21" s="61">
        <v>14378</v>
      </c>
    </row>
    <row r="22" spans="1:10">
      <c r="A22" s="8" t="s">
        <v>42</v>
      </c>
      <c r="B22" s="58">
        <v>4348</v>
      </c>
      <c r="C22" s="59">
        <v>7530</v>
      </c>
      <c r="D22" s="60">
        <v>10272</v>
      </c>
      <c r="E22" s="58">
        <v>4053</v>
      </c>
      <c r="F22" s="59">
        <v>7054</v>
      </c>
      <c r="G22" s="60">
        <v>9893</v>
      </c>
      <c r="H22" s="59">
        <v>8401</v>
      </c>
      <c r="I22" s="59">
        <v>14584</v>
      </c>
      <c r="J22" s="61">
        <v>20165</v>
      </c>
    </row>
    <row r="23" spans="1:10">
      <c r="A23" s="8" t="s">
        <v>43</v>
      </c>
      <c r="B23" s="58">
        <v>5124</v>
      </c>
      <c r="C23" s="59">
        <v>8790</v>
      </c>
      <c r="D23" s="60">
        <v>12019</v>
      </c>
      <c r="E23" s="58">
        <v>5003</v>
      </c>
      <c r="F23" s="59">
        <v>8573</v>
      </c>
      <c r="G23" s="60">
        <v>11809</v>
      </c>
      <c r="H23" s="59">
        <v>10127</v>
      </c>
      <c r="I23" s="59">
        <v>17363</v>
      </c>
      <c r="J23" s="61">
        <v>23828</v>
      </c>
    </row>
    <row r="24" spans="1:10">
      <c r="A24" s="8" t="s">
        <v>44</v>
      </c>
      <c r="B24" s="58">
        <v>4171</v>
      </c>
      <c r="C24" s="59">
        <v>7156</v>
      </c>
      <c r="D24" s="60">
        <v>9728</v>
      </c>
      <c r="E24" s="58">
        <v>4045</v>
      </c>
      <c r="F24" s="59">
        <v>6824</v>
      </c>
      <c r="G24" s="60">
        <v>9284</v>
      </c>
      <c r="H24" s="59">
        <v>8216</v>
      </c>
      <c r="I24" s="59">
        <v>13980</v>
      </c>
      <c r="J24" s="61">
        <v>19012</v>
      </c>
    </row>
    <row r="25" spans="1:10">
      <c r="A25" s="8" t="s">
        <v>45</v>
      </c>
      <c r="B25" s="58">
        <v>2151</v>
      </c>
      <c r="C25" s="59">
        <v>3594</v>
      </c>
      <c r="D25" s="60">
        <v>4903</v>
      </c>
      <c r="E25" s="58">
        <v>2114</v>
      </c>
      <c r="F25" s="59">
        <v>3427</v>
      </c>
      <c r="G25" s="60">
        <v>4643</v>
      </c>
      <c r="H25" s="59">
        <v>4265</v>
      </c>
      <c r="I25" s="59">
        <v>7021</v>
      </c>
      <c r="J25" s="61">
        <v>9546</v>
      </c>
    </row>
    <row r="26" spans="1:10">
      <c r="A26" s="8" t="s">
        <v>46</v>
      </c>
      <c r="B26" s="58">
        <v>5045</v>
      </c>
      <c r="C26" s="59">
        <v>8543</v>
      </c>
      <c r="D26" s="60">
        <v>11495</v>
      </c>
      <c r="E26" s="58">
        <v>5258</v>
      </c>
      <c r="F26" s="59">
        <v>8730</v>
      </c>
      <c r="G26" s="60">
        <v>11720</v>
      </c>
      <c r="H26" s="59">
        <v>10303</v>
      </c>
      <c r="I26" s="59">
        <v>17273</v>
      </c>
      <c r="J26" s="61">
        <v>23215</v>
      </c>
    </row>
    <row r="27" spans="1:10">
      <c r="A27" s="8" t="s">
        <v>47</v>
      </c>
      <c r="B27" s="58">
        <v>6545</v>
      </c>
      <c r="C27" s="59">
        <v>10924</v>
      </c>
      <c r="D27" s="60">
        <v>14644</v>
      </c>
      <c r="E27" s="58">
        <v>6279</v>
      </c>
      <c r="F27" s="59">
        <v>10403</v>
      </c>
      <c r="G27" s="60">
        <v>14049</v>
      </c>
      <c r="H27" s="59">
        <v>12824</v>
      </c>
      <c r="I27" s="59">
        <v>21327</v>
      </c>
      <c r="J27" s="61">
        <v>28693</v>
      </c>
    </row>
    <row r="28" spans="1:10" ht="17.25" thickBot="1">
      <c r="A28" s="62" t="s">
        <v>48</v>
      </c>
      <c r="B28" s="63">
        <v>131790</v>
      </c>
      <c r="C28" s="64">
        <v>223546</v>
      </c>
      <c r="D28" s="65">
        <v>308791</v>
      </c>
      <c r="E28" s="63">
        <v>129179</v>
      </c>
      <c r="F28" s="64">
        <v>217574</v>
      </c>
      <c r="G28" s="65">
        <v>299642</v>
      </c>
      <c r="H28" s="63">
        <v>260969</v>
      </c>
      <c r="I28" s="64">
        <v>441120</v>
      </c>
      <c r="J28" s="65">
        <v>608433</v>
      </c>
    </row>
    <row r="29" spans="1:10" ht="17.25" thickTop="1">
      <c r="A29" s="49" t="s">
        <v>25</v>
      </c>
    </row>
    <row r="31" spans="1:10">
      <c r="A31" s="17" t="s">
        <v>517</v>
      </c>
    </row>
    <row r="32" spans="1:10">
      <c r="A32" s="28" t="s">
        <v>518</v>
      </c>
    </row>
    <row r="33" spans="1:10" ht="17.25" thickBot="1"/>
    <row r="34" spans="1:10" ht="17.25" thickTop="1">
      <c r="A34" s="53" t="s">
        <v>26</v>
      </c>
      <c r="B34" s="396" t="s">
        <v>49</v>
      </c>
      <c r="C34" s="397"/>
      <c r="D34" s="398"/>
      <c r="E34" s="396" t="s">
        <v>50</v>
      </c>
      <c r="F34" s="399"/>
      <c r="G34" s="400"/>
      <c r="H34" s="401" t="s">
        <v>51</v>
      </c>
      <c r="I34" s="402"/>
      <c r="J34" s="403"/>
    </row>
    <row r="35" spans="1:10">
      <c r="A35" s="54"/>
      <c r="B35" s="55">
        <v>2023</v>
      </c>
      <c r="C35" s="352" t="s">
        <v>620</v>
      </c>
      <c r="D35" s="353" t="s">
        <v>621</v>
      </c>
      <c r="E35" s="55">
        <v>2023</v>
      </c>
      <c r="F35" s="352" t="s">
        <v>620</v>
      </c>
      <c r="G35" s="353" t="s">
        <v>621</v>
      </c>
      <c r="H35" s="55">
        <v>2023</v>
      </c>
      <c r="I35" s="352" t="s">
        <v>620</v>
      </c>
      <c r="J35" s="353" t="s">
        <v>621</v>
      </c>
    </row>
    <row r="36" spans="1:10">
      <c r="A36" s="8" t="s">
        <v>27</v>
      </c>
      <c r="B36" s="68">
        <v>3.39</v>
      </c>
      <c r="C36" s="69">
        <v>5.79</v>
      </c>
      <c r="D36" s="70">
        <v>8</v>
      </c>
      <c r="E36" s="68">
        <v>3.33</v>
      </c>
      <c r="F36" s="69">
        <v>5.61</v>
      </c>
      <c r="G36" s="70">
        <v>7.71</v>
      </c>
      <c r="H36" s="69">
        <v>3.35</v>
      </c>
      <c r="I36" s="69">
        <v>5.68</v>
      </c>
      <c r="J36" s="71">
        <v>7.84</v>
      </c>
    </row>
    <row r="37" spans="1:10">
      <c r="A37" s="8" t="s">
        <v>28</v>
      </c>
      <c r="B37" s="68">
        <v>2.87</v>
      </c>
      <c r="C37" s="69">
        <v>4.8</v>
      </c>
      <c r="D37" s="70">
        <v>6.75</v>
      </c>
      <c r="E37" s="68">
        <v>2.69</v>
      </c>
      <c r="F37" s="69">
        <v>4.5599999999999996</v>
      </c>
      <c r="G37" s="70">
        <v>6.39</v>
      </c>
      <c r="H37" s="69">
        <v>2.78</v>
      </c>
      <c r="I37" s="69">
        <v>4.67</v>
      </c>
      <c r="J37" s="71">
        <v>6.56</v>
      </c>
    </row>
    <row r="38" spans="1:10">
      <c r="A38" s="8" t="s">
        <v>29</v>
      </c>
      <c r="B38" s="68">
        <v>3.26</v>
      </c>
      <c r="C38" s="69">
        <v>5.46</v>
      </c>
      <c r="D38" s="70">
        <v>7.54</v>
      </c>
      <c r="E38" s="68">
        <v>3.1</v>
      </c>
      <c r="F38" s="69">
        <v>5.27</v>
      </c>
      <c r="G38" s="70">
        <v>7.29</v>
      </c>
      <c r="H38" s="69">
        <v>3.17</v>
      </c>
      <c r="I38" s="69">
        <v>5.36</v>
      </c>
      <c r="J38" s="71">
        <v>7.4</v>
      </c>
    </row>
    <row r="39" spans="1:10">
      <c r="A39" s="8" t="s">
        <v>30</v>
      </c>
      <c r="B39" s="68">
        <v>4.2</v>
      </c>
      <c r="C39" s="69">
        <v>7.11</v>
      </c>
      <c r="D39" s="70">
        <v>9.8000000000000007</v>
      </c>
      <c r="E39" s="68">
        <v>4.13</v>
      </c>
      <c r="F39" s="69">
        <v>6.93</v>
      </c>
      <c r="G39" s="70">
        <v>9.57</v>
      </c>
      <c r="H39" s="69">
        <v>4.1500000000000004</v>
      </c>
      <c r="I39" s="69">
        <v>6.99</v>
      </c>
      <c r="J39" s="71">
        <v>9.66</v>
      </c>
    </row>
    <row r="40" spans="1:10">
      <c r="A40" s="8" t="s">
        <v>31</v>
      </c>
      <c r="B40" s="68">
        <v>2.81</v>
      </c>
      <c r="C40" s="69">
        <v>5.04</v>
      </c>
      <c r="D40" s="70">
        <v>7.33</v>
      </c>
      <c r="E40" s="68">
        <v>2.89</v>
      </c>
      <c r="F40" s="69">
        <v>5.0599999999999996</v>
      </c>
      <c r="G40" s="70">
        <v>7.22</v>
      </c>
      <c r="H40" s="69">
        <v>2.84</v>
      </c>
      <c r="I40" s="69">
        <v>5.03</v>
      </c>
      <c r="J40" s="71">
        <v>7.26</v>
      </c>
    </row>
    <row r="41" spans="1:10">
      <c r="A41" s="8" t="s">
        <v>32</v>
      </c>
      <c r="B41" s="68">
        <v>3.91</v>
      </c>
      <c r="C41" s="69">
        <v>6.19</v>
      </c>
      <c r="D41" s="70">
        <v>8.4700000000000006</v>
      </c>
      <c r="E41" s="68">
        <v>3.95</v>
      </c>
      <c r="F41" s="69">
        <v>6.2</v>
      </c>
      <c r="G41" s="70">
        <v>8.26</v>
      </c>
      <c r="H41" s="69">
        <v>3.92</v>
      </c>
      <c r="I41" s="69">
        <v>6.18</v>
      </c>
      <c r="J41" s="71">
        <v>8.35</v>
      </c>
    </row>
    <row r="42" spans="1:10">
      <c r="A42" s="8" t="s">
        <v>33</v>
      </c>
      <c r="B42" s="68">
        <v>4.5</v>
      </c>
      <c r="C42" s="69">
        <v>7.49</v>
      </c>
      <c r="D42" s="70">
        <v>10.039999999999999</v>
      </c>
      <c r="E42" s="68">
        <v>4.43</v>
      </c>
      <c r="F42" s="69">
        <v>7.3</v>
      </c>
      <c r="G42" s="70">
        <v>9.81</v>
      </c>
      <c r="H42" s="69">
        <v>4.45</v>
      </c>
      <c r="I42" s="69">
        <v>7.38</v>
      </c>
      <c r="J42" s="71">
        <v>9.9</v>
      </c>
    </row>
    <row r="43" spans="1:10">
      <c r="A43" s="8" t="s">
        <v>34</v>
      </c>
      <c r="B43" s="68">
        <v>5.53</v>
      </c>
      <c r="C43" s="69">
        <v>8.9600000000000009</v>
      </c>
      <c r="D43" s="70">
        <v>12.26</v>
      </c>
      <c r="E43" s="68">
        <v>5.57</v>
      </c>
      <c r="F43" s="69">
        <v>9.1999999999999993</v>
      </c>
      <c r="G43" s="70">
        <v>12.15</v>
      </c>
      <c r="H43" s="69">
        <v>5.55</v>
      </c>
      <c r="I43" s="69">
        <v>9.06</v>
      </c>
      <c r="J43" s="71">
        <v>12.18</v>
      </c>
    </row>
    <row r="44" spans="1:10">
      <c r="A44" s="8" t="s">
        <v>35</v>
      </c>
      <c r="B44" s="68">
        <v>2.83</v>
      </c>
      <c r="C44" s="69">
        <v>4.78</v>
      </c>
      <c r="D44" s="70">
        <v>6.66</v>
      </c>
      <c r="E44" s="68">
        <v>2.72</v>
      </c>
      <c r="F44" s="69">
        <v>4.6399999999999997</v>
      </c>
      <c r="G44" s="70">
        <v>6.45</v>
      </c>
      <c r="H44" s="69">
        <v>2.77</v>
      </c>
      <c r="I44" s="69">
        <v>4.7</v>
      </c>
      <c r="J44" s="71">
        <v>6.54</v>
      </c>
    </row>
    <row r="45" spans="1:10">
      <c r="A45" s="8" t="s">
        <v>36</v>
      </c>
      <c r="B45" s="68">
        <v>3.06</v>
      </c>
      <c r="C45" s="69">
        <v>5.16</v>
      </c>
      <c r="D45" s="70">
        <v>7.16</v>
      </c>
      <c r="E45" s="68">
        <v>2.99</v>
      </c>
      <c r="F45" s="69">
        <v>4.95</v>
      </c>
      <c r="G45" s="70">
        <v>6.8</v>
      </c>
      <c r="H45" s="69">
        <v>3.02</v>
      </c>
      <c r="I45" s="69">
        <v>5.05</v>
      </c>
      <c r="J45" s="71">
        <v>6.97</v>
      </c>
    </row>
    <row r="46" spans="1:10">
      <c r="A46" s="8" t="s">
        <v>37</v>
      </c>
      <c r="B46" s="68">
        <v>2.48</v>
      </c>
      <c r="C46" s="69">
        <v>4.21</v>
      </c>
      <c r="D46" s="70">
        <v>5.97</v>
      </c>
      <c r="E46" s="68">
        <v>2.4</v>
      </c>
      <c r="F46" s="69">
        <v>4.04</v>
      </c>
      <c r="G46" s="70">
        <v>5.66</v>
      </c>
      <c r="H46" s="69">
        <v>2.44</v>
      </c>
      <c r="I46" s="69">
        <v>4.12</v>
      </c>
      <c r="J46" s="71">
        <v>5.81</v>
      </c>
    </row>
    <row r="47" spans="1:10">
      <c r="A47" s="8" t="s">
        <v>38</v>
      </c>
      <c r="B47" s="68">
        <v>2.54</v>
      </c>
      <c r="C47" s="69">
        <v>4.34</v>
      </c>
      <c r="D47" s="70">
        <v>6.12</v>
      </c>
      <c r="E47" s="68">
        <v>2.4</v>
      </c>
      <c r="F47" s="69">
        <v>4.07</v>
      </c>
      <c r="G47" s="70">
        <v>5.69</v>
      </c>
      <c r="H47" s="69">
        <v>2.4700000000000002</v>
      </c>
      <c r="I47" s="69">
        <v>4.2</v>
      </c>
      <c r="J47" s="71">
        <v>5.9</v>
      </c>
    </row>
    <row r="48" spans="1:10">
      <c r="A48" s="8" t="s">
        <v>39</v>
      </c>
      <c r="B48" s="68">
        <v>3.73</v>
      </c>
      <c r="C48" s="69">
        <v>6.38</v>
      </c>
      <c r="D48" s="70">
        <v>8.65</v>
      </c>
      <c r="E48" s="68">
        <v>4.07</v>
      </c>
      <c r="F48" s="69">
        <v>6.81</v>
      </c>
      <c r="G48" s="70">
        <v>9.11</v>
      </c>
      <c r="H48" s="69">
        <v>3.89</v>
      </c>
      <c r="I48" s="69">
        <v>6.58</v>
      </c>
      <c r="J48" s="71">
        <v>8.8699999999999992</v>
      </c>
    </row>
    <row r="49" spans="1:20">
      <c r="A49" s="8" t="s">
        <v>40</v>
      </c>
      <c r="B49" s="68">
        <v>3.84</v>
      </c>
      <c r="C49" s="69">
        <v>6.67</v>
      </c>
      <c r="D49" s="70">
        <v>9.27</v>
      </c>
      <c r="E49" s="68">
        <v>3.91</v>
      </c>
      <c r="F49" s="69">
        <v>6.67</v>
      </c>
      <c r="G49" s="70">
        <v>9.1199999999999992</v>
      </c>
      <c r="H49" s="69">
        <v>3.87</v>
      </c>
      <c r="I49" s="69">
        <v>6.66</v>
      </c>
      <c r="J49" s="71">
        <v>9.18</v>
      </c>
    </row>
    <row r="50" spans="1:20">
      <c r="A50" s="8" t="s">
        <v>41</v>
      </c>
      <c r="B50" s="68">
        <v>2.97</v>
      </c>
      <c r="C50" s="69">
        <v>5.09</v>
      </c>
      <c r="D50" s="70">
        <v>7.16</v>
      </c>
      <c r="E50" s="68">
        <v>2.99</v>
      </c>
      <c r="F50" s="69">
        <v>5.14</v>
      </c>
      <c r="G50" s="70">
        <v>7.12</v>
      </c>
      <c r="H50" s="69">
        <v>2.98</v>
      </c>
      <c r="I50" s="69">
        <v>5.0999999999999996</v>
      </c>
      <c r="J50" s="71">
        <v>7.13</v>
      </c>
    </row>
    <row r="51" spans="1:20">
      <c r="A51" s="8" t="s">
        <v>42</v>
      </c>
      <c r="B51" s="68">
        <v>4.08</v>
      </c>
      <c r="C51" s="69">
        <v>7.08</v>
      </c>
      <c r="D51" s="70">
        <v>9.68</v>
      </c>
      <c r="E51" s="68">
        <v>3.97</v>
      </c>
      <c r="F51" s="69">
        <v>6.88</v>
      </c>
      <c r="G51" s="70">
        <v>9.6</v>
      </c>
      <c r="H51" s="69">
        <v>4.01</v>
      </c>
      <c r="I51" s="69">
        <v>6.96</v>
      </c>
      <c r="J51" s="71">
        <v>9.6199999999999992</v>
      </c>
    </row>
    <row r="52" spans="1:20">
      <c r="A52" s="8" t="s">
        <v>43</v>
      </c>
      <c r="B52" s="68">
        <v>4.87</v>
      </c>
      <c r="C52" s="69">
        <v>8.35</v>
      </c>
      <c r="D52" s="70">
        <v>11.43</v>
      </c>
      <c r="E52" s="68">
        <v>4.91</v>
      </c>
      <c r="F52" s="69">
        <v>8.3800000000000008</v>
      </c>
      <c r="G52" s="70">
        <v>11.49</v>
      </c>
      <c r="H52" s="69">
        <v>4.88</v>
      </c>
      <c r="I52" s="69">
        <v>8.34</v>
      </c>
      <c r="J52" s="71">
        <v>11.43</v>
      </c>
    </row>
    <row r="53" spans="1:20">
      <c r="A53" s="8" t="s">
        <v>44</v>
      </c>
      <c r="B53" s="68">
        <v>4.59</v>
      </c>
      <c r="C53" s="69">
        <v>7.89</v>
      </c>
      <c r="D53" s="70">
        <v>10.77</v>
      </c>
      <c r="E53" s="68">
        <v>4.5599999999999996</v>
      </c>
      <c r="F53" s="69">
        <v>7.7</v>
      </c>
      <c r="G53" s="70">
        <v>10.47</v>
      </c>
      <c r="H53" s="69">
        <v>4.5599999999999996</v>
      </c>
      <c r="I53" s="69">
        <v>7.77</v>
      </c>
      <c r="J53" s="71">
        <v>10.59</v>
      </c>
    </row>
    <row r="54" spans="1:20">
      <c r="A54" s="8" t="s">
        <v>45</v>
      </c>
      <c r="B54" s="68">
        <v>4.3499999999999996</v>
      </c>
      <c r="C54" s="69">
        <v>7.28</v>
      </c>
      <c r="D54" s="70">
        <v>9.9700000000000006</v>
      </c>
      <c r="E54" s="68">
        <v>4.3899999999999997</v>
      </c>
      <c r="F54" s="69">
        <v>7.11</v>
      </c>
      <c r="G54" s="70">
        <v>9.58</v>
      </c>
      <c r="H54" s="69">
        <v>4.3600000000000003</v>
      </c>
      <c r="I54" s="69">
        <v>7.18</v>
      </c>
      <c r="J54" s="71">
        <v>9.76</v>
      </c>
    </row>
    <row r="55" spans="1:20">
      <c r="A55" s="8" t="s">
        <v>46</v>
      </c>
      <c r="B55" s="68">
        <v>4.97</v>
      </c>
      <c r="C55" s="69">
        <v>8.44</v>
      </c>
      <c r="D55" s="70">
        <v>11.37</v>
      </c>
      <c r="E55" s="68">
        <v>5.32</v>
      </c>
      <c r="F55" s="69">
        <v>8.85</v>
      </c>
      <c r="G55" s="70">
        <v>11.88</v>
      </c>
      <c r="H55" s="69">
        <v>5.13</v>
      </c>
      <c r="I55" s="69">
        <v>8.61</v>
      </c>
      <c r="J55" s="71">
        <v>11.58</v>
      </c>
    </row>
    <row r="56" spans="1:20">
      <c r="A56" s="8" t="s">
        <v>47</v>
      </c>
      <c r="B56" s="68">
        <v>6.83</v>
      </c>
      <c r="C56" s="69">
        <v>11.44</v>
      </c>
      <c r="D56" s="70">
        <v>15.38</v>
      </c>
      <c r="E56" s="68">
        <v>6.94</v>
      </c>
      <c r="F56" s="69">
        <v>11.46</v>
      </c>
      <c r="G56" s="70">
        <v>15.46</v>
      </c>
      <c r="H56" s="69">
        <v>6.85</v>
      </c>
      <c r="I56" s="69">
        <v>11.4</v>
      </c>
      <c r="J56" s="71">
        <v>15.36</v>
      </c>
    </row>
    <row r="57" spans="1:20" ht="17.25" thickBot="1">
      <c r="A57" s="62" t="s">
        <v>48</v>
      </c>
      <c r="B57" s="72">
        <v>3.45</v>
      </c>
      <c r="C57" s="73">
        <v>5.86</v>
      </c>
      <c r="D57" s="74">
        <v>8.11</v>
      </c>
      <c r="E57" s="72">
        <v>3.39</v>
      </c>
      <c r="F57" s="73">
        <v>5.7</v>
      </c>
      <c r="G57" s="74">
        <v>7.84</v>
      </c>
      <c r="H57" s="73">
        <v>3.41</v>
      </c>
      <c r="I57" s="73">
        <v>5.77</v>
      </c>
      <c r="J57" s="75">
        <v>7.96</v>
      </c>
    </row>
    <row r="58" spans="1:20" ht="17.25" thickTop="1">
      <c r="A58" s="49" t="s">
        <v>25</v>
      </c>
    </row>
    <row r="60" spans="1:20" ht="17.25" customHeight="1">
      <c r="B60" s="8"/>
      <c r="C60" s="8"/>
      <c r="D60" s="8"/>
      <c r="J60" s="8"/>
      <c r="K60" s="8"/>
      <c r="L60" s="8"/>
      <c r="Q60" s="8"/>
      <c r="R60" s="8"/>
      <c r="S60" s="8"/>
    </row>
    <row r="61" spans="1:20">
      <c r="B61">
        <f>$B$35</f>
        <v>2023</v>
      </c>
      <c r="C61">
        <f>B35-1</f>
        <v>2022</v>
      </c>
      <c r="D61">
        <f>B35-2</f>
        <v>2021</v>
      </c>
      <c r="J61">
        <f>$E$35</f>
        <v>2023</v>
      </c>
      <c r="K61">
        <f>E35-1</f>
        <v>2022</v>
      </c>
      <c r="L61">
        <f>E35-2</f>
        <v>2021</v>
      </c>
      <c r="Q61">
        <f>$H$35</f>
        <v>2023</v>
      </c>
      <c r="R61">
        <f>H35-1</f>
        <v>2022</v>
      </c>
      <c r="S61">
        <f>H35-2</f>
        <v>2021</v>
      </c>
      <c r="T61" s="168"/>
    </row>
    <row r="62" spans="1:20">
      <c r="A62" s="8" t="s">
        <v>37</v>
      </c>
      <c r="B62" s="68">
        <f>B46</f>
        <v>2.48</v>
      </c>
      <c r="C62" s="370">
        <f>(C46-B46)</f>
        <v>1.73</v>
      </c>
      <c r="D62" s="370">
        <f>(D46-C46)</f>
        <v>1.7599999999999998</v>
      </c>
      <c r="E62" s="70"/>
      <c r="I62" s="8" t="s">
        <v>37</v>
      </c>
      <c r="J62" s="68">
        <f>E46</f>
        <v>2.4</v>
      </c>
      <c r="K62" s="370">
        <f>(F46-E46)</f>
        <v>1.6400000000000001</v>
      </c>
      <c r="L62" s="370">
        <f>(G46-F46)</f>
        <v>1.62</v>
      </c>
      <c r="M62" s="70"/>
      <c r="P62" s="8" t="s">
        <v>37</v>
      </c>
      <c r="Q62" s="69">
        <f>H46</f>
        <v>2.44</v>
      </c>
      <c r="R62" s="370">
        <f>(I46-H46)</f>
        <v>1.6800000000000002</v>
      </c>
      <c r="S62" s="69">
        <f>(J46-I46)</f>
        <v>1.6899999999999995</v>
      </c>
      <c r="T62" s="71"/>
    </row>
    <row r="63" spans="1:20" ht="18" customHeight="1">
      <c r="A63" s="8" t="s">
        <v>35</v>
      </c>
      <c r="B63" s="68">
        <f>B44</f>
        <v>2.83</v>
      </c>
      <c r="C63" s="370">
        <f>(C44-B44)</f>
        <v>1.9500000000000002</v>
      </c>
      <c r="D63" s="370">
        <f>(D44-C44)</f>
        <v>1.88</v>
      </c>
      <c r="E63" s="70"/>
      <c r="I63" s="8" t="s">
        <v>38</v>
      </c>
      <c r="J63" s="68">
        <f t="shared" ref="J63:J73" si="0">E47</f>
        <v>2.4</v>
      </c>
      <c r="K63" s="370">
        <f t="shared" ref="K63:K73" si="1">(F47-E47)</f>
        <v>1.6700000000000004</v>
      </c>
      <c r="L63" s="370">
        <f t="shared" ref="L63:L73" si="2">(G47-F47)</f>
        <v>1.62</v>
      </c>
      <c r="M63" s="70"/>
      <c r="P63" s="8" t="s">
        <v>38</v>
      </c>
      <c r="Q63" s="69">
        <f t="shared" ref="Q63" si="3">H47</f>
        <v>2.4700000000000002</v>
      </c>
      <c r="R63" s="370">
        <f t="shared" ref="R63" si="4">(I47-H47)</f>
        <v>1.73</v>
      </c>
      <c r="S63" s="69">
        <f t="shared" ref="S63" si="5">(J47-I47)</f>
        <v>1.7000000000000002</v>
      </c>
      <c r="T63" s="71"/>
    </row>
    <row r="64" spans="1:20" ht="18" customHeight="1">
      <c r="A64" s="8" t="s">
        <v>38</v>
      </c>
      <c r="B64" s="68">
        <f>B47</f>
        <v>2.54</v>
      </c>
      <c r="C64" s="370">
        <f>(C47-B47)</f>
        <v>1.7999999999999998</v>
      </c>
      <c r="D64" s="370">
        <f>(D47-C47)</f>
        <v>1.7800000000000002</v>
      </c>
      <c r="E64" s="70"/>
      <c r="I64" s="8" t="s">
        <v>35</v>
      </c>
      <c r="J64" s="68">
        <f>E44</f>
        <v>2.72</v>
      </c>
      <c r="K64" s="370">
        <f>(F44-E44)</f>
        <v>1.9199999999999995</v>
      </c>
      <c r="L64" s="370">
        <f>(G44-F44)</f>
        <v>1.8100000000000005</v>
      </c>
      <c r="M64" s="70"/>
      <c r="P64" s="8" t="s">
        <v>35</v>
      </c>
      <c r="Q64" s="69">
        <f>H44</f>
        <v>2.77</v>
      </c>
      <c r="R64" s="370">
        <f>(I44-H44)</f>
        <v>1.9300000000000002</v>
      </c>
      <c r="S64" s="69">
        <f>(J44-I44)</f>
        <v>1.8399999999999999</v>
      </c>
      <c r="T64" s="71"/>
    </row>
    <row r="65" spans="1:20">
      <c r="A65" s="8" t="s">
        <v>28</v>
      </c>
      <c r="B65" s="68">
        <f>B37</f>
        <v>2.87</v>
      </c>
      <c r="C65" s="370">
        <f>(C37-B37)</f>
        <v>1.9299999999999997</v>
      </c>
      <c r="D65" s="370">
        <f>(D37-C37)</f>
        <v>1.9500000000000002</v>
      </c>
      <c r="E65" s="70"/>
      <c r="I65" s="8" t="s">
        <v>28</v>
      </c>
      <c r="J65" s="68">
        <f>E37</f>
        <v>2.69</v>
      </c>
      <c r="K65" s="370">
        <f>(F37-E37)</f>
        <v>1.8699999999999997</v>
      </c>
      <c r="L65" s="370">
        <f>(G37-F37)</f>
        <v>1.83</v>
      </c>
      <c r="M65" s="70"/>
      <c r="P65" s="8" t="s">
        <v>28</v>
      </c>
      <c r="Q65" s="69">
        <f>H37</f>
        <v>2.78</v>
      </c>
      <c r="R65" s="370">
        <f>(I37-H37)</f>
        <v>1.8900000000000001</v>
      </c>
      <c r="S65" s="69">
        <f>(J37-I37)</f>
        <v>1.8899999999999997</v>
      </c>
      <c r="T65" s="71"/>
    </row>
    <row r="66" spans="1:20">
      <c r="A66" s="8" t="s">
        <v>36</v>
      </c>
      <c r="B66" s="68">
        <f>B45</f>
        <v>3.06</v>
      </c>
      <c r="C66" s="370">
        <f>(C45-B45)</f>
        <v>2.1</v>
      </c>
      <c r="D66" s="370">
        <f>(D45-C45)</f>
        <v>2</v>
      </c>
      <c r="E66" s="70"/>
      <c r="I66" s="8" t="s">
        <v>36</v>
      </c>
      <c r="J66" s="68">
        <f>E45</f>
        <v>2.99</v>
      </c>
      <c r="K66" s="370">
        <f>(F45-E45)</f>
        <v>1.96</v>
      </c>
      <c r="L66" s="370">
        <f>(G45-F45)</f>
        <v>1.8499999999999996</v>
      </c>
      <c r="M66" s="70"/>
      <c r="P66" s="8" t="s">
        <v>36</v>
      </c>
      <c r="Q66" s="69">
        <f>H45</f>
        <v>3.02</v>
      </c>
      <c r="R66" s="370">
        <f>(I45-H45)</f>
        <v>2.0299999999999998</v>
      </c>
      <c r="S66" s="69">
        <f>(J45-I45)</f>
        <v>1.92</v>
      </c>
      <c r="T66" s="71"/>
    </row>
    <row r="67" spans="1:20">
      <c r="A67" s="8" t="s">
        <v>34</v>
      </c>
      <c r="B67" s="68">
        <f>B43</f>
        <v>5.53</v>
      </c>
      <c r="C67" s="370">
        <f>(C43-B43)</f>
        <v>3.4300000000000006</v>
      </c>
      <c r="D67" s="370">
        <f>(D43-C43)</f>
        <v>3.2999999999999989</v>
      </c>
      <c r="E67" s="70"/>
      <c r="I67" s="8" t="s">
        <v>34</v>
      </c>
      <c r="J67" s="68">
        <f>E43</f>
        <v>5.57</v>
      </c>
      <c r="K67" s="370">
        <f>(F43-E43)</f>
        <v>3.629999999999999</v>
      </c>
      <c r="L67" s="370">
        <f>(G43-F43)</f>
        <v>2.9500000000000011</v>
      </c>
      <c r="M67" s="70"/>
      <c r="P67" s="8" t="s">
        <v>34</v>
      </c>
      <c r="Q67" s="69">
        <f>H43</f>
        <v>5.55</v>
      </c>
      <c r="R67" s="370">
        <f>(I43-H43)</f>
        <v>3.5100000000000007</v>
      </c>
      <c r="S67" s="69">
        <f>(J43-I43)</f>
        <v>3.1199999999999992</v>
      </c>
      <c r="T67" s="71"/>
    </row>
    <row r="68" spans="1:20" ht="16.5" customHeight="1">
      <c r="A68" s="8" t="s">
        <v>41</v>
      </c>
      <c r="B68" s="68">
        <f>B50</f>
        <v>2.97</v>
      </c>
      <c r="C68" s="370">
        <f>(C50-B50)</f>
        <v>2.1199999999999997</v>
      </c>
      <c r="D68" s="370">
        <f>(D50-C50)</f>
        <v>2.0700000000000003</v>
      </c>
      <c r="E68" s="70"/>
      <c r="I68" s="8" t="s">
        <v>31</v>
      </c>
      <c r="J68" s="68">
        <f>E40</f>
        <v>2.89</v>
      </c>
      <c r="K68" s="370">
        <f>(F40-E40)</f>
        <v>2.1699999999999995</v>
      </c>
      <c r="L68" s="370">
        <f>(G40-F40)</f>
        <v>2.16</v>
      </c>
      <c r="M68" s="70"/>
      <c r="P68" s="8" t="s">
        <v>31</v>
      </c>
      <c r="Q68" s="69">
        <f>H40</f>
        <v>2.84</v>
      </c>
      <c r="R68" s="370">
        <f>(I40-H40)</f>
        <v>2.1900000000000004</v>
      </c>
      <c r="S68" s="69">
        <f>(J40-I40)</f>
        <v>2.2299999999999995</v>
      </c>
      <c r="T68" s="71"/>
    </row>
    <row r="69" spans="1:20" ht="27">
      <c r="A69" s="8" t="s">
        <v>31</v>
      </c>
      <c r="B69" s="68">
        <f>B40</f>
        <v>2.81</v>
      </c>
      <c r="C69" s="370">
        <f>(C40-B40)</f>
        <v>2.23</v>
      </c>
      <c r="D69" s="370">
        <f>(D40-C40)</f>
        <v>2.29</v>
      </c>
      <c r="E69" s="70"/>
      <c r="I69" s="8" t="s">
        <v>40</v>
      </c>
      <c r="J69" s="68">
        <f>E49</f>
        <v>3.91</v>
      </c>
      <c r="K69" s="370">
        <f>(F49-E49)</f>
        <v>2.76</v>
      </c>
      <c r="L69" s="370">
        <f>(G49-F49)</f>
        <v>2.4499999999999993</v>
      </c>
      <c r="M69" s="70"/>
      <c r="P69" s="8" t="s">
        <v>41</v>
      </c>
      <c r="Q69" s="69">
        <f>H50</f>
        <v>2.98</v>
      </c>
      <c r="R69" s="370">
        <f>(I50-H50)</f>
        <v>2.1199999999999997</v>
      </c>
      <c r="S69" s="69">
        <f>(J50-I50)</f>
        <v>2.0300000000000002</v>
      </c>
      <c r="T69" s="71"/>
    </row>
    <row r="70" spans="1:20" ht="27">
      <c r="A70" s="8" t="s">
        <v>40</v>
      </c>
      <c r="B70" s="68">
        <f>B49</f>
        <v>3.84</v>
      </c>
      <c r="C70" s="370">
        <f>(C49-B49)</f>
        <v>2.83</v>
      </c>
      <c r="D70" s="370">
        <f>(D49-C49)</f>
        <v>2.5999999999999996</v>
      </c>
      <c r="E70" s="70"/>
      <c r="I70" s="8" t="s">
        <v>41</v>
      </c>
      <c r="J70" s="68">
        <f>E50</f>
        <v>2.99</v>
      </c>
      <c r="K70" s="370">
        <f>(F50-E50)</f>
        <v>2.1499999999999995</v>
      </c>
      <c r="L70" s="370">
        <f>(G50-F50)</f>
        <v>1.9800000000000004</v>
      </c>
      <c r="M70" s="70"/>
      <c r="P70" s="8" t="s">
        <v>40</v>
      </c>
      <c r="Q70" s="69">
        <f>H49</f>
        <v>3.87</v>
      </c>
      <c r="R70" s="370">
        <f>(I49-H49)</f>
        <v>2.79</v>
      </c>
      <c r="S70" s="69">
        <f>(J49-I49)</f>
        <v>2.5199999999999996</v>
      </c>
      <c r="T70" s="71"/>
    </row>
    <row r="71" spans="1:20">
      <c r="A71" s="8" t="s">
        <v>32</v>
      </c>
      <c r="B71" s="68">
        <f>B41</f>
        <v>3.91</v>
      </c>
      <c r="C71" s="370">
        <f>(C41-B41)</f>
        <v>2.2800000000000002</v>
      </c>
      <c r="D71" s="370">
        <f>(D41-C41)</f>
        <v>2.2800000000000002</v>
      </c>
      <c r="E71" s="70"/>
      <c r="I71" s="8" t="s">
        <v>32</v>
      </c>
      <c r="J71" s="68">
        <f>E41</f>
        <v>3.95</v>
      </c>
      <c r="K71" s="370">
        <f>(F41-E41)</f>
        <v>2.25</v>
      </c>
      <c r="L71" s="370">
        <f>(G41-F41)</f>
        <v>2.0599999999999996</v>
      </c>
      <c r="M71" s="70"/>
      <c r="P71" s="8" t="s">
        <v>32</v>
      </c>
      <c r="Q71" s="69">
        <f>H41</f>
        <v>3.92</v>
      </c>
      <c r="R71" s="370">
        <f>(I41-H41)</f>
        <v>2.2599999999999998</v>
      </c>
      <c r="S71" s="69">
        <f>(J41-I41)</f>
        <v>2.17</v>
      </c>
      <c r="T71" s="71"/>
    </row>
    <row r="72" spans="1:20" ht="16.5" customHeight="1">
      <c r="A72" s="296" t="s">
        <v>48</v>
      </c>
      <c r="B72" s="68">
        <f>B57</f>
        <v>3.45</v>
      </c>
      <c r="C72" s="370">
        <f>(C57-B57)</f>
        <v>2.41</v>
      </c>
      <c r="D72" s="370">
        <f>(D57-C57)</f>
        <v>2.2499999999999991</v>
      </c>
      <c r="E72" s="70"/>
      <c r="I72" s="8" t="s">
        <v>46</v>
      </c>
      <c r="J72" s="68">
        <f>E55</f>
        <v>5.32</v>
      </c>
      <c r="K72" s="370">
        <f>(F55-E55)</f>
        <v>3.5299999999999994</v>
      </c>
      <c r="L72" s="370">
        <f>(G55-F55)</f>
        <v>3.0300000000000011</v>
      </c>
      <c r="M72" s="70"/>
      <c r="P72" s="296" t="s">
        <v>48</v>
      </c>
      <c r="Q72" s="69">
        <f>H57</f>
        <v>3.41</v>
      </c>
      <c r="R72" s="370">
        <f>(I57-H57)</f>
        <v>2.3599999999999994</v>
      </c>
      <c r="S72" s="69">
        <f>(J57-I57)</f>
        <v>2.1900000000000004</v>
      </c>
      <c r="T72" s="71"/>
    </row>
    <row r="73" spans="1:20" ht="18" customHeight="1">
      <c r="A73" s="8" t="s">
        <v>43</v>
      </c>
      <c r="B73" s="68">
        <f>B52</f>
        <v>4.87</v>
      </c>
      <c r="C73" s="370">
        <f>(C52-B52)</f>
        <v>3.4799999999999995</v>
      </c>
      <c r="D73" s="370">
        <f>(D52-C52)</f>
        <v>3.08</v>
      </c>
      <c r="E73" s="70"/>
      <c r="I73" s="296" t="s">
        <v>48</v>
      </c>
      <c r="J73" s="68">
        <f t="shared" si="0"/>
        <v>3.39</v>
      </c>
      <c r="K73" s="370">
        <f t="shared" si="1"/>
        <v>2.31</v>
      </c>
      <c r="L73" s="370">
        <f t="shared" si="2"/>
        <v>2.1399999999999997</v>
      </c>
      <c r="M73" s="70"/>
      <c r="P73" s="8" t="s">
        <v>46</v>
      </c>
      <c r="Q73" s="69">
        <f>H55</f>
        <v>5.13</v>
      </c>
      <c r="R73" s="370">
        <f>(I55-H55)</f>
        <v>3.4799999999999995</v>
      </c>
      <c r="S73" s="69">
        <f>(J55-I55)</f>
        <v>2.9700000000000006</v>
      </c>
      <c r="T73" s="71"/>
    </row>
    <row r="74" spans="1:20">
      <c r="A74" s="8" t="s">
        <v>46</v>
      </c>
      <c r="B74" s="68">
        <f>B55</f>
        <v>4.97</v>
      </c>
      <c r="C74" s="370">
        <f>(C55-B55)</f>
        <v>3.4699999999999998</v>
      </c>
      <c r="D74" s="370">
        <f>(D55-C55)</f>
        <v>2.9299999999999997</v>
      </c>
      <c r="E74" s="70"/>
      <c r="I74" s="8" t="s">
        <v>43</v>
      </c>
      <c r="J74" s="68">
        <f>E52</f>
        <v>4.91</v>
      </c>
      <c r="K74" s="370">
        <f>(F52-E52)</f>
        <v>3.4700000000000006</v>
      </c>
      <c r="L74" s="370">
        <f>(G52-F52)</f>
        <v>3.1099999999999994</v>
      </c>
      <c r="M74" s="70"/>
      <c r="P74" s="8" t="s">
        <v>43</v>
      </c>
      <c r="Q74" s="69">
        <f>H52</f>
        <v>4.88</v>
      </c>
      <c r="R74" s="370">
        <f>(I52-H52)</f>
        <v>3.46</v>
      </c>
      <c r="S74" s="69">
        <f>(J52-I52)</f>
        <v>3.09</v>
      </c>
      <c r="T74" s="71"/>
    </row>
    <row r="75" spans="1:20" ht="19.5" customHeight="1">
      <c r="A75" s="8" t="s">
        <v>27</v>
      </c>
      <c r="B75" s="68">
        <f>B36</f>
        <v>3.39</v>
      </c>
      <c r="C75" s="370">
        <f>(C36-B36)</f>
        <v>2.4</v>
      </c>
      <c r="D75" s="370">
        <f>(D36-C36)</f>
        <v>2.21</v>
      </c>
      <c r="E75" s="70"/>
      <c r="I75" s="8" t="s">
        <v>29</v>
      </c>
      <c r="J75" s="68">
        <f>E38</f>
        <v>3.1</v>
      </c>
      <c r="K75" s="370">
        <f>(F38-E38)</f>
        <v>2.1699999999999995</v>
      </c>
      <c r="L75" s="370">
        <f>(G38-F38)</f>
        <v>2.0200000000000005</v>
      </c>
      <c r="M75" s="70"/>
      <c r="P75" s="8" t="s">
        <v>29</v>
      </c>
      <c r="Q75" s="69">
        <f>H38</f>
        <v>3.17</v>
      </c>
      <c r="R75" s="370">
        <f>(I38-H38)</f>
        <v>2.1900000000000004</v>
      </c>
      <c r="S75" s="69">
        <f>(J38-I38)</f>
        <v>2.04</v>
      </c>
      <c r="T75" s="71"/>
    </row>
    <row r="76" spans="1:20" ht="15.75" customHeight="1">
      <c r="A76" s="8" t="s">
        <v>29</v>
      </c>
      <c r="B76" s="68">
        <f>B38</f>
        <v>3.26</v>
      </c>
      <c r="C76" s="370">
        <f>(C38-B38)</f>
        <v>2.2000000000000002</v>
      </c>
      <c r="D76" s="370">
        <f>(D38-C38)</f>
        <v>2.08</v>
      </c>
      <c r="E76" s="70"/>
      <c r="I76" s="8" t="s">
        <v>30</v>
      </c>
      <c r="J76" s="68">
        <f>E39</f>
        <v>4.13</v>
      </c>
      <c r="K76" s="370">
        <f>(F39-E39)</f>
        <v>2.8</v>
      </c>
      <c r="L76" s="370">
        <f>(G39-F39)</f>
        <v>2.6400000000000006</v>
      </c>
      <c r="M76" s="70"/>
      <c r="P76" s="8" t="s">
        <v>30</v>
      </c>
      <c r="Q76" s="69">
        <f>H39</f>
        <v>4.1500000000000004</v>
      </c>
      <c r="R76" s="370">
        <f>(I39-H39)</f>
        <v>2.84</v>
      </c>
      <c r="S76" s="69">
        <f>(J39-I39)</f>
        <v>2.67</v>
      </c>
      <c r="T76" s="71"/>
    </row>
    <row r="77" spans="1:20">
      <c r="A77" s="8" t="s">
        <v>30</v>
      </c>
      <c r="B77" s="68">
        <f>B39</f>
        <v>4.2</v>
      </c>
      <c r="C77" s="370">
        <f>(C39-B39)</f>
        <v>2.91</v>
      </c>
      <c r="D77" s="370">
        <f>(D39-C39)</f>
        <v>2.6900000000000004</v>
      </c>
      <c r="E77" s="70"/>
      <c r="I77" s="8" t="s">
        <v>33</v>
      </c>
      <c r="J77" s="68">
        <f>E42</f>
        <v>4.43</v>
      </c>
      <c r="K77" s="370">
        <f>(F42-E42)</f>
        <v>2.87</v>
      </c>
      <c r="L77" s="370">
        <f>(G42-F42)</f>
        <v>2.5100000000000007</v>
      </c>
      <c r="M77" s="70"/>
      <c r="P77" s="8" t="s">
        <v>27</v>
      </c>
      <c r="Q77" s="69">
        <f>H36</f>
        <v>3.35</v>
      </c>
      <c r="R77" s="370">
        <f>(I36-H36)</f>
        <v>2.3299999999999996</v>
      </c>
      <c r="S77" s="69">
        <f>(J36-I36)</f>
        <v>2.16</v>
      </c>
      <c r="T77" s="71"/>
    </row>
    <row r="78" spans="1:20" ht="15.75" customHeight="1">
      <c r="A78" s="8" t="s">
        <v>45</v>
      </c>
      <c r="B78" s="68">
        <f>B54</f>
        <v>4.3499999999999996</v>
      </c>
      <c r="C78" s="370">
        <f>(C54-B54)</f>
        <v>2.9300000000000006</v>
      </c>
      <c r="D78" s="370">
        <f>(D54-C54)</f>
        <v>2.6900000000000004</v>
      </c>
      <c r="E78" s="70"/>
      <c r="I78" s="8" t="s">
        <v>27</v>
      </c>
      <c r="J78" s="68">
        <f>E36</f>
        <v>3.33</v>
      </c>
      <c r="K78" s="370">
        <f>(F36-E36)</f>
        <v>2.2800000000000002</v>
      </c>
      <c r="L78" s="370">
        <f>(G36-F36)</f>
        <v>2.0999999999999996</v>
      </c>
      <c r="M78" s="70"/>
      <c r="P78" s="8" t="s">
        <v>33</v>
      </c>
      <c r="Q78" s="69">
        <f>H42</f>
        <v>4.45</v>
      </c>
      <c r="R78" s="370">
        <f>(I42-H42)</f>
        <v>2.9299999999999997</v>
      </c>
      <c r="S78" s="69">
        <f>(J42-I42)</f>
        <v>2.5200000000000005</v>
      </c>
      <c r="T78" s="71"/>
    </row>
    <row r="79" spans="1:20" ht="15.75" customHeight="1">
      <c r="A79" s="8" t="s">
        <v>33</v>
      </c>
      <c r="B79" s="68">
        <f>B42</f>
        <v>4.5</v>
      </c>
      <c r="C79" s="370">
        <f>(C42-B42)</f>
        <v>2.99</v>
      </c>
      <c r="D79" s="370">
        <f>(D42-C42)</f>
        <v>2.5499999999999989</v>
      </c>
      <c r="E79" s="70"/>
      <c r="I79" s="8" t="s">
        <v>45</v>
      </c>
      <c r="J79" s="68">
        <f>E54</f>
        <v>4.3899999999999997</v>
      </c>
      <c r="K79" s="370">
        <f>(F54-E54)</f>
        <v>2.7200000000000006</v>
      </c>
      <c r="L79" s="370">
        <f>(G54-F54)</f>
        <v>2.4699999999999998</v>
      </c>
      <c r="M79" s="70"/>
      <c r="P79" s="8" t="s">
        <v>45</v>
      </c>
      <c r="Q79" s="69">
        <f>H54</f>
        <v>4.3600000000000003</v>
      </c>
      <c r="R79" s="370">
        <f>(I54-H54)</f>
        <v>2.8199999999999994</v>
      </c>
      <c r="S79" s="69">
        <f>(J54-I54)</f>
        <v>2.58</v>
      </c>
      <c r="T79" s="71"/>
    </row>
    <row r="80" spans="1:20" ht="27">
      <c r="A80" s="8" t="s">
        <v>42</v>
      </c>
      <c r="B80" s="68">
        <f>B51</f>
        <v>4.08</v>
      </c>
      <c r="C80" s="370">
        <f>(C51-B51)</f>
        <v>3</v>
      </c>
      <c r="D80" s="370">
        <f>(D51-C51)</f>
        <v>2.5999999999999996</v>
      </c>
      <c r="E80" s="70"/>
      <c r="I80" s="8" t="s">
        <v>44</v>
      </c>
      <c r="J80" s="68">
        <f>E53</f>
        <v>4.5599999999999996</v>
      </c>
      <c r="K80" s="370">
        <f>(F53-E53)</f>
        <v>3.1400000000000006</v>
      </c>
      <c r="L80" s="370">
        <f>(G53-F53)</f>
        <v>2.7700000000000005</v>
      </c>
      <c r="M80" s="70"/>
      <c r="P80" s="8" t="s">
        <v>44</v>
      </c>
      <c r="Q80" s="69">
        <f>H53</f>
        <v>4.5599999999999996</v>
      </c>
      <c r="R80" s="370">
        <f>(I53-H53)</f>
        <v>3.21</v>
      </c>
      <c r="S80" s="69">
        <f>(J53-I53)</f>
        <v>2.8200000000000003</v>
      </c>
      <c r="T80" s="71"/>
    </row>
    <row r="81" spans="1:20">
      <c r="A81" s="8" t="s">
        <v>44</v>
      </c>
      <c r="B81" s="68">
        <f>B53</f>
        <v>4.59</v>
      </c>
      <c r="C81" s="370">
        <f>(C53-B53)</f>
        <v>3.3</v>
      </c>
      <c r="D81" s="370">
        <f>(D53-C53)</f>
        <v>2.88</v>
      </c>
      <c r="E81" s="70"/>
      <c r="I81" s="8" t="s">
        <v>42</v>
      </c>
      <c r="J81" s="68">
        <f>E51</f>
        <v>3.97</v>
      </c>
      <c r="K81" s="370">
        <f>(F51-E51)</f>
        <v>2.9099999999999997</v>
      </c>
      <c r="L81" s="370">
        <f>(G51-F51)</f>
        <v>2.7199999999999998</v>
      </c>
      <c r="M81" s="70"/>
      <c r="P81" s="8" t="s">
        <v>42</v>
      </c>
      <c r="Q81" s="69">
        <f>H51</f>
        <v>4.01</v>
      </c>
      <c r="R81" s="370">
        <f>(I51-H51)</f>
        <v>2.95</v>
      </c>
      <c r="S81" s="69">
        <f>(J51-I51)</f>
        <v>2.6599999999999993</v>
      </c>
      <c r="T81" s="71"/>
    </row>
    <row r="82" spans="1:20">
      <c r="A82" s="8" t="s">
        <v>39</v>
      </c>
      <c r="B82" s="68">
        <f>B48</f>
        <v>3.73</v>
      </c>
      <c r="C82" s="370">
        <f>(C48-B48)</f>
        <v>2.65</v>
      </c>
      <c r="D82" s="370">
        <f>(D48-C48)</f>
        <v>2.2700000000000005</v>
      </c>
      <c r="E82" s="70"/>
      <c r="I82" s="8" t="s">
        <v>39</v>
      </c>
      <c r="J82" s="68">
        <f>E48</f>
        <v>4.07</v>
      </c>
      <c r="K82" s="370">
        <f>(F48-E48)</f>
        <v>2.7399999999999993</v>
      </c>
      <c r="L82" s="370">
        <f>(G48-F48)</f>
        <v>2.2999999999999998</v>
      </c>
      <c r="M82" s="70"/>
      <c r="P82" s="8" t="s">
        <v>39</v>
      </c>
      <c r="Q82" s="69">
        <f>H48</f>
        <v>3.89</v>
      </c>
      <c r="R82" s="370">
        <f>(I48-H48)</f>
        <v>2.69</v>
      </c>
      <c r="S82" s="69">
        <f>(J48-I48)</f>
        <v>2.2899999999999991</v>
      </c>
      <c r="T82" s="71"/>
    </row>
    <row r="83" spans="1:20" ht="17.25" thickBot="1">
      <c r="A83" s="62" t="s">
        <v>47</v>
      </c>
      <c r="B83" s="68">
        <f>B56</f>
        <v>6.83</v>
      </c>
      <c r="C83" s="370">
        <f>(C56-B56)</f>
        <v>4.6099999999999994</v>
      </c>
      <c r="D83" s="370">
        <f>(D56-C56)</f>
        <v>3.9400000000000013</v>
      </c>
      <c r="E83" s="74"/>
      <c r="I83" s="62" t="s">
        <v>47</v>
      </c>
      <c r="J83" s="68">
        <f>E56</f>
        <v>6.94</v>
      </c>
      <c r="K83" s="370">
        <f>(F56-E56)</f>
        <v>4.5200000000000005</v>
      </c>
      <c r="L83" s="370">
        <f>(G56-F56)</f>
        <v>4</v>
      </c>
      <c r="M83" s="74"/>
      <c r="P83" s="62" t="s">
        <v>47</v>
      </c>
      <c r="Q83" s="69">
        <f>H56</f>
        <v>6.85</v>
      </c>
      <c r="R83" s="370">
        <f>(I56-H56)</f>
        <v>4.5500000000000007</v>
      </c>
      <c r="S83" s="69">
        <f>(J56-I56)</f>
        <v>3.9599999999999991</v>
      </c>
      <c r="T83" s="75"/>
    </row>
    <row r="84" spans="1:20" ht="17.25" thickTop="1"/>
  </sheetData>
  <mergeCells count="6">
    <mergeCell ref="B34:D34"/>
    <mergeCell ref="E34:G34"/>
    <mergeCell ref="H34:J34"/>
    <mergeCell ref="B5:D5"/>
    <mergeCell ref="E5:G5"/>
    <mergeCell ref="H5:J5"/>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6" tint="0.59999389629810485"/>
  </sheetPr>
  <dimension ref="A1:J18"/>
  <sheetViews>
    <sheetView zoomScaleNormal="100" workbookViewId="0"/>
  </sheetViews>
  <sheetFormatPr defaultRowHeight="16.5"/>
  <cols>
    <col min="1" max="1" width="17.625" customWidth="1"/>
  </cols>
  <sheetData>
    <row r="1" spans="1:10">
      <c r="A1" s="17" t="s">
        <v>546</v>
      </c>
    </row>
    <row r="2" spans="1:10">
      <c r="A2" s="28" t="s">
        <v>867</v>
      </c>
    </row>
    <row r="3" spans="1:10" ht="17.25" thickBot="1"/>
    <row r="4" spans="1:10" ht="17.25" thickTop="1">
      <c r="A4" s="53" t="s">
        <v>69</v>
      </c>
      <c r="B4" s="396" t="s">
        <v>49</v>
      </c>
      <c r="C4" s="397"/>
      <c r="D4" s="397"/>
      <c r="E4" s="396" t="s">
        <v>50</v>
      </c>
      <c r="F4" s="397"/>
      <c r="G4" s="398"/>
      <c r="H4" s="396" t="s">
        <v>51</v>
      </c>
      <c r="I4" s="397"/>
      <c r="J4" s="398"/>
    </row>
    <row r="5" spans="1:10">
      <c r="A5" s="54" t="s">
        <v>362</v>
      </c>
      <c r="B5" s="55">
        <v>2023</v>
      </c>
      <c r="C5" s="56" t="s">
        <v>620</v>
      </c>
      <c r="D5" s="57" t="s">
        <v>621</v>
      </c>
      <c r="E5" s="55">
        <v>2023</v>
      </c>
      <c r="F5" s="352" t="s">
        <v>620</v>
      </c>
      <c r="G5" s="353" t="s">
        <v>621</v>
      </c>
      <c r="H5" s="55">
        <v>2023</v>
      </c>
      <c r="I5" s="352" t="s">
        <v>620</v>
      </c>
      <c r="J5" s="353" t="s">
        <v>621</v>
      </c>
    </row>
    <row r="6" spans="1:10">
      <c r="A6" s="8" t="s">
        <v>52</v>
      </c>
      <c r="B6" s="76">
        <v>4.8</v>
      </c>
      <c r="C6" s="77">
        <v>8.3000000000000007</v>
      </c>
      <c r="D6" s="77">
        <v>11.5</v>
      </c>
      <c r="E6" s="76">
        <v>5.4</v>
      </c>
      <c r="F6" s="77">
        <v>9.3000000000000007</v>
      </c>
      <c r="G6" s="77">
        <v>12.8</v>
      </c>
      <c r="H6" s="76">
        <v>5.0999999999999996</v>
      </c>
      <c r="I6" s="77">
        <v>8.6999999999999993</v>
      </c>
      <c r="J6" s="77">
        <v>12.1</v>
      </c>
    </row>
    <row r="7" spans="1:10">
      <c r="A7" s="8" t="s">
        <v>13</v>
      </c>
      <c r="B7" s="78">
        <v>3.6</v>
      </c>
      <c r="C7" s="79">
        <v>6.2</v>
      </c>
      <c r="D7" s="79">
        <v>8.6999999999999993</v>
      </c>
      <c r="E7" s="78">
        <v>3.6</v>
      </c>
      <c r="F7" s="79">
        <v>6.1</v>
      </c>
      <c r="G7" s="79">
        <v>8.4</v>
      </c>
      <c r="H7" s="78">
        <v>3.6</v>
      </c>
      <c r="I7" s="79">
        <v>6.1</v>
      </c>
      <c r="J7" s="79">
        <v>8.5</v>
      </c>
    </row>
    <row r="8" spans="1:10">
      <c r="A8" s="8" t="s">
        <v>67</v>
      </c>
      <c r="B8" s="78">
        <v>3.1</v>
      </c>
      <c r="C8" s="79">
        <v>5.3</v>
      </c>
      <c r="D8" s="79">
        <v>7.3</v>
      </c>
      <c r="E8" s="78">
        <v>3</v>
      </c>
      <c r="F8" s="79">
        <v>5</v>
      </c>
      <c r="G8" s="79">
        <v>6.9</v>
      </c>
      <c r="H8" s="78">
        <v>3</v>
      </c>
      <c r="I8" s="79">
        <v>5.0999999999999996</v>
      </c>
      <c r="J8" s="79">
        <v>7.1</v>
      </c>
    </row>
    <row r="9" spans="1:10" ht="17.25" thickBot="1">
      <c r="A9" s="9" t="s">
        <v>68</v>
      </c>
      <c r="B9" s="80">
        <v>2.7</v>
      </c>
      <c r="C9" s="81">
        <v>4.5999999999999996</v>
      </c>
      <c r="D9" s="81">
        <v>6.2</v>
      </c>
      <c r="E9" s="80">
        <v>2.4</v>
      </c>
      <c r="F9" s="81">
        <v>4.0999999999999996</v>
      </c>
      <c r="G9" s="81">
        <v>5.6</v>
      </c>
      <c r="H9" s="80">
        <v>2.6</v>
      </c>
      <c r="I9" s="81">
        <v>4.3</v>
      </c>
      <c r="J9" s="81">
        <v>5.9</v>
      </c>
    </row>
    <row r="10" spans="1:10" ht="17.25" thickTop="1">
      <c r="A10" s="49" t="s">
        <v>53</v>
      </c>
    </row>
    <row r="11" spans="1:10">
      <c r="A11" s="92"/>
    </row>
    <row r="13" spans="1:10">
      <c r="B13" t="s">
        <v>21</v>
      </c>
      <c r="C13" t="s">
        <v>22</v>
      </c>
    </row>
    <row r="14" spans="1:10">
      <c r="A14" s="8" t="s">
        <v>52</v>
      </c>
      <c r="B14" s="306">
        <f>D6</f>
        <v>11.5</v>
      </c>
      <c r="C14" s="297">
        <f>G6</f>
        <v>12.8</v>
      </c>
    </row>
    <row r="15" spans="1:10">
      <c r="A15" s="8" t="s">
        <v>13</v>
      </c>
      <c r="B15" s="306">
        <f>D7</f>
        <v>8.6999999999999993</v>
      </c>
      <c r="C15" s="297">
        <f>G7</f>
        <v>8.4</v>
      </c>
      <c r="D15" s="79"/>
    </row>
    <row r="16" spans="1:10">
      <c r="A16" s="8" t="s">
        <v>67</v>
      </c>
      <c r="B16" s="306">
        <f>D8</f>
        <v>7.3</v>
      </c>
      <c r="C16" s="297">
        <f>G8</f>
        <v>6.9</v>
      </c>
      <c r="D16" s="79"/>
    </row>
    <row r="17" spans="1:4" ht="17.25" thickBot="1">
      <c r="A17" s="9" t="s">
        <v>68</v>
      </c>
      <c r="B17" s="306">
        <f>D9</f>
        <v>6.2</v>
      </c>
      <c r="C17" s="297">
        <f>G9</f>
        <v>5.6</v>
      </c>
      <c r="D17" s="135"/>
    </row>
    <row r="18" spans="1:4" ht="17.25" thickTop="1"/>
  </sheetData>
  <mergeCells count="3">
    <mergeCell ref="B4:D4"/>
    <mergeCell ref="E4:G4"/>
    <mergeCell ref="H4:J4"/>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6" tint="0.59999389629810485"/>
  </sheetPr>
  <dimension ref="A1:G50"/>
  <sheetViews>
    <sheetView workbookViewId="0"/>
  </sheetViews>
  <sheetFormatPr defaultRowHeight="16.5"/>
  <cols>
    <col min="1" max="1" width="13.125" customWidth="1"/>
  </cols>
  <sheetData>
    <row r="1" spans="1:7">
      <c r="A1" s="17" t="s">
        <v>644</v>
      </c>
    </row>
    <row r="2" spans="1:7">
      <c r="A2" s="28" t="s">
        <v>645</v>
      </c>
    </row>
    <row r="3" spans="1:7" ht="17.25" thickBot="1"/>
    <row r="4" spans="1:7" ht="17.25" thickTop="1">
      <c r="A4" s="82" t="s">
        <v>20</v>
      </c>
      <c r="B4" s="396" t="s">
        <v>21</v>
      </c>
      <c r="C4" s="398"/>
      <c r="D4" s="396" t="s">
        <v>22</v>
      </c>
      <c r="E4" s="400"/>
      <c r="F4" s="401" t="s">
        <v>23</v>
      </c>
      <c r="G4" s="403"/>
    </row>
    <row r="5" spans="1:7">
      <c r="A5" s="83"/>
      <c r="B5" s="55" t="s">
        <v>846</v>
      </c>
      <c r="C5" s="57" t="s">
        <v>54</v>
      </c>
      <c r="D5" s="55" t="s">
        <v>846</v>
      </c>
      <c r="E5" s="57" t="s">
        <v>54</v>
      </c>
      <c r="F5" s="56" t="s">
        <v>846</v>
      </c>
      <c r="G5" s="57" t="s">
        <v>54</v>
      </c>
    </row>
    <row r="6" spans="1:7">
      <c r="A6" s="8" t="s">
        <v>493</v>
      </c>
      <c r="B6" s="68">
        <v>65</v>
      </c>
      <c r="C6" s="70">
        <v>35</v>
      </c>
      <c r="D6" s="68">
        <v>65.099999999999994</v>
      </c>
      <c r="E6" s="70">
        <v>34.9</v>
      </c>
      <c r="F6" s="69">
        <v>65.099999999999994</v>
      </c>
      <c r="G6" s="71">
        <v>34.9</v>
      </c>
    </row>
    <row r="7" spans="1:7">
      <c r="A7" s="8" t="s">
        <v>55</v>
      </c>
      <c r="B7" s="68">
        <v>50.6</v>
      </c>
      <c r="C7" s="70">
        <v>49.4</v>
      </c>
      <c r="D7" s="68">
        <v>52.9</v>
      </c>
      <c r="E7" s="70">
        <v>47.1</v>
      </c>
      <c r="F7" s="69">
        <v>51.8</v>
      </c>
      <c r="G7" s="71">
        <v>48.2</v>
      </c>
    </row>
    <row r="8" spans="1:7">
      <c r="A8" s="8" t="s">
        <v>56</v>
      </c>
      <c r="B8" s="68">
        <v>47.7</v>
      </c>
      <c r="C8" s="70">
        <v>52.3</v>
      </c>
      <c r="D8" s="68">
        <v>50.5</v>
      </c>
      <c r="E8" s="70">
        <v>49.5</v>
      </c>
      <c r="F8" s="69">
        <v>49.1</v>
      </c>
      <c r="G8" s="71">
        <v>50.9</v>
      </c>
    </row>
    <row r="9" spans="1:7">
      <c r="A9" s="8" t="s">
        <v>57</v>
      </c>
      <c r="B9" s="68">
        <v>47.4</v>
      </c>
      <c r="C9" s="70">
        <v>52.6</v>
      </c>
      <c r="D9" s="68">
        <v>49.4</v>
      </c>
      <c r="E9" s="70">
        <v>50.6</v>
      </c>
      <c r="F9" s="69">
        <v>48.4</v>
      </c>
      <c r="G9" s="71">
        <v>51.6</v>
      </c>
    </row>
    <row r="10" spans="1:7">
      <c r="A10" s="8" t="s">
        <v>58</v>
      </c>
      <c r="B10" s="68">
        <v>48.7</v>
      </c>
      <c r="C10" s="70">
        <v>51.3</v>
      </c>
      <c r="D10" s="68">
        <v>51.4</v>
      </c>
      <c r="E10" s="70">
        <v>48.6</v>
      </c>
      <c r="F10" s="69">
        <v>50.1</v>
      </c>
      <c r="G10" s="71">
        <v>49.9</v>
      </c>
    </row>
    <row r="11" spans="1:7">
      <c r="A11" s="8" t="s">
        <v>59</v>
      </c>
      <c r="B11" s="68">
        <v>51.9</v>
      </c>
      <c r="C11" s="70">
        <v>48.1</v>
      </c>
      <c r="D11" s="68">
        <v>51.4</v>
      </c>
      <c r="E11" s="70">
        <v>48.6</v>
      </c>
      <c r="F11" s="69">
        <v>51.7</v>
      </c>
      <c r="G11" s="71">
        <v>48.3</v>
      </c>
    </row>
    <row r="12" spans="1:7">
      <c r="A12" s="8" t="s">
        <v>60</v>
      </c>
      <c r="B12" s="68">
        <v>55.4</v>
      </c>
      <c r="C12" s="70">
        <v>44.6</v>
      </c>
      <c r="D12" s="68">
        <v>53.6</v>
      </c>
      <c r="E12" s="70">
        <v>46.4</v>
      </c>
      <c r="F12" s="69">
        <v>54.5</v>
      </c>
      <c r="G12" s="71">
        <v>45.5</v>
      </c>
    </row>
    <row r="13" spans="1:7">
      <c r="A13" s="8" t="s">
        <v>61</v>
      </c>
      <c r="B13" s="68">
        <v>54.3</v>
      </c>
      <c r="C13" s="70">
        <v>45.7</v>
      </c>
      <c r="D13" s="68">
        <v>52.3</v>
      </c>
      <c r="E13" s="70">
        <v>47.7</v>
      </c>
      <c r="F13" s="69">
        <v>53.4</v>
      </c>
      <c r="G13" s="71">
        <v>46.6</v>
      </c>
    </row>
    <row r="14" spans="1:7">
      <c r="A14" s="8" t="s">
        <v>62</v>
      </c>
      <c r="B14" s="68">
        <v>54.4</v>
      </c>
      <c r="C14" s="70">
        <v>45.6</v>
      </c>
      <c r="D14" s="68">
        <v>52.2</v>
      </c>
      <c r="E14" s="70">
        <v>47.8</v>
      </c>
      <c r="F14" s="69">
        <v>53.4</v>
      </c>
      <c r="G14" s="71">
        <v>46.6</v>
      </c>
    </row>
    <row r="15" spans="1:7">
      <c r="A15" s="8" t="s">
        <v>63</v>
      </c>
      <c r="B15" s="68">
        <v>55.5</v>
      </c>
      <c r="C15" s="70">
        <v>44.5</v>
      </c>
      <c r="D15" s="68">
        <v>53.3</v>
      </c>
      <c r="E15" s="70">
        <v>46.7</v>
      </c>
      <c r="F15" s="69">
        <v>54.5</v>
      </c>
      <c r="G15" s="71">
        <v>45.5</v>
      </c>
    </row>
    <row r="16" spans="1:7">
      <c r="A16" s="8" t="s">
        <v>64</v>
      </c>
      <c r="B16" s="68">
        <v>54.8</v>
      </c>
      <c r="C16" s="70">
        <v>45.2</v>
      </c>
      <c r="D16" s="68">
        <v>53.4</v>
      </c>
      <c r="E16" s="70">
        <v>46.6</v>
      </c>
      <c r="F16" s="69">
        <v>54.2</v>
      </c>
      <c r="G16" s="71">
        <v>45.8</v>
      </c>
    </row>
    <row r="17" spans="1:7">
      <c r="A17" s="8" t="s">
        <v>65</v>
      </c>
      <c r="B17" s="68">
        <v>53.9</v>
      </c>
      <c r="C17" s="70">
        <v>46.1</v>
      </c>
      <c r="D17" s="68">
        <v>53.5</v>
      </c>
      <c r="E17" s="70">
        <v>46.5</v>
      </c>
      <c r="F17" s="69">
        <v>53.7</v>
      </c>
      <c r="G17" s="71">
        <v>46.3</v>
      </c>
    </row>
    <row r="18" spans="1:7">
      <c r="A18" s="8" t="s">
        <v>66</v>
      </c>
      <c r="B18" s="68">
        <v>54.9</v>
      </c>
      <c r="C18" s="70">
        <v>45.1</v>
      </c>
      <c r="D18" s="68">
        <v>56.4</v>
      </c>
      <c r="E18" s="70">
        <v>43.6</v>
      </c>
      <c r="F18" s="69">
        <v>55.7</v>
      </c>
      <c r="G18" s="71">
        <v>44.3</v>
      </c>
    </row>
    <row r="19" spans="1:7">
      <c r="A19" s="8" t="s">
        <v>24</v>
      </c>
      <c r="B19" s="68">
        <v>54.6</v>
      </c>
      <c r="C19" s="70">
        <v>45.4</v>
      </c>
      <c r="D19" s="68">
        <v>50.2</v>
      </c>
      <c r="E19" s="70">
        <v>49.8</v>
      </c>
      <c r="F19" s="69">
        <v>51.8</v>
      </c>
      <c r="G19" s="71">
        <v>48.2</v>
      </c>
    </row>
    <row r="20" spans="1:7" ht="17.25" thickBot="1">
      <c r="A20" s="62" t="s">
        <v>23</v>
      </c>
      <c r="B20" s="72">
        <v>53.4</v>
      </c>
      <c r="C20" s="74">
        <v>46.6</v>
      </c>
      <c r="D20" s="72">
        <v>53.8</v>
      </c>
      <c r="E20" s="74">
        <v>46.2</v>
      </c>
      <c r="F20" s="73">
        <v>53.6</v>
      </c>
      <c r="G20" s="75">
        <v>46.4</v>
      </c>
    </row>
    <row r="21" spans="1:7" ht="17.25" thickTop="1">
      <c r="A21" s="49" t="s">
        <v>25</v>
      </c>
    </row>
    <row r="23" spans="1:7">
      <c r="A23" s="17" t="s">
        <v>646</v>
      </c>
    </row>
    <row r="24" spans="1:7">
      <c r="A24" s="28" t="s">
        <v>647</v>
      </c>
    </row>
    <row r="25" spans="1:7" ht="17.25" thickBot="1"/>
    <row r="26" spans="1:7" ht="17.25" thickTop="1">
      <c r="A26" s="53" t="s">
        <v>26</v>
      </c>
      <c r="B26" s="396" t="s">
        <v>21</v>
      </c>
      <c r="C26" s="398"/>
      <c r="D26" s="396" t="s">
        <v>22</v>
      </c>
      <c r="E26" s="400"/>
      <c r="F26" s="401" t="s">
        <v>23</v>
      </c>
      <c r="G26" s="403"/>
    </row>
    <row r="27" spans="1:7">
      <c r="A27" s="54"/>
      <c r="B27" s="55" t="s">
        <v>846</v>
      </c>
      <c r="C27" s="57" t="s">
        <v>54</v>
      </c>
      <c r="D27" s="55" t="s">
        <v>846</v>
      </c>
      <c r="E27" s="57" t="s">
        <v>54</v>
      </c>
      <c r="F27" s="56" t="s">
        <v>846</v>
      </c>
      <c r="G27" s="57" t="s">
        <v>54</v>
      </c>
    </row>
    <row r="28" spans="1:7">
      <c r="A28" s="8" t="s">
        <v>27</v>
      </c>
      <c r="B28" s="68">
        <v>30.7</v>
      </c>
      <c r="C28" s="70">
        <v>69.3</v>
      </c>
      <c r="D28" s="68">
        <v>31.6</v>
      </c>
      <c r="E28" s="70">
        <v>68.400000000000006</v>
      </c>
      <c r="F28" s="69">
        <v>31.1</v>
      </c>
      <c r="G28" s="71">
        <v>68.900000000000006</v>
      </c>
    </row>
    <row r="29" spans="1:7">
      <c r="A29" s="8" t="s">
        <v>28</v>
      </c>
      <c r="B29" s="68">
        <v>52.9</v>
      </c>
      <c r="C29" s="70">
        <v>47.1</v>
      </c>
      <c r="D29" s="68">
        <v>53.7</v>
      </c>
      <c r="E29" s="70">
        <v>46.3</v>
      </c>
      <c r="F29" s="69">
        <v>53.3</v>
      </c>
      <c r="G29" s="71">
        <v>46.7</v>
      </c>
    </row>
    <row r="30" spans="1:7">
      <c r="A30" s="8" t="s">
        <v>29</v>
      </c>
      <c r="B30" s="68">
        <v>58.6</v>
      </c>
      <c r="C30" s="70">
        <v>41.4</v>
      </c>
      <c r="D30" s="68">
        <v>57.4</v>
      </c>
      <c r="E30" s="70">
        <v>42.6</v>
      </c>
      <c r="F30" s="69">
        <v>58</v>
      </c>
      <c r="G30" s="71">
        <v>42</v>
      </c>
    </row>
    <row r="31" spans="1:7">
      <c r="A31" s="8" t="s">
        <v>30</v>
      </c>
      <c r="B31" s="68">
        <v>65.3</v>
      </c>
      <c r="C31" s="70">
        <v>34.700000000000003</v>
      </c>
      <c r="D31" s="68">
        <v>67.7</v>
      </c>
      <c r="E31" s="70">
        <v>32.299999999999997</v>
      </c>
      <c r="F31" s="69">
        <v>66.5</v>
      </c>
      <c r="G31" s="71">
        <v>33.5</v>
      </c>
    </row>
    <row r="32" spans="1:7">
      <c r="A32" s="8" t="s">
        <v>31</v>
      </c>
      <c r="B32" s="68">
        <v>64.5</v>
      </c>
      <c r="C32" s="70">
        <v>35.5</v>
      </c>
      <c r="D32" s="68">
        <v>68</v>
      </c>
      <c r="E32" s="70">
        <v>32</v>
      </c>
      <c r="F32" s="69">
        <v>66.3</v>
      </c>
      <c r="G32" s="71">
        <v>33.700000000000003</v>
      </c>
    </row>
    <row r="33" spans="1:7">
      <c r="A33" s="8" t="s">
        <v>32</v>
      </c>
      <c r="B33" s="68">
        <v>64.900000000000006</v>
      </c>
      <c r="C33" s="70">
        <v>35.1</v>
      </c>
      <c r="D33" s="68">
        <v>64.099999999999994</v>
      </c>
      <c r="E33" s="70">
        <v>35.9</v>
      </c>
      <c r="F33" s="69">
        <v>64.5</v>
      </c>
      <c r="G33" s="71">
        <v>35.5</v>
      </c>
    </row>
    <row r="34" spans="1:7">
      <c r="A34" s="8" t="s">
        <v>33</v>
      </c>
      <c r="B34" s="68">
        <v>74.3</v>
      </c>
      <c r="C34" s="70">
        <v>25.7</v>
      </c>
      <c r="D34" s="68">
        <v>73.400000000000006</v>
      </c>
      <c r="E34" s="70">
        <v>26.6</v>
      </c>
      <c r="F34" s="69">
        <v>73.900000000000006</v>
      </c>
      <c r="G34" s="71">
        <v>26.1</v>
      </c>
    </row>
    <row r="35" spans="1:7">
      <c r="A35" s="8" t="s">
        <v>34</v>
      </c>
      <c r="B35" s="68">
        <v>79</v>
      </c>
      <c r="C35" s="70">
        <v>21</v>
      </c>
      <c r="D35" s="68">
        <v>77.400000000000006</v>
      </c>
      <c r="E35" s="70">
        <v>22.6</v>
      </c>
      <c r="F35" s="69">
        <v>78.2</v>
      </c>
      <c r="G35" s="71">
        <v>21.8</v>
      </c>
    </row>
    <row r="36" spans="1:7">
      <c r="A36" s="8" t="s">
        <v>35</v>
      </c>
      <c r="B36" s="68">
        <v>55.5</v>
      </c>
      <c r="C36" s="70">
        <v>44.5</v>
      </c>
      <c r="D36" s="68">
        <v>55.2</v>
      </c>
      <c r="E36" s="70">
        <v>44.8</v>
      </c>
      <c r="F36" s="69">
        <v>55.4</v>
      </c>
      <c r="G36" s="71">
        <v>44.6</v>
      </c>
    </row>
    <row r="37" spans="1:7">
      <c r="A37" s="8" t="s">
        <v>36</v>
      </c>
      <c r="B37" s="68">
        <v>36.200000000000003</v>
      </c>
      <c r="C37" s="70">
        <v>63.8</v>
      </c>
      <c r="D37" s="68">
        <v>36.6</v>
      </c>
      <c r="E37" s="70">
        <v>63.4</v>
      </c>
      <c r="F37" s="69">
        <v>36.4</v>
      </c>
      <c r="G37" s="71">
        <v>63.6</v>
      </c>
    </row>
    <row r="38" spans="1:7">
      <c r="A38" s="8" t="s">
        <v>37</v>
      </c>
      <c r="B38" s="68">
        <v>49.3</v>
      </c>
      <c r="C38" s="70">
        <v>50.7</v>
      </c>
      <c r="D38" s="68">
        <v>49.1</v>
      </c>
      <c r="E38" s="70">
        <v>50.9</v>
      </c>
      <c r="F38" s="69">
        <v>49.2</v>
      </c>
      <c r="G38" s="71">
        <v>50.8</v>
      </c>
    </row>
    <row r="39" spans="1:7">
      <c r="A39" s="8" t="s">
        <v>38</v>
      </c>
      <c r="B39" s="68">
        <v>50.2</v>
      </c>
      <c r="C39" s="70">
        <v>49.8</v>
      </c>
      <c r="D39" s="68">
        <v>51.2</v>
      </c>
      <c r="E39" s="70">
        <v>48.8</v>
      </c>
      <c r="F39" s="69">
        <v>50.7</v>
      </c>
      <c r="G39" s="71">
        <v>49.3</v>
      </c>
    </row>
    <row r="40" spans="1:7">
      <c r="A40" s="8" t="s">
        <v>39</v>
      </c>
      <c r="B40" s="68">
        <v>72.099999999999994</v>
      </c>
      <c r="C40" s="70">
        <v>27.9</v>
      </c>
      <c r="D40" s="68">
        <v>74</v>
      </c>
      <c r="E40" s="70">
        <v>26</v>
      </c>
      <c r="F40" s="69">
        <v>73.099999999999994</v>
      </c>
      <c r="G40" s="71">
        <v>26.9</v>
      </c>
    </row>
    <row r="41" spans="1:7">
      <c r="A41" s="8" t="s">
        <v>40</v>
      </c>
      <c r="B41" s="68">
        <v>65.2</v>
      </c>
      <c r="C41" s="70">
        <v>34.799999999999997</v>
      </c>
      <c r="D41" s="68">
        <v>67.8</v>
      </c>
      <c r="E41" s="70">
        <v>32.200000000000003</v>
      </c>
      <c r="F41" s="69">
        <v>66.5</v>
      </c>
      <c r="G41" s="71">
        <v>33.5</v>
      </c>
    </row>
    <row r="42" spans="1:7">
      <c r="A42" s="8" t="s">
        <v>41</v>
      </c>
      <c r="B42" s="68">
        <v>53.5</v>
      </c>
      <c r="C42" s="70">
        <v>46.5</v>
      </c>
      <c r="D42" s="68">
        <v>50</v>
      </c>
      <c r="E42" s="70">
        <v>50</v>
      </c>
      <c r="F42" s="69">
        <v>51.8</v>
      </c>
      <c r="G42" s="71">
        <v>48.2</v>
      </c>
    </row>
    <row r="43" spans="1:7">
      <c r="A43" s="8" t="s">
        <v>42</v>
      </c>
      <c r="B43" s="68">
        <v>64.5</v>
      </c>
      <c r="C43" s="70">
        <v>35.5</v>
      </c>
      <c r="D43" s="68">
        <v>64.400000000000006</v>
      </c>
      <c r="E43" s="70">
        <v>35.6</v>
      </c>
      <c r="F43" s="69">
        <v>64.400000000000006</v>
      </c>
      <c r="G43" s="71">
        <v>35.6</v>
      </c>
    </row>
    <row r="44" spans="1:7">
      <c r="A44" s="8" t="s">
        <v>43</v>
      </c>
      <c r="B44" s="68">
        <v>79.599999999999994</v>
      </c>
      <c r="C44" s="70">
        <v>20.399999999999999</v>
      </c>
      <c r="D44" s="68">
        <v>79.3</v>
      </c>
      <c r="E44" s="70">
        <v>20.7</v>
      </c>
      <c r="F44" s="69">
        <v>79.5</v>
      </c>
      <c r="G44" s="71">
        <v>20.5</v>
      </c>
    </row>
    <row r="45" spans="1:7">
      <c r="A45" s="8" t="s">
        <v>44</v>
      </c>
      <c r="B45" s="68">
        <v>75.099999999999994</v>
      </c>
      <c r="C45" s="70">
        <v>24.9</v>
      </c>
      <c r="D45" s="68">
        <v>72.3</v>
      </c>
      <c r="E45" s="70">
        <v>27.7</v>
      </c>
      <c r="F45" s="69">
        <v>73.7</v>
      </c>
      <c r="G45" s="71">
        <v>26.3</v>
      </c>
    </row>
    <row r="46" spans="1:7">
      <c r="A46" s="8" t="s">
        <v>45</v>
      </c>
      <c r="B46" s="68">
        <v>68.599999999999994</v>
      </c>
      <c r="C46" s="70">
        <v>31.4</v>
      </c>
      <c r="D46" s="68">
        <v>65.900000000000006</v>
      </c>
      <c r="E46" s="70">
        <v>34.1</v>
      </c>
      <c r="F46" s="69">
        <v>67.2</v>
      </c>
      <c r="G46" s="71">
        <v>32.799999999999997</v>
      </c>
    </row>
    <row r="47" spans="1:7">
      <c r="A47" s="8" t="s">
        <v>46</v>
      </c>
      <c r="B47" s="68">
        <v>82.8</v>
      </c>
      <c r="C47" s="70">
        <v>17.2</v>
      </c>
      <c r="D47" s="68">
        <v>84.2</v>
      </c>
      <c r="E47" s="70">
        <v>15.8</v>
      </c>
      <c r="F47" s="69">
        <v>83.5</v>
      </c>
      <c r="G47" s="71">
        <v>16.5</v>
      </c>
    </row>
    <row r="48" spans="1:7">
      <c r="A48" s="8" t="s">
        <v>47</v>
      </c>
      <c r="B48" s="68">
        <v>74</v>
      </c>
      <c r="C48" s="70">
        <v>26</v>
      </c>
      <c r="D48" s="68">
        <v>72.7</v>
      </c>
      <c r="E48" s="70">
        <v>27.3</v>
      </c>
      <c r="F48" s="69">
        <v>73.400000000000006</v>
      </c>
      <c r="G48" s="71">
        <v>26.6</v>
      </c>
    </row>
    <row r="49" spans="1:7" ht="17.25" thickBot="1">
      <c r="A49" s="62" t="s">
        <v>48</v>
      </c>
      <c r="B49" s="72">
        <v>53.4</v>
      </c>
      <c r="C49" s="74">
        <v>46.6</v>
      </c>
      <c r="D49" s="72">
        <v>53.8</v>
      </c>
      <c r="E49" s="74">
        <v>46.2</v>
      </c>
      <c r="F49" s="73">
        <v>53.6</v>
      </c>
      <c r="G49" s="75">
        <v>46.4</v>
      </c>
    </row>
    <row r="50" spans="1:7" ht="17.25" thickTop="1">
      <c r="A50" s="49" t="s">
        <v>25</v>
      </c>
    </row>
  </sheetData>
  <mergeCells count="6">
    <mergeCell ref="B4:C4"/>
    <mergeCell ref="D4:E4"/>
    <mergeCell ref="F4:G4"/>
    <mergeCell ref="B26:C26"/>
    <mergeCell ref="D26:E26"/>
    <mergeCell ref="F26:G2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4">
    <tabColor theme="4"/>
  </sheetPr>
  <dimension ref="A4:O56"/>
  <sheetViews>
    <sheetView zoomScaleNormal="100" zoomScalePageLayoutView="80" workbookViewId="0"/>
  </sheetViews>
  <sheetFormatPr defaultColWidth="9" defaultRowHeight="12"/>
  <cols>
    <col min="1" max="1" width="9" style="1"/>
    <col min="2" max="2" width="8" style="1" customWidth="1"/>
    <col min="3" max="3" width="10.125" style="1" customWidth="1"/>
    <col min="4" max="8" width="9" style="1"/>
    <col min="9" max="9" width="8.625" style="1" customWidth="1"/>
    <col min="10" max="16384" width="9" style="1"/>
  </cols>
  <sheetData>
    <row r="4" spans="1:9">
      <c r="I4" s="33"/>
    </row>
    <row r="8" spans="1:9" ht="12.75">
      <c r="A8" s="21" t="s">
        <v>579</v>
      </c>
    </row>
    <row r="9" spans="1:9" ht="12.75">
      <c r="A9" s="21"/>
    </row>
    <row r="10" spans="1:9" ht="12.75">
      <c r="A10" s="21" t="s">
        <v>577</v>
      </c>
    </row>
    <row r="11" spans="1:9" ht="13.5">
      <c r="A11" s="50" t="s">
        <v>578</v>
      </c>
    </row>
    <row r="12" spans="1:9" ht="13.5">
      <c r="A12" s="30"/>
    </row>
    <row r="13" spans="1:9" ht="15" customHeight="1">
      <c r="A13" s="22" t="s">
        <v>7</v>
      </c>
      <c r="B13" s="30"/>
      <c r="C13" s="348" t="s">
        <v>898</v>
      </c>
      <c r="D13" s="36"/>
      <c r="E13" s="30"/>
      <c r="F13" s="30"/>
      <c r="G13" s="30"/>
      <c r="H13" s="30"/>
      <c r="I13" s="30"/>
    </row>
    <row r="14" spans="1:9" ht="15" customHeight="1">
      <c r="A14" s="22" t="s">
        <v>534</v>
      </c>
      <c r="B14" s="30"/>
      <c r="C14" s="348" t="s">
        <v>899</v>
      </c>
      <c r="D14" s="36"/>
      <c r="E14" s="30"/>
      <c r="F14" s="30"/>
      <c r="G14" s="30"/>
      <c r="H14" s="30"/>
      <c r="I14" s="30"/>
    </row>
    <row r="15" spans="1:9" ht="15" customHeight="1">
      <c r="A15" s="22" t="s">
        <v>15</v>
      </c>
      <c r="B15" s="30"/>
      <c r="C15" s="349">
        <v>45434</v>
      </c>
      <c r="D15" s="36"/>
      <c r="E15" s="30"/>
      <c r="F15" s="30"/>
      <c r="G15" s="30"/>
      <c r="H15" s="30"/>
      <c r="I15" s="30"/>
    </row>
    <row r="16" spans="1:9" ht="15" customHeight="1">
      <c r="A16" s="22" t="s">
        <v>535</v>
      </c>
      <c r="B16" s="30"/>
      <c r="C16" s="34" t="s">
        <v>897</v>
      </c>
      <c r="D16" s="36"/>
      <c r="E16" s="30"/>
      <c r="F16" s="30"/>
      <c r="G16" s="30"/>
      <c r="H16" s="30"/>
      <c r="I16" s="30"/>
    </row>
    <row r="17" spans="1:11" ht="15" customHeight="1">
      <c r="A17" s="22"/>
      <c r="B17" s="30"/>
      <c r="D17" s="30"/>
      <c r="E17" s="30"/>
      <c r="F17" s="30"/>
      <c r="G17" s="30"/>
      <c r="H17" s="30"/>
      <c r="I17" s="30"/>
    </row>
    <row r="18" spans="1:11" ht="15" customHeight="1">
      <c r="A18" s="22"/>
      <c r="B18" s="30"/>
      <c r="C18" s="30" t="s">
        <v>14</v>
      </c>
      <c r="D18" s="30"/>
      <c r="E18" s="30"/>
      <c r="F18" s="30"/>
      <c r="G18" s="30"/>
      <c r="H18" s="30"/>
      <c r="I18" s="30"/>
    </row>
    <row r="19" spans="1:11" ht="15" customHeight="1">
      <c r="A19" s="22"/>
      <c r="B19" s="30"/>
      <c r="C19" s="30" t="s">
        <v>16</v>
      </c>
      <c r="D19" s="30"/>
      <c r="E19" s="30"/>
      <c r="F19" s="30"/>
      <c r="G19" s="30"/>
      <c r="H19" s="30"/>
      <c r="I19" s="30"/>
    </row>
    <row r="20" spans="1:11" ht="15" customHeight="1">
      <c r="A20" s="22"/>
      <c r="B20" s="30"/>
      <c r="D20" s="30"/>
      <c r="E20" s="30"/>
      <c r="F20" s="30"/>
      <c r="G20" s="30"/>
      <c r="H20" s="30"/>
      <c r="I20" s="30"/>
    </row>
    <row r="21" spans="1:11" ht="15" customHeight="1">
      <c r="A21" s="22"/>
      <c r="B21" s="30"/>
      <c r="C21" s="30"/>
      <c r="D21" s="30"/>
      <c r="E21" s="30"/>
      <c r="F21" s="30"/>
      <c r="G21" s="30"/>
      <c r="H21" s="30"/>
      <c r="I21" s="30"/>
    </row>
    <row r="22" spans="1:11" s="33" customFormat="1" ht="15" customHeight="1">
      <c r="A22" s="35" t="s">
        <v>17</v>
      </c>
      <c r="B22" s="34"/>
      <c r="C22" s="52" t="s">
        <v>574</v>
      </c>
      <c r="D22" s="34"/>
      <c r="E22" s="34"/>
      <c r="F22" s="36"/>
      <c r="G22" s="34"/>
      <c r="H22" s="34"/>
      <c r="I22" s="34"/>
      <c r="J22" s="377"/>
      <c r="K22" s="377"/>
    </row>
    <row r="23" spans="1:11" s="33" customFormat="1" ht="15" customHeight="1">
      <c r="A23" s="35"/>
      <c r="B23" s="34"/>
      <c r="C23" s="34"/>
      <c r="D23" s="34"/>
      <c r="E23" s="34"/>
      <c r="F23" s="36"/>
      <c r="G23" s="34"/>
      <c r="H23" s="34"/>
      <c r="I23" s="34"/>
    </row>
    <row r="24" spans="1:11" s="33" customFormat="1" ht="15" customHeight="1">
      <c r="A24" s="35" t="s">
        <v>18</v>
      </c>
      <c r="B24" s="34"/>
      <c r="C24" s="52" t="s">
        <v>575</v>
      </c>
      <c r="D24" s="34"/>
      <c r="E24" s="34"/>
      <c r="F24" s="36"/>
      <c r="G24" s="34"/>
      <c r="H24" s="34"/>
      <c r="I24" s="34"/>
      <c r="J24" s="375"/>
    </row>
    <row r="25" spans="1:11" ht="15" customHeight="1">
      <c r="A25" s="22"/>
      <c r="B25" s="30"/>
      <c r="C25" s="30"/>
      <c r="D25" s="34"/>
      <c r="E25" s="34"/>
      <c r="F25" s="34"/>
      <c r="G25" s="34"/>
      <c r="H25" s="30"/>
      <c r="I25" s="30"/>
      <c r="J25" s="376"/>
    </row>
    <row r="26" spans="1:11" ht="15" customHeight="1">
      <c r="A26" s="22" t="s">
        <v>9</v>
      </c>
      <c r="B26" s="30"/>
      <c r="C26" s="30" t="s">
        <v>10</v>
      </c>
      <c r="D26" s="34" t="s">
        <v>564</v>
      </c>
      <c r="E26" s="36"/>
      <c r="F26" s="34"/>
      <c r="G26" s="34"/>
      <c r="H26" s="30"/>
      <c r="I26" s="30"/>
    </row>
    <row r="27" spans="1:11" ht="13.5" customHeight="1">
      <c r="A27" s="30"/>
      <c r="B27" s="30"/>
      <c r="C27" s="30" t="s">
        <v>11</v>
      </c>
      <c r="D27" s="34" t="s">
        <v>525</v>
      </c>
      <c r="E27" s="34"/>
      <c r="F27" s="34"/>
      <c r="G27" s="34"/>
      <c r="H27" s="30"/>
      <c r="I27" s="30"/>
    </row>
    <row r="28" spans="1:11" ht="13.5" customHeight="1">
      <c r="A28" s="30"/>
      <c r="B28" s="30"/>
      <c r="C28" s="30" t="s">
        <v>12</v>
      </c>
      <c r="D28" s="52" t="s">
        <v>565</v>
      </c>
      <c r="E28" s="34"/>
      <c r="F28" s="34"/>
      <c r="G28" s="34"/>
      <c r="H28" s="30"/>
      <c r="I28" s="30"/>
    </row>
    <row r="29" spans="1:11" ht="13.5" customHeight="1">
      <c r="A29" s="30"/>
      <c r="B29" s="30"/>
      <c r="C29" s="30"/>
      <c r="D29" s="52"/>
      <c r="E29" s="34"/>
      <c r="F29" s="34"/>
      <c r="G29" s="34"/>
      <c r="H29" s="30"/>
      <c r="I29" s="30"/>
    </row>
    <row r="30" spans="1:11" ht="13.5" customHeight="1">
      <c r="A30" s="30"/>
      <c r="B30" s="30"/>
      <c r="C30" s="30" t="s">
        <v>10</v>
      </c>
      <c r="D30" s="34" t="s">
        <v>616</v>
      </c>
      <c r="E30" s="36"/>
      <c r="F30" s="34"/>
      <c r="G30" s="34"/>
      <c r="H30" s="30"/>
      <c r="I30" s="30"/>
    </row>
    <row r="31" spans="1:11" ht="13.5" customHeight="1">
      <c r="A31" s="30"/>
      <c r="B31" s="30"/>
      <c r="C31" s="30" t="s">
        <v>11</v>
      </c>
      <c r="D31" s="34" t="s">
        <v>525</v>
      </c>
      <c r="E31" s="34"/>
      <c r="F31" s="34"/>
      <c r="G31" s="34"/>
      <c r="H31" s="30"/>
      <c r="I31" s="30"/>
    </row>
    <row r="32" spans="1:11" ht="13.5" customHeight="1">
      <c r="A32" s="30"/>
      <c r="B32" s="30"/>
      <c r="C32" s="30" t="s">
        <v>12</v>
      </c>
      <c r="D32" s="52" t="s">
        <v>617</v>
      </c>
      <c r="E32" s="34"/>
      <c r="F32" s="34"/>
      <c r="G32" s="34"/>
      <c r="H32" s="30"/>
      <c r="I32" s="30"/>
    </row>
    <row r="33" spans="1:15" ht="13.5" customHeight="1">
      <c r="A33" s="30"/>
      <c r="B33" s="30"/>
      <c r="C33" s="30"/>
      <c r="D33" s="34"/>
      <c r="E33" s="34"/>
      <c r="F33" s="34"/>
      <c r="G33" s="34"/>
      <c r="H33" s="30"/>
      <c r="I33" s="30"/>
    </row>
    <row r="34" spans="1:15" ht="13.5" customHeight="1">
      <c r="A34" s="30"/>
      <c r="B34" s="30"/>
      <c r="C34" s="37" t="s">
        <v>10</v>
      </c>
      <c r="D34" s="118" t="s">
        <v>614</v>
      </c>
      <c r="E34" s="3"/>
      <c r="F34" s="380"/>
      <c r="G34" s="30"/>
      <c r="H34" s="30"/>
      <c r="I34" s="30"/>
    </row>
    <row r="35" spans="1:15" ht="13.5" customHeight="1">
      <c r="A35" s="30"/>
      <c r="B35" s="30"/>
      <c r="C35" s="30" t="s">
        <v>11</v>
      </c>
      <c r="D35" s="34" t="s">
        <v>525</v>
      </c>
      <c r="F35" s="30"/>
      <c r="G35" s="30"/>
      <c r="H35" s="30"/>
      <c r="I35" s="30"/>
    </row>
    <row r="36" spans="1:15" ht="13.5">
      <c r="A36" s="30"/>
      <c r="B36" s="30"/>
      <c r="C36" s="30" t="s">
        <v>12</v>
      </c>
      <c r="D36" s="381" t="s">
        <v>615</v>
      </c>
      <c r="E36" s="3"/>
      <c r="F36" s="380"/>
      <c r="G36" s="380"/>
      <c r="H36" s="30"/>
      <c r="I36" s="30"/>
    </row>
    <row r="37" spans="1:15" ht="13.5">
      <c r="A37" s="32"/>
      <c r="B37" s="30"/>
      <c r="C37" s="30"/>
      <c r="D37" s="30"/>
      <c r="E37" s="30"/>
      <c r="F37" s="30"/>
      <c r="G37" s="30"/>
      <c r="H37" s="30"/>
      <c r="I37" s="30"/>
    </row>
    <row r="38" spans="1:15" ht="13.5">
      <c r="A38" s="30"/>
      <c r="B38" s="30"/>
      <c r="C38" s="30"/>
      <c r="D38" s="30"/>
      <c r="E38" s="30"/>
      <c r="F38" s="30"/>
      <c r="G38" s="30"/>
      <c r="H38" s="30"/>
      <c r="I38" s="30"/>
    </row>
    <row r="39" spans="1:15" ht="13.5">
      <c r="A39" s="30"/>
      <c r="B39" s="30"/>
      <c r="C39" s="30"/>
      <c r="D39" s="30"/>
      <c r="E39" s="30"/>
      <c r="G39" s="30"/>
      <c r="H39" s="30"/>
      <c r="I39" s="30"/>
      <c r="J39" s="30"/>
      <c r="K39" s="30"/>
      <c r="L39" s="30"/>
      <c r="M39" s="30"/>
      <c r="N39" s="30"/>
      <c r="O39" s="30"/>
    </row>
    <row r="40" spans="1:15" ht="13.5">
      <c r="A40" s="30"/>
      <c r="B40" s="30"/>
      <c r="C40" s="30"/>
      <c r="D40" s="30"/>
      <c r="E40" s="30"/>
      <c r="G40" s="30"/>
      <c r="H40" s="30"/>
      <c r="I40" s="30"/>
      <c r="J40" s="30"/>
      <c r="K40" s="30"/>
      <c r="L40" s="30"/>
      <c r="M40" s="30"/>
      <c r="N40" s="30"/>
      <c r="O40" s="30"/>
    </row>
    <row r="41" spans="1:15" ht="13.5">
      <c r="A41" s="30"/>
      <c r="B41" s="30"/>
      <c r="C41" s="30"/>
      <c r="D41" s="30"/>
      <c r="E41" s="30"/>
      <c r="F41" s="30"/>
      <c r="G41" s="30"/>
      <c r="H41" s="30"/>
      <c r="I41" s="30"/>
      <c r="J41" s="30"/>
      <c r="K41" s="30"/>
      <c r="L41" s="30"/>
      <c r="M41" s="30"/>
      <c r="N41" s="30"/>
      <c r="O41" s="30"/>
    </row>
    <row r="42" spans="1:15" ht="13.5">
      <c r="A42" s="30"/>
      <c r="B42" s="30"/>
      <c r="C42" s="30"/>
      <c r="D42" s="30"/>
      <c r="E42" s="30"/>
      <c r="G42" s="30"/>
      <c r="H42" s="30"/>
      <c r="I42" s="30"/>
      <c r="J42" s="30"/>
      <c r="K42" s="30"/>
      <c r="L42" s="30"/>
      <c r="M42" s="30"/>
      <c r="N42" s="30"/>
      <c r="O42" s="30"/>
    </row>
    <row r="43" spans="1:15" ht="13.5">
      <c r="A43" s="30"/>
      <c r="B43" s="30"/>
      <c r="C43" s="30"/>
      <c r="D43" s="30"/>
      <c r="E43" s="30"/>
      <c r="F43" s="30"/>
      <c r="G43" s="30"/>
      <c r="H43" s="30"/>
      <c r="I43" s="30"/>
    </row>
    <row r="44" spans="1:15" ht="13.5">
      <c r="A44" s="30"/>
      <c r="B44" s="30"/>
      <c r="C44" s="30"/>
      <c r="D44" s="30"/>
      <c r="E44" s="30"/>
      <c r="F44" s="30"/>
      <c r="G44" s="30"/>
      <c r="H44" s="30"/>
      <c r="I44" s="30"/>
    </row>
    <row r="45" spans="1:15" ht="13.5">
      <c r="A45" s="30"/>
      <c r="B45" s="30"/>
      <c r="C45" s="30"/>
      <c r="D45" s="30"/>
      <c r="E45" s="30"/>
      <c r="F45" s="30"/>
      <c r="G45" s="30"/>
      <c r="H45" s="30"/>
      <c r="I45" s="30"/>
    </row>
    <row r="46" spans="1:15" ht="13.5">
      <c r="A46" s="30"/>
      <c r="B46" s="30"/>
      <c r="C46" s="30"/>
      <c r="D46" s="30"/>
      <c r="E46" s="30"/>
      <c r="F46" s="30"/>
      <c r="G46" s="30"/>
      <c r="H46" s="30"/>
      <c r="I46" s="30"/>
    </row>
    <row r="47" spans="1:15" ht="13.5">
      <c r="A47" s="30"/>
      <c r="B47" s="30"/>
      <c r="C47" s="30"/>
      <c r="D47" s="30"/>
      <c r="E47" s="30"/>
      <c r="F47" s="30"/>
      <c r="G47" s="30"/>
      <c r="H47" s="30"/>
      <c r="I47" s="30"/>
    </row>
    <row r="48" spans="1:15" ht="13.5">
      <c r="A48" s="30"/>
      <c r="B48" s="30"/>
      <c r="C48" s="30"/>
      <c r="D48" s="30"/>
      <c r="E48" s="30"/>
      <c r="F48" s="30"/>
      <c r="G48" s="30"/>
      <c r="H48" s="30"/>
      <c r="I48" s="30"/>
    </row>
    <row r="49" spans="1:9" ht="13.5">
      <c r="A49" s="30"/>
      <c r="B49" s="30"/>
      <c r="C49" s="30"/>
      <c r="D49" s="30"/>
      <c r="E49" s="30"/>
      <c r="F49" s="30"/>
      <c r="G49" s="30"/>
      <c r="H49" s="30"/>
      <c r="I49" s="30"/>
    </row>
    <row r="50" spans="1:9" ht="13.5">
      <c r="A50" s="30"/>
      <c r="B50" s="30"/>
      <c r="C50" s="30"/>
      <c r="D50" s="30"/>
      <c r="E50" s="30"/>
      <c r="F50" s="30"/>
      <c r="G50" s="30"/>
      <c r="H50" s="30"/>
      <c r="I50" s="30"/>
    </row>
    <row r="51" spans="1:9" ht="13.5">
      <c r="A51" s="30"/>
      <c r="B51" s="30"/>
      <c r="C51" s="30"/>
      <c r="D51" s="30"/>
      <c r="E51" s="30"/>
      <c r="F51" s="30"/>
      <c r="G51" s="30"/>
      <c r="H51" s="30"/>
      <c r="I51" s="30"/>
    </row>
    <row r="52" spans="1:9" ht="13.5">
      <c r="A52" s="30"/>
      <c r="B52" s="30"/>
      <c r="C52" s="30"/>
      <c r="D52" s="30"/>
      <c r="E52" s="30"/>
      <c r="F52" s="30"/>
      <c r="G52" s="30"/>
      <c r="H52" s="30"/>
      <c r="I52" s="30"/>
    </row>
    <row r="53" spans="1:9" ht="13.5">
      <c r="A53" s="30"/>
      <c r="B53" s="30"/>
      <c r="C53" s="30"/>
      <c r="D53" s="30"/>
      <c r="E53" s="30"/>
      <c r="F53" s="30"/>
      <c r="G53" s="30"/>
      <c r="H53" s="30"/>
      <c r="I53" s="30"/>
    </row>
    <row r="54" spans="1:9" ht="13.5">
      <c r="A54" s="30"/>
      <c r="B54" s="30"/>
      <c r="C54" s="30"/>
      <c r="D54" s="30"/>
      <c r="E54" s="30"/>
      <c r="F54" s="30"/>
      <c r="G54" s="30"/>
      <c r="H54" s="30"/>
      <c r="I54" s="30"/>
    </row>
    <row r="55" spans="1:9" ht="13.5">
      <c r="A55" s="30"/>
      <c r="B55" s="30"/>
      <c r="C55" s="30"/>
      <c r="D55" s="30"/>
      <c r="E55" s="30"/>
      <c r="F55" s="30"/>
      <c r="G55" s="30"/>
      <c r="H55" s="30"/>
      <c r="I55" s="30"/>
    </row>
    <row r="56" spans="1:9" ht="13.5">
      <c r="A56" s="30"/>
      <c r="B56" s="30"/>
      <c r="C56" s="30"/>
      <c r="D56" s="30"/>
      <c r="E56" s="30"/>
      <c r="F56" s="30"/>
      <c r="G56" s="30"/>
      <c r="H56" s="30"/>
      <c r="I56" s="30"/>
    </row>
  </sheetData>
  <hyperlinks>
    <hyperlink ref="C22" r:id="rId1" xr:uid="{00000000-0004-0000-0000-000002000000}"/>
    <hyperlink ref="C24" r:id="rId2" xr:uid="{00000000-0004-0000-0000-000001000000}"/>
    <hyperlink ref="D36" r:id="rId3" display="mailto:alfheidur.astvaldsdottir@socialstyrelsen.se" xr:uid="{A0787C44-4B76-4C3D-9F1A-654B5AA93805}"/>
    <hyperlink ref="D32" r:id="rId4" xr:uid="{FC6CF8E5-CF61-48AE-8A8D-50D19D462415}"/>
  </hyperlinks>
  <pageMargins left="0.7" right="0.7" top="0.75" bottom="0.75" header="0.3" footer="0.3"/>
  <pageSetup paperSize="9" orientation="portrait" r:id="rId5"/>
  <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5" tint="0.39997558519241921"/>
  </sheetPr>
  <dimension ref="A1:R50"/>
  <sheetViews>
    <sheetView workbookViewId="0"/>
  </sheetViews>
  <sheetFormatPr defaultRowHeight="16.5"/>
  <cols>
    <col min="3" max="3" width="11.125" customWidth="1"/>
    <col min="8" max="8" width="11.5" customWidth="1"/>
    <col min="13" max="13" width="11.5" customWidth="1"/>
  </cols>
  <sheetData>
    <row r="1" spans="1:17">
      <c r="A1" s="17" t="s">
        <v>648</v>
      </c>
    </row>
    <row r="2" spans="1:17">
      <c r="A2" s="28" t="s">
        <v>649</v>
      </c>
    </row>
    <row r="3" spans="1:17" ht="17.25" thickBot="1"/>
    <row r="4" spans="1:17" ht="17.25" thickTop="1">
      <c r="A4" s="82" t="s">
        <v>20</v>
      </c>
      <c r="B4" s="397" t="s">
        <v>49</v>
      </c>
      <c r="C4" s="397"/>
      <c r="D4" s="397"/>
      <c r="E4" s="397"/>
      <c r="F4" s="398"/>
      <c r="G4" s="396" t="s">
        <v>50</v>
      </c>
      <c r="H4" s="397"/>
      <c r="I4" s="397"/>
      <c r="J4" s="399"/>
      <c r="K4" s="400"/>
      <c r="L4" s="410" t="s">
        <v>51</v>
      </c>
      <c r="M4" s="401"/>
      <c r="N4" s="401"/>
      <c r="O4" s="402"/>
      <c r="P4" s="411"/>
    </row>
    <row r="5" spans="1:17">
      <c r="A5" s="83"/>
      <c r="B5" s="56" t="s">
        <v>70</v>
      </c>
      <c r="C5" s="56" t="s">
        <v>71</v>
      </c>
      <c r="D5" s="56" t="s">
        <v>72</v>
      </c>
      <c r="E5" s="56" t="s">
        <v>73</v>
      </c>
      <c r="F5" s="57" t="s">
        <v>74</v>
      </c>
      <c r="G5" s="56" t="s">
        <v>70</v>
      </c>
      <c r="H5" s="56" t="s">
        <v>71</v>
      </c>
      <c r="I5" s="56" t="s">
        <v>72</v>
      </c>
      <c r="J5" s="56" t="s">
        <v>73</v>
      </c>
      <c r="K5" s="57" t="s">
        <v>74</v>
      </c>
      <c r="L5" s="55" t="s">
        <v>70</v>
      </c>
      <c r="M5" s="56" t="s">
        <v>71</v>
      </c>
      <c r="N5" s="56" t="s">
        <v>72</v>
      </c>
      <c r="O5" s="56" t="s">
        <v>73</v>
      </c>
      <c r="P5" s="57" t="s">
        <v>74</v>
      </c>
    </row>
    <row r="6" spans="1:17">
      <c r="A6" s="87" t="s">
        <v>493</v>
      </c>
      <c r="B6" s="88">
        <v>19.899999999999999</v>
      </c>
      <c r="C6" s="88">
        <v>2.2999999999999998</v>
      </c>
      <c r="D6" s="88">
        <v>1</v>
      </c>
      <c r="E6" s="88">
        <v>2.5</v>
      </c>
      <c r="F6" s="89">
        <v>0.3</v>
      </c>
      <c r="G6" s="90">
        <v>18.899999999999999</v>
      </c>
      <c r="H6" s="88">
        <v>2.2000000000000002</v>
      </c>
      <c r="I6" s="88">
        <v>0.8</v>
      </c>
      <c r="J6" s="88">
        <v>2</v>
      </c>
      <c r="K6" s="89">
        <v>0.2</v>
      </c>
      <c r="L6" s="90">
        <v>19.399999999999999</v>
      </c>
      <c r="M6" s="88">
        <v>2.2000000000000002</v>
      </c>
      <c r="N6" s="88">
        <v>0.9</v>
      </c>
      <c r="O6" s="88">
        <v>2.2000000000000002</v>
      </c>
      <c r="P6" s="89">
        <v>0.2</v>
      </c>
      <c r="Q6" s="88"/>
    </row>
    <row r="7" spans="1:17">
      <c r="A7" s="87" t="s">
        <v>55</v>
      </c>
      <c r="B7" s="88">
        <v>23.4</v>
      </c>
      <c r="C7" s="88">
        <v>3.2</v>
      </c>
      <c r="D7" s="88">
        <v>1.6</v>
      </c>
      <c r="E7" s="88">
        <v>4</v>
      </c>
      <c r="F7" s="89">
        <v>0.5</v>
      </c>
      <c r="G7" s="90">
        <v>22.7</v>
      </c>
      <c r="H7" s="88">
        <v>3</v>
      </c>
      <c r="I7" s="88">
        <v>1.4</v>
      </c>
      <c r="J7" s="88">
        <v>3.2</v>
      </c>
      <c r="K7" s="89">
        <v>0.4</v>
      </c>
      <c r="L7" s="90">
        <v>23</v>
      </c>
      <c r="M7" s="88">
        <v>3.1</v>
      </c>
      <c r="N7" s="88">
        <v>1.5</v>
      </c>
      <c r="O7" s="88">
        <v>3.6</v>
      </c>
      <c r="P7" s="89">
        <v>0.4</v>
      </c>
      <c r="Q7" s="88"/>
    </row>
    <row r="8" spans="1:17">
      <c r="A8" s="87" t="s">
        <v>56</v>
      </c>
      <c r="B8" s="88">
        <v>25.9</v>
      </c>
      <c r="C8" s="88">
        <v>3.7</v>
      </c>
      <c r="D8" s="88">
        <v>2.2000000000000002</v>
      </c>
      <c r="E8" s="88">
        <v>5.0999999999999996</v>
      </c>
      <c r="F8" s="89">
        <v>0.8</v>
      </c>
      <c r="G8" s="90">
        <v>26</v>
      </c>
      <c r="H8" s="88">
        <v>3.6</v>
      </c>
      <c r="I8" s="88">
        <v>2.2000000000000002</v>
      </c>
      <c r="J8" s="88">
        <v>4.3</v>
      </c>
      <c r="K8" s="89">
        <v>0.7</v>
      </c>
      <c r="L8" s="90">
        <v>26</v>
      </c>
      <c r="M8" s="88">
        <v>3.7</v>
      </c>
      <c r="N8" s="88">
        <v>2.2000000000000002</v>
      </c>
      <c r="O8" s="88">
        <v>4.7</v>
      </c>
      <c r="P8" s="89">
        <v>0.7</v>
      </c>
    </row>
    <row r="9" spans="1:17">
      <c r="A9" s="87" t="s">
        <v>57</v>
      </c>
      <c r="B9" s="88">
        <v>28.7</v>
      </c>
      <c r="C9" s="88">
        <v>3.8</v>
      </c>
      <c r="D9" s="88">
        <v>2.9</v>
      </c>
      <c r="E9" s="88">
        <v>6.1</v>
      </c>
      <c r="F9" s="89">
        <v>1</v>
      </c>
      <c r="G9" s="90">
        <v>28.8</v>
      </c>
      <c r="H9" s="88">
        <v>3.7</v>
      </c>
      <c r="I9" s="88">
        <v>2.8</v>
      </c>
      <c r="J9" s="88">
        <v>5.4</v>
      </c>
      <c r="K9" s="89">
        <v>1</v>
      </c>
      <c r="L9" s="90">
        <v>28.8</v>
      </c>
      <c r="M9" s="88">
        <v>3.7</v>
      </c>
      <c r="N9" s="88">
        <v>2.8</v>
      </c>
      <c r="O9" s="88">
        <v>5.7</v>
      </c>
      <c r="P9" s="89">
        <v>1</v>
      </c>
    </row>
    <row r="10" spans="1:17">
      <c r="A10" s="87" t="s">
        <v>58</v>
      </c>
      <c r="B10" s="88">
        <v>31.6</v>
      </c>
      <c r="C10" s="88">
        <v>3.9</v>
      </c>
      <c r="D10" s="88">
        <v>3.5</v>
      </c>
      <c r="E10" s="88">
        <v>7.2</v>
      </c>
      <c r="F10" s="89">
        <v>1.2</v>
      </c>
      <c r="G10" s="90">
        <v>31.3</v>
      </c>
      <c r="H10" s="88">
        <v>3.8</v>
      </c>
      <c r="I10" s="88">
        <v>3.6</v>
      </c>
      <c r="J10" s="88">
        <v>6.5</v>
      </c>
      <c r="K10" s="89">
        <v>1.2</v>
      </c>
      <c r="L10" s="90">
        <v>31.4</v>
      </c>
      <c r="M10" s="88">
        <v>3.9</v>
      </c>
      <c r="N10" s="88">
        <v>3.5</v>
      </c>
      <c r="O10" s="88">
        <v>6.8</v>
      </c>
      <c r="P10" s="89">
        <v>1.2</v>
      </c>
    </row>
    <row r="11" spans="1:17">
      <c r="A11" s="87" t="s">
        <v>59</v>
      </c>
      <c r="B11" s="88">
        <v>33.5</v>
      </c>
      <c r="C11" s="88">
        <v>4.2</v>
      </c>
      <c r="D11" s="88">
        <v>4.5</v>
      </c>
      <c r="E11" s="88">
        <v>8.5</v>
      </c>
      <c r="F11" s="89">
        <v>1.4</v>
      </c>
      <c r="G11" s="90">
        <v>32.299999999999997</v>
      </c>
      <c r="H11" s="88">
        <v>3.8</v>
      </c>
      <c r="I11" s="88">
        <v>4.5</v>
      </c>
      <c r="J11" s="88">
        <v>7.8</v>
      </c>
      <c r="K11" s="89">
        <v>1.5</v>
      </c>
      <c r="L11" s="90">
        <v>32.9</v>
      </c>
      <c r="M11" s="88">
        <v>4</v>
      </c>
      <c r="N11" s="88">
        <v>4.5</v>
      </c>
      <c r="O11" s="88">
        <v>8.1</v>
      </c>
      <c r="P11" s="89">
        <v>1.4</v>
      </c>
    </row>
    <row r="12" spans="1:17">
      <c r="A12" s="87" t="s">
        <v>60</v>
      </c>
      <c r="B12" s="88">
        <v>36.5</v>
      </c>
      <c r="C12" s="88">
        <v>4.4000000000000004</v>
      </c>
      <c r="D12" s="88">
        <v>5.9</v>
      </c>
      <c r="E12" s="88">
        <v>9.9</v>
      </c>
      <c r="F12" s="89">
        <v>1.6</v>
      </c>
      <c r="G12" s="90">
        <v>34.200000000000003</v>
      </c>
      <c r="H12" s="88">
        <v>3.8</v>
      </c>
      <c r="I12" s="88">
        <v>5.7</v>
      </c>
      <c r="J12" s="88">
        <v>9</v>
      </c>
      <c r="K12" s="89">
        <v>1.6</v>
      </c>
      <c r="L12" s="90">
        <v>35.299999999999997</v>
      </c>
      <c r="M12" s="88">
        <v>4</v>
      </c>
      <c r="N12" s="88">
        <v>5.8</v>
      </c>
      <c r="O12" s="88">
        <v>9.4</v>
      </c>
      <c r="P12" s="89">
        <v>1.6</v>
      </c>
    </row>
    <row r="13" spans="1:17">
      <c r="A13" s="87" t="s">
        <v>61</v>
      </c>
      <c r="B13" s="88">
        <v>39.700000000000003</v>
      </c>
      <c r="C13" s="88">
        <v>4.5</v>
      </c>
      <c r="D13" s="88">
        <v>7.2</v>
      </c>
      <c r="E13" s="88">
        <v>10.9</v>
      </c>
      <c r="F13" s="89">
        <v>1.6</v>
      </c>
      <c r="G13" s="90">
        <v>36.9</v>
      </c>
      <c r="H13" s="88">
        <v>3.6</v>
      </c>
      <c r="I13" s="88">
        <v>7.1</v>
      </c>
      <c r="J13" s="88">
        <v>9.6999999999999993</v>
      </c>
      <c r="K13" s="89">
        <v>1.6</v>
      </c>
      <c r="L13" s="90">
        <v>38.200000000000003</v>
      </c>
      <c r="M13" s="88">
        <v>4</v>
      </c>
      <c r="N13" s="88">
        <v>7.2</v>
      </c>
      <c r="O13" s="88">
        <v>10.3</v>
      </c>
      <c r="P13" s="89">
        <v>1.6</v>
      </c>
    </row>
    <row r="14" spans="1:17">
      <c r="A14" s="87" t="s">
        <v>62</v>
      </c>
      <c r="B14" s="88">
        <v>42.9</v>
      </c>
      <c r="C14" s="88">
        <v>4.5</v>
      </c>
      <c r="D14" s="88">
        <v>8.5</v>
      </c>
      <c r="E14" s="88">
        <v>11.4</v>
      </c>
      <c r="F14" s="89">
        <v>1.5</v>
      </c>
      <c r="G14" s="90">
        <v>38.5</v>
      </c>
      <c r="H14" s="88">
        <v>3.4</v>
      </c>
      <c r="I14" s="88">
        <v>8.1</v>
      </c>
      <c r="J14" s="88">
        <v>10.199999999999999</v>
      </c>
      <c r="K14" s="89">
        <v>1.5</v>
      </c>
      <c r="L14" s="90">
        <v>40.6</v>
      </c>
      <c r="M14" s="88">
        <v>3.9</v>
      </c>
      <c r="N14" s="88">
        <v>8.3000000000000007</v>
      </c>
      <c r="O14" s="88">
        <v>10.8</v>
      </c>
      <c r="P14" s="89">
        <v>1.5</v>
      </c>
    </row>
    <row r="15" spans="1:17">
      <c r="A15" s="87" t="s">
        <v>63</v>
      </c>
      <c r="B15" s="88">
        <v>44.5</v>
      </c>
      <c r="C15" s="88">
        <v>4.4000000000000004</v>
      </c>
      <c r="D15" s="88">
        <v>8.6999999999999993</v>
      </c>
      <c r="E15" s="88">
        <v>12.2</v>
      </c>
      <c r="F15" s="89">
        <v>1.4</v>
      </c>
      <c r="G15" s="90">
        <v>39.5</v>
      </c>
      <c r="H15" s="88">
        <v>3.3</v>
      </c>
      <c r="I15" s="88">
        <v>8.4</v>
      </c>
      <c r="J15" s="88">
        <v>10.8</v>
      </c>
      <c r="K15" s="89">
        <v>1.3</v>
      </c>
      <c r="L15" s="90">
        <v>41.9</v>
      </c>
      <c r="M15" s="88">
        <v>3.8</v>
      </c>
      <c r="N15" s="88">
        <v>8.5</v>
      </c>
      <c r="O15" s="88">
        <v>11.5</v>
      </c>
      <c r="P15" s="89">
        <v>1.4</v>
      </c>
    </row>
    <row r="16" spans="1:17">
      <c r="A16" s="87" t="s">
        <v>64</v>
      </c>
      <c r="B16" s="88">
        <v>44.4</v>
      </c>
      <c r="C16" s="88">
        <v>4.3</v>
      </c>
      <c r="D16" s="88">
        <v>8.1</v>
      </c>
      <c r="E16" s="88">
        <v>13.1</v>
      </c>
      <c r="F16" s="89">
        <v>1.3</v>
      </c>
      <c r="G16" s="90">
        <v>39.5</v>
      </c>
      <c r="H16" s="88">
        <v>3.1</v>
      </c>
      <c r="I16" s="88">
        <v>7.7</v>
      </c>
      <c r="J16" s="88">
        <v>11.8</v>
      </c>
      <c r="K16" s="89">
        <v>1.2</v>
      </c>
      <c r="L16" s="90">
        <v>41.8</v>
      </c>
      <c r="M16" s="88">
        <v>3.6</v>
      </c>
      <c r="N16" s="88">
        <v>7.9</v>
      </c>
      <c r="O16" s="88">
        <v>12.5</v>
      </c>
      <c r="P16" s="89">
        <v>1.3</v>
      </c>
    </row>
    <row r="17" spans="1:18">
      <c r="A17" s="87" t="s">
        <v>65</v>
      </c>
      <c r="B17" s="88">
        <v>42.2</v>
      </c>
      <c r="C17" s="88">
        <v>3.7</v>
      </c>
      <c r="D17" s="88">
        <v>6.6</v>
      </c>
      <c r="E17" s="88">
        <v>14</v>
      </c>
      <c r="F17" s="89">
        <v>1.2</v>
      </c>
      <c r="G17" s="90">
        <v>38.5</v>
      </c>
      <c r="H17" s="88">
        <v>2.7</v>
      </c>
      <c r="I17" s="88">
        <v>6.5</v>
      </c>
      <c r="J17" s="88">
        <v>12.9</v>
      </c>
      <c r="K17" s="89">
        <v>1</v>
      </c>
      <c r="L17" s="90">
        <v>40.200000000000003</v>
      </c>
      <c r="M17" s="88">
        <v>3.2</v>
      </c>
      <c r="N17" s="88">
        <v>6.5</v>
      </c>
      <c r="O17" s="88">
        <v>13.4</v>
      </c>
      <c r="P17" s="89">
        <v>1.1000000000000001</v>
      </c>
    </row>
    <row r="18" spans="1:18">
      <c r="A18" s="87" t="s">
        <v>66</v>
      </c>
      <c r="B18" s="88">
        <v>41.4</v>
      </c>
      <c r="C18" s="88">
        <v>3.4</v>
      </c>
      <c r="D18" s="88">
        <v>5.2</v>
      </c>
      <c r="E18" s="88">
        <v>14.9</v>
      </c>
      <c r="F18" s="89">
        <v>0.8</v>
      </c>
      <c r="G18" s="90">
        <v>37.799999999999997</v>
      </c>
      <c r="H18" s="88">
        <v>2.2999999999999998</v>
      </c>
      <c r="I18" s="88">
        <v>4.9000000000000004</v>
      </c>
      <c r="J18" s="88">
        <v>13.4</v>
      </c>
      <c r="K18" s="89">
        <v>0.6</v>
      </c>
      <c r="L18" s="90">
        <v>39.299999999999997</v>
      </c>
      <c r="M18" s="88">
        <v>2.8</v>
      </c>
      <c r="N18" s="88">
        <v>5.0999999999999996</v>
      </c>
      <c r="O18" s="88">
        <v>14.1</v>
      </c>
      <c r="P18" s="89">
        <v>0.7</v>
      </c>
    </row>
    <row r="19" spans="1:18">
      <c r="A19" s="87" t="s">
        <v>24</v>
      </c>
      <c r="B19" s="88">
        <v>39</v>
      </c>
      <c r="C19" s="88">
        <v>2.9</v>
      </c>
      <c r="D19" s="88">
        <v>3.5</v>
      </c>
      <c r="E19" s="88">
        <v>15.5</v>
      </c>
      <c r="F19" s="89">
        <v>0.4</v>
      </c>
      <c r="G19" s="90">
        <v>35.1</v>
      </c>
      <c r="H19" s="88">
        <v>1.8</v>
      </c>
      <c r="I19" s="88">
        <v>3</v>
      </c>
      <c r="J19" s="88">
        <v>13.7</v>
      </c>
      <c r="K19" s="89">
        <v>0.3</v>
      </c>
      <c r="L19" s="90">
        <v>36.5</v>
      </c>
      <c r="M19" s="88">
        <v>2.2000000000000002</v>
      </c>
      <c r="N19" s="88">
        <v>3.2</v>
      </c>
      <c r="O19" s="88">
        <v>14.4</v>
      </c>
      <c r="P19" s="89">
        <v>0.3</v>
      </c>
    </row>
    <row r="20" spans="1:18" ht="17.25" thickBot="1">
      <c r="A20" s="91" t="s">
        <v>23</v>
      </c>
      <c r="B20" s="84">
        <v>35.299999999999997</v>
      </c>
      <c r="C20" s="84">
        <v>4</v>
      </c>
      <c r="D20" s="84">
        <v>5.3</v>
      </c>
      <c r="E20" s="84">
        <v>9.1999999999999993</v>
      </c>
      <c r="F20" s="85">
        <v>1.2</v>
      </c>
      <c r="G20" s="86">
        <v>33</v>
      </c>
      <c r="H20" s="84">
        <v>3.3</v>
      </c>
      <c r="I20" s="84">
        <v>5.0999999999999996</v>
      </c>
      <c r="J20" s="84">
        <v>8.3000000000000007</v>
      </c>
      <c r="K20" s="85">
        <v>1.1000000000000001</v>
      </c>
      <c r="L20" s="86">
        <v>34.1</v>
      </c>
      <c r="M20" s="84">
        <v>3.6</v>
      </c>
      <c r="N20" s="84">
        <v>5.2</v>
      </c>
      <c r="O20" s="84">
        <v>8.6999999999999993</v>
      </c>
      <c r="P20" s="85">
        <v>1.2</v>
      </c>
    </row>
    <row r="21" spans="1:18" ht="17.25" thickTop="1">
      <c r="A21" s="49" t="s">
        <v>25</v>
      </c>
    </row>
    <row r="22" spans="1:18">
      <c r="A22" s="92" t="s">
        <v>76</v>
      </c>
    </row>
    <row r="23" spans="1:18">
      <c r="A23" s="92"/>
    </row>
    <row r="24" spans="1:18">
      <c r="A24" s="93" t="s">
        <v>77</v>
      </c>
      <c r="G24" s="319"/>
    </row>
    <row r="27" spans="1:18">
      <c r="A27" s="17" t="s">
        <v>650</v>
      </c>
      <c r="B27" s="17"/>
      <c r="C27" s="17"/>
      <c r="D27" s="17"/>
      <c r="E27" s="17"/>
      <c r="F27" s="17"/>
      <c r="G27" s="17"/>
      <c r="H27" s="17"/>
      <c r="I27" s="17"/>
      <c r="J27" s="17"/>
      <c r="K27" s="17"/>
      <c r="L27" s="17"/>
      <c r="M27" s="17"/>
      <c r="N27" s="17"/>
      <c r="O27" s="17"/>
      <c r="P27" s="17"/>
      <c r="Q27" s="17"/>
      <c r="R27" s="17"/>
    </row>
    <row r="28" spans="1:18">
      <c r="A28" s="28" t="s">
        <v>651</v>
      </c>
      <c r="B28" s="28"/>
      <c r="C28" s="28"/>
      <c r="D28" s="28"/>
      <c r="E28" s="28"/>
      <c r="F28" s="28"/>
      <c r="G28" s="28"/>
      <c r="H28" s="28"/>
      <c r="I28" s="28"/>
      <c r="J28" s="28"/>
      <c r="K28" s="28"/>
      <c r="L28" s="28"/>
      <c r="M28" s="28"/>
      <c r="N28" s="28"/>
      <c r="O28" s="28"/>
    </row>
    <row r="29" spans="1:18" ht="17.25" thickBot="1"/>
    <row r="30" spans="1:18" ht="17.25" thickTop="1">
      <c r="A30" s="82" t="s">
        <v>20</v>
      </c>
      <c r="B30" s="397" t="s">
        <v>49</v>
      </c>
      <c r="C30" s="397"/>
      <c r="D30" s="397"/>
      <c r="E30" s="397"/>
      <c r="F30" s="398"/>
      <c r="G30" s="396" t="s">
        <v>50</v>
      </c>
      <c r="H30" s="397"/>
      <c r="I30" s="397"/>
      <c r="J30" s="399"/>
      <c r="K30" s="400"/>
      <c r="L30" s="410" t="s">
        <v>51</v>
      </c>
      <c r="M30" s="401"/>
      <c r="N30" s="401"/>
      <c r="O30" s="402"/>
      <c r="P30" s="411"/>
    </row>
    <row r="31" spans="1:18">
      <c r="A31" s="83"/>
      <c r="B31" s="56" t="s">
        <v>70</v>
      </c>
      <c r="C31" s="56" t="s">
        <v>71</v>
      </c>
      <c r="D31" s="56" t="s">
        <v>72</v>
      </c>
      <c r="E31" s="56" t="s">
        <v>73</v>
      </c>
      <c r="F31" s="57" t="s">
        <v>74</v>
      </c>
      <c r="G31" s="56" t="s">
        <v>70</v>
      </c>
      <c r="H31" s="56" t="s">
        <v>71</v>
      </c>
      <c r="I31" s="56" t="s">
        <v>72</v>
      </c>
      <c r="J31" s="56" t="s">
        <v>73</v>
      </c>
      <c r="K31" s="57" t="s">
        <v>74</v>
      </c>
      <c r="L31" s="55" t="s">
        <v>70</v>
      </c>
      <c r="M31" s="56" t="s">
        <v>71</v>
      </c>
      <c r="N31" s="56" t="s">
        <v>72</v>
      </c>
      <c r="O31" s="56" t="s">
        <v>73</v>
      </c>
      <c r="P31" s="57" t="s">
        <v>74</v>
      </c>
    </row>
    <row r="32" spans="1:18">
      <c r="A32" s="87" t="s">
        <v>493</v>
      </c>
      <c r="B32" s="88">
        <v>5.9</v>
      </c>
      <c r="C32" s="88">
        <v>0.7</v>
      </c>
      <c r="D32" s="88">
        <v>0.3</v>
      </c>
      <c r="E32" s="88">
        <v>0.7</v>
      </c>
      <c r="F32" s="89">
        <v>0.1</v>
      </c>
      <c r="G32" s="90">
        <v>6.9</v>
      </c>
      <c r="H32" s="88">
        <v>0.8</v>
      </c>
      <c r="I32" s="88">
        <v>0.3</v>
      </c>
      <c r="J32" s="88">
        <v>0.7</v>
      </c>
      <c r="K32" s="89">
        <v>0.1</v>
      </c>
      <c r="L32" s="90">
        <v>6.4</v>
      </c>
      <c r="M32" s="88">
        <v>0.7</v>
      </c>
      <c r="N32" s="88">
        <v>0.3</v>
      </c>
      <c r="O32" s="88">
        <v>0.7</v>
      </c>
      <c r="P32" s="89">
        <v>0.1</v>
      </c>
    </row>
    <row r="33" spans="1:16">
      <c r="A33" s="87" t="s">
        <v>55</v>
      </c>
      <c r="B33" s="88">
        <v>7.9</v>
      </c>
      <c r="C33" s="88">
        <v>1.1000000000000001</v>
      </c>
      <c r="D33" s="88">
        <v>0.5</v>
      </c>
      <c r="E33" s="88">
        <v>1.3</v>
      </c>
      <c r="F33" s="89">
        <v>0.2</v>
      </c>
      <c r="G33" s="90">
        <v>9.4</v>
      </c>
      <c r="H33" s="88">
        <v>1.2</v>
      </c>
      <c r="I33" s="88">
        <v>0.6</v>
      </c>
      <c r="J33" s="88">
        <v>1.3</v>
      </c>
      <c r="K33" s="89">
        <v>0.2</v>
      </c>
      <c r="L33" s="90">
        <v>8.6</v>
      </c>
      <c r="M33" s="88">
        <v>1.2</v>
      </c>
      <c r="N33" s="88">
        <v>0.6</v>
      </c>
      <c r="O33" s="88">
        <v>1.3</v>
      </c>
      <c r="P33" s="89">
        <v>0.2</v>
      </c>
    </row>
    <row r="34" spans="1:16">
      <c r="A34" s="87" t="s">
        <v>56</v>
      </c>
      <c r="B34" s="88">
        <v>9.1999999999999993</v>
      </c>
      <c r="C34" s="88">
        <v>1.3</v>
      </c>
      <c r="D34" s="88">
        <v>0.8</v>
      </c>
      <c r="E34" s="88">
        <v>1.8</v>
      </c>
      <c r="F34" s="89">
        <v>0.3</v>
      </c>
      <c r="G34" s="90">
        <v>11.3</v>
      </c>
      <c r="H34" s="88">
        <v>1.6</v>
      </c>
      <c r="I34" s="88">
        <v>1</v>
      </c>
      <c r="J34" s="88">
        <v>1.9</v>
      </c>
      <c r="K34" s="89">
        <v>0.3</v>
      </c>
      <c r="L34" s="90">
        <v>10.199999999999999</v>
      </c>
      <c r="M34" s="88">
        <v>1.4</v>
      </c>
      <c r="N34" s="88">
        <v>0.9</v>
      </c>
      <c r="O34" s="88">
        <v>1.8</v>
      </c>
      <c r="P34" s="89">
        <v>0.3</v>
      </c>
    </row>
    <row r="35" spans="1:16">
      <c r="A35" s="87" t="s">
        <v>57</v>
      </c>
      <c r="B35" s="88">
        <v>11</v>
      </c>
      <c r="C35" s="88">
        <v>1.5</v>
      </c>
      <c r="D35" s="88">
        <v>1.1000000000000001</v>
      </c>
      <c r="E35" s="88">
        <v>2.2999999999999998</v>
      </c>
      <c r="F35" s="89">
        <v>0.4</v>
      </c>
      <c r="G35" s="90">
        <v>13.4</v>
      </c>
      <c r="H35" s="88">
        <v>1.7</v>
      </c>
      <c r="I35" s="88">
        <v>1.3</v>
      </c>
      <c r="J35" s="88">
        <v>2.5</v>
      </c>
      <c r="K35" s="89">
        <v>0.5</v>
      </c>
      <c r="L35" s="90">
        <v>12.2</v>
      </c>
      <c r="M35" s="88">
        <v>1.6</v>
      </c>
      <c r="N35" s="88">
        <v>1.2</v>
      </c>
      <c r="O35" s="88">
        <v>2.4</v>
      </c>
      <c r="P35" s="89">
        <v>0.4</v>
      </c>
    </row>
    <row r="36" spans="1:16">
      <c r="A36" s="87" t="s">
        <v>58</v>
      </c>
      <c r="B36" s="88">
        <v>13.5</v>
      </c>
      <c r="C36" s="88">
        <v>1.7</v>
      </c>
      <c r="D36" s="88">
        <v>1.5</v>
      </c>
      <c r="E36" s="88">
        <v>3.1</v>
      </c>
      <c r="F36" s="89">
        <v>0.5</v>
      </c>
      <c r="G36" s="90">
        <v>15.8</v>
      </c>
      <c r="H36" s="88">
        <v>1.9</v>
      </c>
      <c r="I36" s="88">
        <v>1.8</v>
      </c>
      <c r="J36" s="88">
        <v>3.3</v>
      </c>
      <c r="K36" s="89">
        <v>0.6</v>
      </c>
      <c r="L36" s="90">
        <v>14.6</v>
      </c>
      <c r="M36" s="88">
        <v>1.8</v>
      </c>
      <c r="N36" s="88">
        <v>1.6</v>
      </c>
      <c r="O36" s="88">
        <v>3.2</v>
      </c>
      <c r="P36" s="89">
        <v>0.6</v>
      </c>
    </row>
    <row r="37" spans="1:16">
      <c r="A37" s="87" t="s">
        <v>59</v>
      </c>
      <c r="B37" s="88">
        <v>15.9</v>
      </c>
      <c r="C37" s="88">
        <v>2</v>
      </c>
      <c r="D37" s="88">
        <v>2.1</v>
      </c>
      <c r="E37" s="88">
        <v>4</v>
      </c>
      <c r="F37" s="89">
        <v>0.6</v>
      </c>
      <c r="G37" s="90">
        <v>17.8</v>
      </c>
      <c r="H37" s="88">
        <v>2.1</v>
      </c>
      <c r="I37" s="88">
        <v>2.5</v>
      </c>
      <c r="J37" s="88">
        <v>4.3</v>
      </c>
      <c r="K37" s="89">
        <v>0.8</v>
      </c>
      <c r="L37" s="90">
        <v>16.8</v>
      </c>
      <c r="M37" s="88">
        <v>2</v>
      </c>
      <c r="N37" s="88">
        <v>2.2999999999999998</v>
      </c>
      <c r="O37" s="88">
        <v>4.2</v>
      </c>
      <c r="P37" s="89">
        <v>0.7</v>
      </c>
    </row>
    <row r="38" spans="1:16">
      <c r="A38" s="87" t="s">
        <v>60</v>
      </c>
      <c r="B38" s="88">
        <v>19.100000000000001</v>
      </c>
      <c r="C38" s="88">
        <v>2.2999999999999998</v>
      </c>
      <c r="D38" s="88">
        <v>3.1</v>
      </c>
      <c r="E38" s="88">
        <v>5.2</v>
      </c>
      <c r="F38" s="89">
        <v>0.8</v>
      </c>
      <c r="G38" s="90">
        <v>20.5</v>
      </c>
      <c r="H38" s="88">
        <v>2.2999999999999998</v>
      </c>
      <c r="I38" s="88">
        <v>3.4</v>
      </c>
      <c r="J38" s="88">
        <v>5.4</v>
      </c>
      <c r="K38" s="89">
        <v>1</v>
      </c>
      <c r="L38" s="90">
        <v>19.8</v>
      </c>
      <c r="M38" s="88">
        <v>2.2999999999999998</v>
      </c>
      <c r="N38" s="88">
        <v>3.3</v>
      </c>
      <c r="O38" s="88">
        <v>5.3</v>
      </c>
      <c r="P38" s="89">
        <v>0.9</v>
      </c>
    </row>
    <row r="39" spans="1:16">
      <c r="A39" s="87" t="s">
        <v>61</v>
      </c>
      <c r="B39" s="88">
        <v>22.8</v>
      </c>
      <c r="C39" s="88">
        <v>2.6</v>
      </c>
      <c r="D39" s="88">
        <v>4.0999999999999996</v>
      </c>
      <c r="E39" s="88">
        <v>6.2</v>
      </c>
      <c r="F39" s="89">
        <v>0.9</v>
      </c>
      <c r="G39" s="90">
        <v>24</v>
      </c>
      <c r="H39" s="88">
        <v>2.4</v>
      </c>
      <c r="I39" s="88">
        <v>4.5999999999999996</v>
      </c>
      <c r="J39" s="88">
        <v>6.3</v>
      </c>
      <c r="K39" s="89">
        <v>1</v>
      </c>
      <c r="L39" s="90">
        <v>23.4</v>
      </c>
      <c r="M39" s="88">
        <v>2.5</v>
      </c>
      <c r="N39" s="88">
        <v>4.4000000000000004</v>
      </c>
      <c r="O39" s="88">
        <v>6.3</v>
      </c>
      <c r="P39" s="89">
        <v>1</v>
      </c>
    </row>
    <row r="40" spans="1:16">
      <c r="A40" s="87" t="s">
        <v>62</v>
      </c>
      <c r="B40" s="88">
        <v>27.1</v>
      </c>
      <c r="C40" s="88">
        <v>2.9</v>
      </c>
      <c r="D40" s="88">
        <v>5.4</v>
      </c>
      <c r="E40" s="88">
        <v>7.2</v>
      </c>
      <c r="F40" s="89">
        <v>1</v>
      </c>
      <c r="G40" s="90">
        <v>27.1</v>
      </c>
      <c r="H40" s="88">
        <v>2.4</v>
      </c>
      <c r="I40" s="88">
        <v>5.7</v>
      </c>
      <c r="J40" s="88">
        <v>7.2</v>
      </c>
      <c r="K40" s="89">
        <v>1.1000000000000001</v>
      </c>
      <c r="L40" s="90">
        <v>27.1</v>
      </c>
      <c r="M40" s="88">
        <v>2.6</v>
      </c>
      <c r="N40" s="88">
        <v>5.5</v>
      </c>
      <c r="O40" s="88">
        <v>7.2</v>
      </c>
      <c r="P40" s="89">
        <v>1</v>
      </c>
    </row>
    <row r="41" spans="1:16">
      <c r="A41" s="87" t="s">
        <v>63</v>
      </c>
      <c r="B41" s="88">
        <v>29.9</v>
      </c>
      <c r="C41" s="88">
        <v>2.9</v>
      </c>
      <c r="D41" s="88">
        <v>5.9</v>
      </c>
      <c r="E41" s="88">
        <v>8.1999999999999993</v>
      </c>
      <c r="F41" s="89">
        <v>1</v>
      </c>
      <c r="G41" s="90">
        <v>28.7</v>
      </c>
      <c r="H41" s="88">
        <v>2.4</v>
      </c>
      <c r="I41" s="88">
        <v>6.1</v>
      </c>
      <c r="J41" s="88">
        <v>7.9</v>
      </c>
      <c r="K41" s="89">
        <v>1</v>
      </c>
      <c r="L41" s="90">
        <v>29.3</v>
      </c>
      <c r="M41" s="88">
        <v>2.6</v>
      </c>
      <c r="N41" s="88">
        <v>6</v>
      </c>
      <c r="O41" s="88">
        <v>8</v>
      </c>
      <c r="P41" s="89">
        <v>1</v>
      </c>
    </row>
    <row r="42" spans="1:16">
      <c r="A42" s="87" t="s">
        <v>64</v>
      </c>
      <c r="B42" s="88">
        <v>31</v>
      </c>
      <c r="C42" s="88">
        <v>3</v>
      </c>
      <c r="D42" s="88">
        <v>5.6</v>
      </c>
      <c r="E42" s="88">
        <v>9.1999999999999993</v>
      </c>
      <c r="F42" s="89">
        <v>0.9</v>
      </c>
      <c r="G42" s="90">
        <v>29.1</v>
      </c>
      <c r="H42" s="88">
        <v>2.2999999999999998</v>
      </c>
      <c r="I42" s="88">
        <v>5.7</v>
      </c>
      <c r="J42" s="88">
        <v>8.6999999999999993</v>
      </c>
      <c r="K42" s="89">
        <v>0.9</v>
      </c>
      <c r="L42" s="90">
        <v>30</v>
      </c>
      <c r="M42" s="88">
        <v>2.6</v>
      </c>
      <c r="N42" s="88">
        <v>5.7</v>
      </c>
      <c r="O42" s="88">
        <v>8.9</v>
      </c>
      <c r="P42" s="89">
        <v>0.9</v>
      </c>
    </row>
    <row r="43" spans="1:16">
      <c r="A43" s="87" t="s">
        <v>65</v>
      </c>
      <c r="B43" s="88">
        <v>29.4</v>
      </c>
      <c r="C43" s="88">
        <v>2.6</v>
      </c>
      <c r="D43" s="88">
        <v>4.5999999999999996</v>
      </c>
      <c r="E43" s="88">
        <v>9.8000000000000007</v>
      </c>
      <c r="F43" s="89">
        <v>0.8</v>
      </c>
      <c r="G43" s="90">
        <v>27.1</v>
      </c>
      <c r="H43" s="88">
        <v>1.9</v>
      </c>
      <c r="I43" s="88">
        <v>4.5999999999999996</v>
      </c>
      <c r="J43" s="88">
        <v>9.1</v>
      </c>
      <c r="K43" s="89">
        <v>0.7</v>
      </c>
      <c r="L43" s="90">
        <v>28.2</v>
      </c>
      <c r="M43" s="88">
        <v>2.2000000000000002</v>
      </c>
      <c r="N43" s="88">
        <v>4.5999999999999996</v>
      </c>
      <c r="O43" s="88">
        <v>9.4</v>
      </c>
      <c r="P43" s="89">
        <v>0.7</v>
      </c>
    </row>
    <row r="44" spans="1:16">
      <c r="A44" s="87" t="s">
        <v>66</v>
      </c>
      <c r="B44" s="88">
        <v>26</v>
      </c>
      <c r="C44" s="88">
        <v>2.2000000000000002</v>
      </c>
      <c r="D44" s="88">
        <v>3.3</v>
      </c>
      <c r="E44" s="88">
        <v>9.4</v>
      </c>
      <c r="F44" s="89">
        <v>0.5</v>
      </c>
      <c r="G44" s="90">
        <v>22.6</v>
      </c>
      <c r="H44" s="88">
        <v>1.4</v>
      </c>
      <c r="I44" s="88">
        <v>2.9</v>
      </c>
      <c r="J44" s="88">
        <v>8</v>
      </c>
      <c r="K44" s="89">
        <v>0.4</v>
      </c>
      <c r="L44" s="90">
        <v>24</v>
      </c>
      <c r="M44" s="88">
        <v>1.7</v>
      </c>
      <c r="N44" s="88">
        <v>3.1</v>
      </c>
      <c r="O44" s="88">
        <v>8.6</v>
      </c>
      <c r="P44" s="89">
        <v>0.4</v>
      </c>
    </row>
    <row r="45" spans="1:16">
      <c r="A45" s="87" t="s">
        <v>24</v>
      </c>
      <c r="B45" s="88">
        <v>19.5</v>
      </c>
      <c r="C45" s="88">
        <v>1.5</v>
      </c>
      <c r="D45" s="88">
        <v>1.7</v>
      </c>
      <c r="E45" s="88">
        <v>7.7</v>
      </c>
      <c r="F45" s="89">
        <v>0.2</v>
      </c>
      <c r="G45" s="90">
        <v>14.2</v>
      </c>
      <c r="H45" s="88">
        <v>0.7</v>
      </c>
      <c r="I45" s="88">
        <v>1.2</v>
      </c>
      <c r="J45" s="88">
        <v>5.6</v>
      </c>
      <c r="K45" s="89">
        <v>0.1</v>
      </c>
      <c r="L45" s="90">
        <v>15.9</v>
      </c>
      <c r="M45" s="88">
        <v>0.9</v>
      </c>
      <c r="N45" s="88">
        <v>1.4</v>
      </c>
      <c r="O45" s="88">
        <v>6.2</v>
      </c>
      <c r="P45" s="89">
        <v>0.1</v>
      </c>
    </row>
    <row r="46" spans="1:16" ht="17.25" thickBot="1">
      <c r="A46" s="91" t="s">
        <v>23</v>
      </c>
      <c r="B46" s="84">
        <v>16.899999999999999</v>
      </c>
      <c r="C46" s="84">
        <v>1.9</v>
      </c>
      <c r="D46" s="84">
        <v>2.5</v>
      </c>
      <c r="E46" s="84">
        <v>4.4000000000000004</v>
      </c>
      <c r="F46" s="85">
        <v>0.6</v>
      </c>
      <c r="G46" s="86">
        <v>18.2</v>
      </c>
      <c r="H46" s="84">
        <v>1.8</v>
      </c>
      <c r="I46" s="84">
        <v>2.8</v>
      </c>
      <c r="J46" s="84">
        <v>4.5999999999999996</v>
      </c>
      <c r="K46" s="85">
        <v>0.6</v>
      </c>
      <c r="L46" s="86">
        <v>17.600000000000001</v>
      </c>
      <c r="M46" s="84">
        <v>1.9</v>
      </c>
      <c r="N46" s="84">
        <v>2.7</v>
      </c>
      <c r="O46" s="84">
        <v>4.5</v>
      </c>
      <c r="P46" s="85">
        <v>0.6</v>
      </c>
    </row>
    <row r="47" spans="1:16" ht="17.25" thickTop="1">
      <c r="A47" s="49" t="s">
        <v>25</v>
      </c>
    </row>
    <row r="48" spans="1:16">
      <c r="A48" s="92" t="s">
        <v>76</v>
      </c>
    </row>
    <row r="49" spans="1:1">
      <c r="A49" s="92"/>
    </row>
    <row r="50" spans="1:1">
      <c r="A50" s="93" t="s">
        <v>77</v>
      </c>
    </row>
  </sheetData>
  <mergeCells count="6">
    <mergeCell ref="B4:F4"/>
    <mergeCell ref="G4:K4"/>
    <mergeCell ref="L4:P4"/>
    <mergeCell ref="B30:F30"/>
    <mergeCell ref="G30:K30"/>
    <mergeCell ref="L30:P30"/>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5" tint="0.39997558519241921"/>
  </sheetPr>
  <dimension ref="A1:U65"/>
  <sheetViews>
    <sheetView workbookViewId="0"/>
  </sheetViews>
  <sheetFormatPr defaultRowHeight="16.5"/>
  <cols>
    <col min="1" max="1" width="12.5" customWidth="1"/>
    <col min="3" max="3" width="10.5" customWidth="1"/>
    <col min="8" max="8" width="11.125" customWidth="1"/>
    <col min="13" max="13" width="11" customWidth="1"/>
  </cols>
  <sheetData>
    <row r="1" spans="1:16">
      <c r="A1" s="17" t="s">
        <v>652</v>
      </c>
    </row>
    <row r="2" spans="1:16">
      <c r="A2" s="28" t="s">
        <v>868</v>
      </c>
    </row>
    <row r="3" spans="1:16" ht="17.25" thickBot="1"/>
    <row r="4" spans="1:16" ht="17.25" thickTop="1">
      <c r="A4" s="82" t="s">
        <v>26</v>
      </c>
      <c r="B4" s="397" t="s">
        <v>49</v>
      </c>
      <c r="C4" s="397"/>
      <c r="D4" s="397"/>
      <c r="E4" s="397"/>
      <c r="F4" s="398"/>
      <c r="G4" s="396" t="s">
        <v>50</v>
      </c>
      <c r="H4" s="397"/>
      <c r="I4" s="397"/>
      <c r="J4" s="399"/>
      <c r="K4" s="400"/>
      <c r="L4" s="410" t="s">
        <v>51</v>
      </c>
      <c r="M4" s="401"/>
      <c r="N4" s="401"/>
      <c r="O4" s="402"/>
      <c r="P4" s="411"/>
    </row>
    <row r="5" spans="1:16" ht="25.5">
      <c r="A5" s="83"/>
      <c r="B5" s="56" t="s">
        <v>70</v>
      </c>
      <c r="C5" s="56" t="s">
        <v>71</v>
      </c>
      <c r="D5" s="56" t="s">
        <v>72</v>
      </c>
      <c r="E5" s="56" t="s">
        <v>73</v>
      </c>
      <c r="F5" s="57" t="s">
        <v>74</v>
      </c>
      <c r="G5" s="56" t="s">
        <v>70</v>
      </c>
      <c r="H5" s="56" t="s">
        <v>71</v>
      </c>
      <c r="I5" s="56" t="s">
        <v>72</v>
      </c>
      <c r="J5" s="56" t="s">
        <v>73</v>
      </c>
      <c r="K5" s="57" t="s">
        <v>74</v>
      </c>
      <c r="L5" s="55" t="s">
        <v>70</v>
      </c>
      <c r="M5" s="56" t="s">
        <v>71</v>
      </c>
      <c r="N5" s="56" t="s">
        <v>72</v>
      </c>
      <c r="O5" s="56" t="s">
        <v>73</v>
      </c>
      <c r="P5" s="57" t="s">
        <v>74</v>
      </c>
    </row>
    <row r="6" spans="1:16">
      <c r="A6" s="87" t="s">
        <v>27</v>
      </c>
      <c r="B6" s="88">
        <v>33.6</v>
      </c>
      <c r="C6" s="88">
        <v>4.5</v>
      </c>
      <c r="D6" s="88">
        <v>6.6</v>
      </c>
      <c r="E6" s="88">
        <v>8.5</v>
      </c>
      <c r="F6" s="89">
        <v>1.4</v>
      </c>
      <c r="G6" s="90">
        <v>31.6</v>
      </c>
      <c r="H6" s="88">
        <v>3.8</v>
      </c>
      <c r="I6" s="88">
        <v>6.3</v>
      </c>
      <c r="J6" s="88">
        <v>7.4</v>
      </c>
      <c r="K6" s="89">
        <v>1.4</v>
      </c>
      <c r="L6" s="90">
        <v>32.5</v>
      </c>
      <c r="M6" s="88">
        <v>4.0999999999999996</v>
      </c>
      <c r="N6" s="88">
        <v>6.5</v>
      </c>
      <c r="O6" s="88">
        <v>7.9</v>
      </c>
      <c r="P6" s="89">
        <v>1.4</v>
      </c>
    </row>
    <row r="7" spans="1:16">
      <c r="A7" s="87" t="s">
        <v>28</v>
      </c>
      <c r="B7" s="88">
        <v>34</v>
      </c>
      <c r="C7" s="88">
        <v>4.0999999999999996</v>
      </c>
      <c r="D7" s="88">
        <v>5.3</v>
      </c>
      <c r="E7" s="88">
        <v>7.9</v>
      </c>
      <c r="F7" s="89">
        <v>1.1000000000000001</v>
      </c>
      <c r="G7" s="90">
        <v>32.1</v>
      </c>
      <c r="H7" s="88">
        <v>3.4</v>
      </c>
      <c r="I7" s="88">
        <v>5.2</v>
      </c>
      <c r="J7" s="88">
        <v>7</v>
      </c>
      <c r="K7" s="89">
        <v>1</v>
      </c>
      <c r="L7" s="90">
        <v>33</v>
      </c>
      <c r="M7" s="88">
        <v>3.7</v>
      </c>
      <c r="N7" s="88">
        <v>5.3</v>
      </c>
      <c r="O7" s="88">
        <v>7.4</v>
      </c>
      <c r="P7" s="89">
        <v>1.1000000000000001</v>
      </c>
    </row>
    <row r="8" spans="1:16">
      <c r="A8" s="87" t="s">
        <v>29</v>
      </c>
      <c r="B8" s="88">
        <v>33.5</v>
      </c>
      <c r="C8" s="88">
        <v>4</v>
      </c>
      <c r="D8" s="88">
        <v>5</v>
      </c>
      <c r="E8" s="88">
        <v>9.5</v>
      </c>
      <c r="F8" s="89">
        <v>0.8</v>
      </c>
      <c r="G8" s="90">
        <v>31.5</v>
      </c>
      <c r="H8" s="88">
        <v>3.3</v>
      </c>
      <c r="I8" s="88">
        <v>4.7</v>
      </c>
      <c r="J8" s="88">
        <v>8.5</v>
      </c>
      <c r="K8" s="89">
        <v>0.7</v>
      </c>
      <c r="L8" s="90">
        <v>32.4</v>
      </c>
      <c r="M8" s="88">
        <v>3.6</v>
      </c>
      <c r="N8" s="88">
        <v>4.8</v>
      </c>
      <c r="O8" s="88">
        <v>9</v>
      </c>
      <c r="P8" s="89">
        <v>0.8</v>
      </c>
    </row>
    <row r="9" spans="1:16">
      <c r="A9" s="87" t="s">
        <v>30</v>
      </c>
      <c r="B9" s="88">
        <v>35.799999999999997</v>
      </c>
      <c r="C9" s="88">
        <v>3.9</v>
      </c>
      <c r="D9" s="88">
        <v>5.6</v>
      </c>
      <c r="E9" s="88">
        <v>10</v>
      </c>
      <c r="F9" s="89">
        <v>1.2</v>
      </c>
      <c r="G9" s="90">
        <v>33.799999999999997</v>
      </c>
      <c r="H9" s="88">
        <v>3.5</v>
      </c>
      <c r="I9" s="88">
        <v>5.6</v>
      </c>
      <c r="J9" s="88">
        <v>9.3000000000000007</v>
      </c>
      <c r="K9" s="89">
        <v>1.2</v>
      </c>
      <c r="L9" s="90">
        <v>34.700000000000003</v>
      </c>
      <c r="M9" s="88">
        <v>3.7</v>
      </c>
      <c r="N9" s="88">
        <v>5.6</v>
      </c>
      <c r="O9" s="88">
        <v>9.6</v>
      </c>
      <c r="P9" s="89">
        <v>1.2</v>
      </c>
    </row>
    <row r="10" spans="1:16">
      <c r="A10" s="87" t="s">
        <v>31</v>
      </c>
      <c r="B10" s="88">
        <v>33.799999999999997</v>
      </c>
      <c r="C10" s="88">
        <v>3.3</v>
      </c>
      <c r="D10" s="88">
        <v>3.9</v>
      </c>
      <c r="E10" s="88">
        <v>9</v>
      </c>
      <c r="F10" s="89">
        <v>1.3</v>
      </c>
      <c r="G10" s="90">
        <v>31.8</v>
      </c>
      <c r="H10" s="88">
        <v>2.8</v>
      </c>
      <c r="I10" s="88">
        <v>3.7</v>
      </c>
      <c r="J10" s="88">
        <v>8.3000000000000007</v>
      </c>
      <c r="K10" s="89">
        <v>1.1000000000000001</v>
      </c>
      <c r="L10" s="90">
        <v>32.700000000000003</v>
      </c>
      <c r="M10" s="88">
        <v>3</v>
      </c>
      <c r="N10" s="88">
        <v>3.8</v>
      </c>
      <c r="O10" s="88">
        <v>8.6999999999999993</v>
      </c>
      <c r="P10" s="89">
        <v>1.2</v>
      </c>
    </row>
    <row r="11" spans="1:16">
      <c r="A11" s="87" t="s">
        <v>32</v>
      </c>
      <c r="B11" s="88">
        <v>35.700000000000003</v>
      </c>
      <c r="C11" s="88">
        <v>3.9</v>
      </c>
      <c r="D11" s="88">
        <v>5.0999999999999996</v>
      </c>
      <c r="E11" s="88">
        <v>8.9</v>
      </c>
      <c r="F11" s="89">
        <v>1.1000000000000001</v>
      </c>
      <c r="G11" s="90">
        <v>33</v>
      </c>
      <c r="H11" s="88">
        <v>3.2</v>
      </c>
      <c r="I11" s="88">
        <v>5</v>
      </c>
      <c r="J11" s="88">
        <v>8.4</v>
      </c>
      <c r="K11" s="89">
        <v>1.1000000000000001</v>
      </c>
      <c r="L11" s="90">
        <v>34.299999999999997</v>
      </c>
      <c r="M11" s="88">
        <v>3.5</v>
      </c>
      <c r="N11" s="88">
        <v>5.0999999999999996</v>
      </c>
      <c r="O11" s="88">
        <v>8.6999999999999993</v>
      </c>
      <c r="P11" s="89">
        <v>1.1000000000000001</v>
      </c>
    </row>
    <row r="12" spans="1:16">
      <c r="A12" s="87" t="s">
        <v>33</v>
      </c>
      <c r="B12" s="88">
        <v>39.200000000000003</v>
      </c>
      <c r="C12" s="88">
        <v>4.5999999999999996</v>
      </c>
      <c r="D12" s="88">
        <v>4.8</v>
      </c>
      <c r="E12" s="88">
        <v>11.3</v>
      </c>
      <c r="F12" s="89">
        <v>1</v>
      </c>
      <c r="G12" s="90">
        <v>36.4</v>
      </c>
      <c r="H12" s="88">
        <v>3.8</v>
      </c>
      <c r="I12" s="88">
        <v>4.7</v>
      </c>
      <c r="J12" s="88">
        <v>10.1</v>
      </c>
      <c r="K12" s="89">
        <v>1</v>
      </c>
      <c r="L12" s="90">
        <v>37.700000000000003</v>
      </c>
      <c r="M12" s="88">
        <v>4.2</v>
      </c>
      <c r="N12" s="88">
        <v>4.8</v>
      </c>
      <c r="O12" s="88">
        <v>10.7</v>
      </c>
      <c r="P12" s="89">
        <v>1</v>
      </c>
    </row>
    <row r="13" spans="1:16">
      <c r="A13" s="87" t="s">
        <v>34</v>
      </c>
      <c r="B13" s="88">
        <v>36.4</v>
      </c>
      <c r="C13" s="88">
        <v>3.9</v>
      </c>
      <c r="D13" s="88">
        <v>5</v>
      </c>
      <c r="E13" s="88">
        <v>12.4</v>
      </c>
      <c r="F13" s="89">
        <v>0.8</v>
      </c>
      <c r="G13" s="90">
        <v>33.4</v>
      </c>
      <c r="H13" s="88">
        <v>3.3</v>
      </c>
      <c r="I13" s="88">
        <v>5.2</v>
      </c>
      <c r="J13" s="88">
        <v>10.5</v>
      </c>
      <c r="K13" s="89">
        <v>0.7</v>
      </c>
      <c r="L13" s="90">
        <v>34.700000000000003</v>
      </c>
      <c r="M13" s="88">
        <v>3.6</v>
      </c>
      <c r="N13" s="88">
        <v>5.0999999999999996</v>
      </c>
      <c r="O13" s="88">
        <v>11.4</v>
      </c>
      <c r="P13" s="89">
        <v>0.7</v>
      </c>
    </row>
    <row r="14" spans="1:16">
      <c r="A14" s="87" t="s">
        <v>35</v>
      </c>
      <c r="B14" s="88">
        <v>37.700000000000003</v>
      </c>
      <c r="C14" s="88">
        <v>3.5</v>
      </c>
      <c r="D14" s="88">
        <v>4.5999999999999996</v>
      </c>
      <c r="E14" s="88">
        <v>8.6999999999999993</v>
      </c>
      <c r="F14" s="89">
        <v>0.6</v>
      </c>
      <c r="G14" s="90">
        <v>35.4</v>
      </c>
      <c r="H14" s="88">
        <v>2.9</v>
      </c>
      <c r="I14" s="88">
        <v>4.7</v>
      </c>
      <c r="J14" s="88">
        <v>8.1</v>
      </c>
      <c r="K14" s="89">
        <v>0.5</v>
      </c>
      <c r="L14" s="90">
        <v>36.5</v>
      </c>
      <c r="M14" s="88">
        <v>3.2</v>
      </c>
      <c r="N14" s="88">
        <v>4.7</v>
      </c>
      <c r="O14" s="88">
        <v>8.4</v>
      </c>
      <c r="P14" s="89">
        <v>0.6</v>
      </c>
    </row>
    <row r="15" spans="1:16">
      <c r="A15" s="87" t="s">
        <v>36</v>
      </c>
      <c r="B15" s="88">
        <v>36.5</v>
      </c>
      <c r="C15" s="88">
        <v>4.0999999999999996</v>
      </c>
      <c r="D15" s="88">
        <v>5.5</v>
      </c>
      <c r="E15" s="88">
        <v>9</v>
      </c>
      <c r="F15" s="89">
        <v>1.4</v>
      </c>
      <c r="G15" s="90">
        <v>34.4</v>
      </c>
      <c r="H15" s="88">
        <v>3.6</v>
      </c>
      <c r="I15" s="88">
        <v>5.3</v>
      </c>
      <c r="J15" s="88">
        <v>8.1</v>
      </c>
      <c r="K15" s="89">
        <v>1.3</v>
      </c>
      <c r="L15" s="90">
        <v>35.4</v>
      </c>
      <c r="M15" s="88">
        <v>3.8</v>
      </c>
      <c r="N15" s="88">
        <v>5.4</v>
      </c>
      <c r="O15" s="88">
        <v>8.5</v>
      </c>
      <c r="P15" s="89">
        <v>1.3</v>
      </c>
    </row>
    <row r="16" spans="1:16">
      <c r="A16" s="87" t="s">
        <v>37</v>
      </c>
      <c r="B16" s="88">
        <v>32.799999999999997</v>
      </c>
      <c r="C16" s="88">
        <v>3.1</v>
      </c>
      <c r="D16" s="88">
        <v>5</v>
      </c>
      <c r="E16" s="88">
        <v>7.9</v>
      </c>
      <c r="F16" s="89">
        <v>1.1000000000000001</v>
      </c>
      <c r="G16" s="90">
        <v>30.5</v>
      </c>
      <c r="H16" s="88">
        <v>2.7</v>
      </c>
      <c r="I16" s="88">
        <v>4.7</v>
      </c>
      <c r="J16" s="88">
        <v>7.2</v>
      </c>
      <c r="K16" s="89">
        <v>1</v>
      </c>
      <c r="L16" s="90">
        <v>31.6</v>
      </c>
      <c r="M16" s="88">
        <v>2.9</v>
      </c>
      <c r="N16" s="88">
        <v>4.8</v>
      </c>
      <c r="O16" s="88">
        <v>7.5</v>
      </c>
      <c r="P16" s="89">
        <v>1.1000000000000001</v>
      </c>
    </row>
    <row r="17" spans="1:16">
      <c r="A17" s="87" t="s">
        <v>38</v>
      </c>
      <c r="B17" s="88">
        <v>34</v>
      </c>
      <c r="C17" s="88">
        <v>3.6</v>
      </c>
      <c r="D17" s="88">
        <v>5.2</v>
      </c>
      <c r="E17" s="88">
        <v>8.6</v>
      </c>
      <c r="F17" s="89">
        <v>1.3</v>
      </c>
      <c r="G17" s="90">
        <v>31.7</v>
      </c>
      <c r="H17" s="88">
        <v>3</v>
      </c>
      <c r="I17" s="88">
        <v>4.9000000000000004</v>
      </c>
      <c r="J17" s="88">
        <v>7.9</v>
      </c>
      <c r="K17" s="89">
        <v>1.3</v>
      </c>
      <c r="L17" s="90">
        <v>32.799999999999997</v>
      </c>
      <c r="M17" s="88">
        <v>3.3</v>
      </c>
      <c r="N17" s="88">
        <v>5</v>
      </c>
      <c r="O17" s="88">
        <v>8.1999999999999993</v>
      </c>
      <c r="P17" s="89">
        <v>1.3</v>
      </c>
    </row>
    <row r="18" spans="1:16">
      <c r="A18" s="87" t="s">
        <v>39</v>
      </c>
      <c r="B18" s="88">
        <v>35.5</v>
      </c>
      <c r="C18" s="88">
        <v>3.2</v>
      </c>
      <c r="D18" s="88">
        <v>3.6</v>
      </c>
      <c r="E18" s="88">
        <v>8.6</v>
      </c>
      <c r="F18" s="89">
        <v>0.7</v>
      </c>
      <c r="G18" s="90">
        <v>32.9</v>
      </c>
      <c r="H18" s="88">
        <v>2.8</v>
      </c>
      <c r="I18" s="88">
        <v>3.5</v>
      </c>
      <c r="J18" s="88">
        <v>8.1999999999999993</v>
      </c>
      <c r="K18" s="89">
        <v>0.7</v>
      </c>
      <c r="L18" s="90">
        <v>34.200000000000003</v>
      </c>
      <c r="M18" s="88">
        <v>3</v>
      </c>
      <c r="N18" s="88">
        <v>3.5</v>
      </c>
      <c r="O18" s="88">
        <v>8.4</v>
      </c>
      <c r="P18" s="89">
        <v>0.7</v>
      </c>
    </row>
    <row r="19" spans="1:16">
      <c r="A19" s="87" t="s">
        <v>40</v>
      </c>
      <c r="B19" s="88">
        <v>35.700000000000003</v>
      </c>
      <c r="C19" s="88">
        <v>4.0999999999999996</v>
      </c>
      <c r="D19" s="88">
        <v>4.4000000000000004</v>
      </c>
      <c r="E19" s="88">
        <v>10</v>
      </c>
      <c r="F19" s="89">
        <v>1.1000000000000001</v>
      </c>
      <c r="G19" s="90">
        <v>33</v>
      </c>
      <c r="H19" s="88">
        <v>3.4</v>
      </c>
      <c r="I19" s="88">
        <v>4.3</v>
      </c>
      <c r="J19" s="88">
        <v>8.9</v>
      </c>
      <c r="K19" s="89">
        <v>1</v>
      </c>
      <c r="L19" s="90">
        <v>34.299999999999997</v>
      </c>
      <c r="M19" s="88">
        <v>3.7</v>
      </c>
      <c r="N19" s="88">
        <v>4.4000000000000004</v>
      </c>
      <c r="O19" s="88">
        <v>9.4</v>
      </c>
      <c r="P19" s="89">
        <v>1.1000000000000001</v>
      </c>
    </row>
    <row r="20" spans="1:16">
      <c r="A20" s="87" t="s">
        <v>41</v>
      </c>
      <c r="B20" s="88">
        <v>34</v>
      </c>
      <c r="C20" s="88">
        <v>3.7</v>
      </c>
      <c r="D20" s="88">
        <v>4.9000000000000004</v>
      </c>
      <c r="E20" s="88">
        <v>9.8000000000000007</v>
      </c>
      <c r="F20" s="89">
        <v>1.3</v>
      </c>
      <c r="G20" s="90">
        <v>31.6</v>
      </c>
      <c r="H20" s="88">
        <v>3.4</v>
      </c>
      <c r="I20" s="88">
        <v>4.9000000000000004</v>
      </c>
      <c r="J20" s="88">
        <v>9.1999999999999993</v>
      </c>
      <c r="K20" s="89">
        <v>1.2</v>
      </c>
      <c r="L20" s="90">
        <v>32.700000000000003</v>
      </c>
      <c r="M20" s="88">
        <v>3.5</v>
      </c>
      <c r="N20" s="88">
        <v>4.9000000000000004</v>
      </c>
      <c r="O20" s="88">
        <v>9.5</v>
      </c>
      <c r="P20" s="89">
        <v>1.2</v>
      </c>
    </row>
    <row r="21" spans="1:16">
      <c r="A21" s="87" t="s">
        <v>42</v>
      </c>
      <c r="B21" s="88">
        <v>36</v>
      </c>
      <c r="C21" s="88">
        <v>3.9</v>
      </c>
      <c r="D21" s="88">
        <v>4.0999999999999996</v>
      </c>
      <c r="E21" s="88">
        <v>11.2</v>
      </c>
      <c r="F21" s="89">
        <v>0.9</v>
      </c>
      <c r="G21" s="90">
        <v>32.9</v>
      </c>
      <c r="H21" s="88">
        <v>3.1</v>
      </c>
      <c r="I21" s="88">
        <v>4.0999999999999996</v>
      </c>
      <c r="J21" s="88">
        <v>10.1</v>
      </c>
      <c r="K21" s="89">
        <v>0.8</v>
      </c>
      <c r="L21" s="90">
        <v>34.4</v>
      </c>
      <c r="M21" s="88">
        <v>3.4</v>
      </c>
      <c r="N21" s="88">
        <v>4.0999999999999996</v>
      </c>
      <c r="O21" s="88">
        <v>10.6</v>
      </c>
      <c r="P21" s="89">
        <v>0.8</v>
      </c>
    </row>
    <row r="22" spans="1:16">
      <c r="A22" s="87" t="s">
        <v>43</v>
      </c>
      <c r="B22" s="88">
        <v>40.1</v>
      </c>
      <c r="C22" s="88">
        <v>4.4000000000000004</v>
      </c>
      <c r="D22" s="88">
        <v>4.8</v>
      </c>
      <c r="E22" s="88">
        <v>13.1</v>
      </c>
      <c r="F22" s="89">
        <v>0.9</v>
      </c>
      <c r="G22" s="90">
        <v>37.5</v>
      </c>
      <c r="H22" s="88">
        <v>3.8</v>
      </c>
      <c r="I22" s="88">
        <v>4.7</v>
      </c>
      <c r="J22" s="88">
        <v>11.5</v>
      </c>
      <c r="K22" s="89">
        <v>0.8</v>
      </c>
      <c r="L22" s="90">
        <v>38.700000000000003</v>
      </c>
      <c r="M22" s="88">
        <v>4.0999999999999996</v>
      </c>
      <c r="N22" s="88">
        <v>4.7</v>
      </c>
      <c r="O22" s="88">
        <v>12.2</v>
      </c>
      <c r="P22" s="89">
        <v>0.8</v>
      </c>
    </row>
    <row r="23" spans="1:16">
      <c r="A23" s="87" t="s">
        <v>44</v>
      </c>
      <c r="B23" s="88">
        <v>40.299999999999997</v>
      </c>
      <c r="C23" s="88">
        <v>3.7</v>
      </c>
      <c r="D23" s="88">
        <v>3.5</v>
      </c>
      <c r="E23" s="88">
        <v>10.6</v>
      </c>
      <c r="F23" s="89">
        <v>0.5</v>
      </c>
      <c r="G23" s="90">
        <v>37.200000000000003</v>
      </c>
      <c r="H23" s="88">
        <v>3.1</v>
      </c>
      <c r="I23" s="88">
        <v>3.5</v>
      </c>
      <c r="J23" s="88">
        <v>9.1999999999999993</v>
      </c>
      <c r="K23" s="89">
        <v>0.5</v>
      </c>
      <c r="L23" s="90">
        <v>38.700000000000003</v>
      </c>
      <c r="M23" s="88">
        <v>3.4</v>
      </c>
      <c r="N23" s="88">
        <v>3.5</v>
      </c>
      <c r="O23" s="88">
        <v>9.9</v>
      </c>
      <c r="P23" s="89">
        <v>0.5</v>
      </c>
    </row>
    <row r="24" spans="1:16">
      <c r="A24" s="87" t="s">
        <v>45</v>
      </c>
      <c r="B24" s="88">
        <v>38.4</v>
      </c>
      <c r="C24" s="88">
        <v>3.5</v>
      </c>
      <c r="D24" s="88">
        <v>5</v>
      </c>
      <c r="E24" s="88">
        <v>10.6</v>
      </c>
      <c r="F24" s="89">
        <v>0.8</v>
      </c>
      <c r="G24" s="90">
        <v>34.299999999999997</v>
      </c>
      <c r="H24" s="88">
        <v>2.8</v>
      </c>
      <c r="I24" s="88">
        <v>4.9000000000000004</v>
      </c>
      <c r="J24" s="88">
        <v>8.9</v>
      </c>
      <c r="K24" s="89">
        <v>0.7</v>
      </c>
      <c r="L24" s="90">
        <v>36.200000000000003</v>
      </c>
      <c r="M24" s="88">
        <v>3.1</v>
      </c>
      <c r="N24" s="88">
        <v>4.9000000000000004</v>
      </c>
      <c r="O24" s="88">
        <v>9.6999999999999993</v>
      </c>
      <c r="P24" s="89">
        <v>0.8</v>
      </c>
    </row>
    <row r="25" spans="1:16">
      <c r="A25" s="87" t="s">
        <v>46</v>
      </c>
      <c r="B25" s="88">
        <v>42.2</v>
      </c>
      <c r="C25" s="88">
        <v>3.1</v>
      </c>
      <c r="D25" s="88">
        <v>4.7</v>
      </c>
      <c r="E25" s="88">
        <v>10.3</v>
      </c>
      <c r="F25" s="89">
        <v>0.8</v>
      </c>
      <c r="G25" s="90">
        <v>37.299999999999997</v>
      </c>
      <c r="H25" s="88">
        <v>2.2999999999999998</v>
      </c>
      <c r="I25" s="88">
        <v>4.5</v>
      </c>
      <c r="J25" s="88">
        <v>8.8000000000000007</v>
      </c>
      <c r="K25" s="89">
        <v>0.7</v>
      </c>
      <c r="L25" s="90">
        <v>39.6</v>
      </c>
      <c r="M25" s="88">
        <v>2.7</v>
      </c>
      <c r="N25" s="88">
        <v>4.5999999999999996</v>
      </c>
      <c r="O25" s="88">
        <v>9.5</v>
      </c>
      <c r="P25" s="89">
        <v>0.7</v>
      </c>
    </row>
    <row r="26" spans="1:16">
      <c r="A26" s="87" t="s">
        <v>47</v>
      </c>
      <c r="B26" s="88">
        <v>43.7</v>
      </c>
      <c r="C26" s="88">
        <v>5</v>
      </c>
      <c r="D26" s="88">
        <v>5</v>
      </c>
      <c r="E26" s="88">
        <v>13.2</v>
      </c>
      <c r="F26" s="89">
        <v>0.8</v>
      </c>
      <c r="G26" s="90">
        <v>39.5</v>
      </c>
      <c r="H26" s="88">
        <v>3.6</v>
      </c>
      <c r="I26" s="88">
        <v>4.7</v>
      </c>
      <c r="J26" s="88">
        <v>10.8</v>
      </c>
      <c r="K26" s="89">
        <v>0.7</v>
      </c>
      <c r="L26" s="90">
        <v>41.5</v>
      </c>
      <c r="M26" s="88">
        <v>4.2</v>
      </c>
      <c r="N26" s="88">
        <v>4.8</v>
      </c>
      <c r="O26" s="88">
        <v>11.9</v>
      </c>
      <c r="P26" s="89">
        <v>0.8</v>
      </c>
    </row>
    <row r="27" spans="1:16" ht="17.25" thickBot="1">
      <c r="A27" s="91" t="s">
        <v>48</v>
      </c>
      <c r="B27" s="84">
        <v>35.4</v>
      </c>
      <c r="C27" s="84">
        <v>3.9</v>
      </c>
      <c r="D27" s="84">
        <v>5.3</v>
      </c>
      <c r="E27" s="84">
        <v>9.1999999999999993</v>
      </c>
      <c r="F27" s="85">
        <v>1.2</v>
      </c>
      <c r="G27" s="86">
        <v>33</v>
      </c>
      <c r="H27" s="84">
        <v>3.3</v>
      </c>
      <c r="I27" s="84">
        <v>5.0999999999999996</v>
      </c>
      <c r="J27" s="84">
        <v>8.1999999999999993</v>
      </c>
      <c r="K27" s="85">
        <v>1.1000000000000001</v>
      </c>
      <c r="L27" s="86">
        <v>34.1</v>
      </c>
      <c r="M27" s="84">
        <v>3.6</v>
      </c>
      <c r="N27" s="84">
        <v>5.2</v>
      </c>
      <c r="O27" s="84">
        <v>8.6999999999999993</v>
      </c>
      <c r="P27" s="85">
        <v>1.2</v>
      </c>
    </row>
    <row r="28" spans="1:16" ht="17.25" thickTop="1">
      <c r="A28" s="49" t="s">
        <v>25</v>
      </c>
    </row>
    <row r="29" spans="1:16">
      <c r="A29" s="92" t="s">
        <v>76</v>
      </c>
    </row>
    <row r="31" spans="1:16">
      <c r="A31" s="93" t="s">
        <v>77</v>
      </c>
    </row>
    <row r="35" spans="1:21">
      <c r="A35" s="17" t="s">
        <v>653</v>
      </c>
      <c r="B35" s="17"/>
      <c r="C35" s="17"/>
      <c r="D35" s="17"/>
      <c r="E35" s="17"/>
      <c r="F35" s="17"/>
      <c r="G35" s="17"/>
      <c r="H35" s="17"/>
      <c r="I35" s="17"/>
      <c r="J35" s="17"/>
      <c r="K35" s="17"/>
      <c r="L35" s="17"/>
      <c r="M35" s="17"/>
      <c r="N35" s="17"/>
      <c r="O35" s="17"/>
      <c r="P35" s="17"/>
      <c r="Q35" s="17"/>
      <c r="R35" s="17"/>
      <c r="S35" s="17"/>
      <c r="T35" s="17"/>
      <c r="U35" s="17"/>
    </row>
    <row r="36" spans="1:21">
      <c r="A36" s="28" t="s">
        <v>869</v>
      </c>
      <c r="B36" s="28"/>
      <c r="C36" s="28"/>
      <c r="D36" s="28"/>
      <c r="E36" s="28"/>
      <c r="F36" s="28"/>
      <c r="G36" s="28"/>
      <c r="H36" s="28"/>
      <c r="I36" s="28"/>
      <c r="J36" s="28"/>
      <c r="K36" s="28"/>
      <c r="L36" s="28"/>
      <c r="M36" s="28"/>
      <c r="N36" s="28"/>
      <c r="O36" s="28"/>
      <c r="P36" s="28"/>
      <c r="Q36" s="28"/>
    </row>
    <row r="37" spans="1:21" ht="17.25" thickBot="1"/>
    <row r="38" spans="1:21" ht="17.25" thickTop="1">
      <c r="A38" s="82" t="s">
        <v>26</v>
      </c>
      <c r="B38" s="397" t="s">
        <v>49</v>
      </c>
      <c r="C38" s="397"/>
      <c r="D38" s="397"/>
      <c r="E38" s="397"/>
      <c r="F38" s="398"/>
      <c r="G38" s="396" t="s">
        <v>50</v>
      </c>
      <c r="H38" s="397"/>
      <c r="I38" s="397"/>
      <c r="J38" s="399"/>
      <c r="K38" s="400"/>
      <c r="L38" s="410" t="s">
        <v>51</v>
      </c>
      <c r="M38" s="401"/>
      <c r="N38" s="401"/>
      <c r="O38" s="402"/>
      <c r="P38" s="411"/>
    </row>
    <row r="39" spans="1:21" ht="25.5">
      <c r="A39" s="83"/>
      <c r="B39" s="56" t="s">
        <v>70</v>
      </c>
      <c r="C39" s="56" t="s">
        <v>71</v>
      </c>
      <c r="D39" s="56" t="s">
        <v>72</v>
      </c>
      <c r="E39" s="56" t="s">
        <v>73</v>
      </c>
      <c r="F39" s="57" t="s">
        <v>74</v>
      </c>
      <c r="G39" s="56" t="s">
        <v>70</v>
      </c>
      <c r="H39" s="56" t="s">
        <v>71</v>
      </c>
      <c r="I39" s="56" t="s">
        <v>72</v>
      </c>
      <c r="J39" s="56" t="s">
        <v>73</v>
      </c>
      <c r="K39" s="57" t="s">
        <v>74</v>
      </c>
      <c r="L39" s="55" t="s">
        <v>70</v>
      </c>
      <c r="M39" s="56" t="s">
        <v>71</v>
      </c>
      <c r="N39" s="56" t="s">
        <v>72</v>
      </c>
      <c r="O39" s="56" t="s">
        <v>73</v>
      </c>
      <c r="P39" s="57" t="s">
        <v>74</v>
      </c>
    </row>
    <row r="40" spans="1:21">
      <c r="A40" s="87" t="s">
        <v>27</v>
      </c>
      <c r="B40" s="88">
        <v>16.5</v>
      </c>
      <c r="C40" s="88">
        <v>2.2000000000000002</v>
      </c>
      <c r="D40" s="88">
        <v>3.3</v>
      </c>
      <c r="E40" s="88">
        <v>4.3</v>
      </c>
      <c r="F40" s="89">
        <v>0.7</v>
      </c>
      <c r="G40" s="90">
        <v>17.600000000000001</v>
      </c>
      <c r="H40" s="88">
        <v>2.1</v>
      </c>
      <c r="I40" s="88">
        <v>3.5</v>
      </c>
      <c r="J40" s="88">
        <v>4.0999999999999996</v>
      </c>
      <c r="K40" s="89">
        <v>0.8</v>
      </c>
      <c r="L40" s="90">
        <v>17</v>
      </c>
      <c r="M40" s="88">
        <v>2.1</v>
      </c>
      <c r="N40" s="88">
        <v>3.4</v>
      </c>
      <c r="O40" s="88">
        <v>4.0999999999999996</v>
      </c>
      <c r="P40" s="89">
        <v>0.7</v>
      </c>
    </row>
    <row r="41" spans="1:21">
      <c r="A41" s="87" t="s">
        <v>28</v>
      </c>
      <c r="B41" s="88">
        <v>16.8</v>
      </c>
      <c r="C41" s="88">
        <v>2</v>
      </c>
      <c r="D41" s="88">
        <v>2.6</v>
      </c>
      <c r="E41" s="88">
        <v>3.9</v>
      </c>
      <c r="F41" s="89">
        <v>0.5</v>
      </c>
      <c r="G41" s="90">
        <v>17.7</v>
      </c>
      <c r="H41" s="88">
        <v>1.9</v>
      </c>
      <c r="I41" s="88">
        <v>2.9</v>
      </c>
      <c r="J41" s="88">
        <v>3.8</v>
      </c>
      <c r="K41" s="89">
        <v>0.6</v>
      </c>
      <c r="L41" s="90">
        <v>17.2</v>
      </c>
      <c r="M41" s="88">
        <v>1.9</v>
      </c>
      <c r="N41" s="88">
        <v>2.8</v>
      </c>
      <c r="O41" s="88">
        <v>3.9</v>
      </c>
      <c r="P41" s="89">
        <v>0.5</v>
      </c>
    </row>
    <row r="42" spans="1:21">
      <c r="A42" s="87" t="s">
        <v>29</v>
      </c>
      <c r="B42" s="88">
        <v>16.5</v>
      </c>
      <c r="C42" s="88">
        <v>1.9</v>
      </c>
      <c r="D42" s="88">
        <v>2.5</v>
      </c>
      <c r="E42" s="88">
        <v>4.7</v>
      </c>
      <c r="F42" s="89">
        <v>0.4</v>
      </c>
      <c r="G42" s="90">
        <v>17.3</v>
      </c>
      <c r="H42" s="88">
        <v>1.8</v>
      </c>
      <c r="I42" s="88">
        <v>2.6</v>
      </c>
      <c r="J42" s="88">
        <v>4.7</v>
      </c>
      <c r="K42" s="89">
        <v>0.4</v>
      </c>
      <c r="L42" s="90">
        <v>16.899999999999999</v>
      </c>
      <c r="M42" s="88">
        <v>1.9</v>
      </c>
      <c r="N42" s="88">
        <v>2.5</v>
      </c>
      <c r="O42" s="88">
        <v>4.7</v>
      </c>
      <c r="P42" s="89">
        <v>0.4</v>
      </c>
    </row>
    <row r="43" spans="1:21">
      <c r="A43" s="87" t="s">
        <v>30</v>
      </c>
      <c r="B43" s="88">
        <v>16.399999999999999</v>
      </c>
      <c r="C43" s="88">
        <v>1.8</v>
      </c>
      <c r="D43" s="88">
        <v>2.6</v>
      </c>
      <c r="E43" s="88">
        <v>4.5999999999999996</v>
      </c>
      <c r="F43" s="89">
        <v>0.6</v>
      </c>
      <c r="G43" s="90">
        <v>17.5</v>
      </c>
      <c r="H43" s="88">
        <v>1.8</v>
      </c>
      <c r="I43" s="88">
        <v>2.9</v>
      </c>
      <c r="J43" s="88">
        <v>4.8</v>
      </c>
      <c r="K43" s="89">
        <v>0.6</v>
      </c>
      <c r="L43" s="90">
        <v>16.899999999999999</v>
      </c>
      <c r="M43" s="88">
        <v>1.8</v>
      </c>
      <c r="N43" s="88">
        <v>2.7</v>
      </c>
      <c r="O43" s="88">
        <v>4.7</v>
      </c>
      <c r="P43" s="89">
        <v>0.6</v>
      </c>
    </row>
    <row r="44" spans="1:21">
      <c r="A44" s="87" t="s">
        <v>31</v>
      </c>
      <c r="B44" s="88">
        <v>18.100000000000001</v>
      </c>
      <c r="C44" s="88">
        <v>1.7</v>
      </c>
      <c r="D44" s="88">
        <v>2.1</v>
      </c>
      <c r="E44" s="88">
        <v>4.9000000000000004</v>
      </c>
      <c r="F44" s="89">
        <v>0.7</v>
      </c>
      <c r="G44" s="90">
        <v>18.600000000000001</v>
      </c>
      <c r="H44" s="88">
        <v>1.6</v>
      </c>
      <c r="I44" s="88">
        <v>2.1</v>
      </c>
      <c r="J44" s="88">
        <v>4.8</v>
      </c>
      <c r="K44" s="89">
        <v>0.6</v>
      </c>
      <c r="L44" s="90">
        <v>18.3</v>
      </c>
      <c r="M44" s="88">
        <v>1.7</v>
      </c>
      <c r="N44" s="88">
        <v>2.1</v>
      </c>
      <c r="O44" s="88">
        <v>4.8</v>
      </c>
      <c r="P44" s="89">
        <v>0.7</v>
      </c>
    </row>
    <row r="45" spans="1:21">
      <c r="A45" s="87" t="s">
        <v>32</v>
      </c>
      <c r="B45" s="88">
        <v>18</v>
      </c>
      <c r="C45" s="88">
        <v>2</v>
      </c>
      <c r="D45" s="88">
        <v>2.6</v>
      </c>
      <c r="E45" s="88">
        <v>4.5</v>
      </c>
      <c r="F45" s="89">
        <v>0.6</v>
      </c>
      <c r="G45" s="90">
        <v>18.399999999999999</v>
      </c>
      <c r="H45" s="88">
        <v>1.8</v>
      </c>
      <c r="I45" s="88">
        <v>2.8</v>
      </c>
      <c r="J45" s="88">
        <v>4.7</v>
      </c>
      <c r="K45" s="89">
        <v>0.6</v>
      </c>
      <c r="L45" s="90">
        <v>18.2</v>
      </c>
      <c r="M45" s="88">
        <v>1.9</v>
      </c>
      <c r="N45" s="88">
        <v>2.7</v>
      </c>
      <c r="O45" s="88">
        <v>4.5999999999999996</v>
      </c>
      <c r="P45" s="89">
        <v>0.6</v>
      </c>
    </row>
    <row r="46" spans="1:21">
      <c r="A46" s="87" t="s">
        <v>33</v>
      </c>
      <c r="B46" s="88">
        <v>18.3</v>
      </c>
      <c r="C46" s="88">
        <v>2.1</v>
      </c>
      <c r="D46" s="88">
        <v>2.2999999999999998</v>
      </c>
      <c r="E46" s="88">
        <v>5.3</v>
      </c>
      <c r="F46" s="89">
        <v>0.5</v>
      </c>
      <c r="G46" s="90">
        <v>19</v>
      </c>
      <c r="H46" s="88">
        <v>2</v>
      </c>
      <c r="I46" s="88">
        <v>2.5</v>
      </c>
      <c r="J46" s="88">
        <v>5.3</v>
      </c>
      <c r="K46" s="89">
        <v>0.5</v>
      </c>
      <c r="L46" s="90">
        <v>18.600000000000001</v>
      </c>
      <c r="M46" s="88">
        <v>2.1</v>
      </c>
      <c r="N46" s="88">
        <v>2.4</v>
      </c>
      <c r="O46" s="88">
        <v>5.3</v>
      </c>
      <c r="P46" s="89">
        <v>0.5</v>
      </c>
    </row>
    <row r="47" spans="1:21">
      <c r="A47" s="87" t="s">
        <v>34</v>
      </c>
      <c r="B47" s="88">
        <v>14.1</v>
      </c>
      <c r="C47" s="88">
        <v>1.5</v>
      </c>
      <c r="D47" s="88">
        <v>2.1</v>
      </c>
      <c r="E47" s="88">
        <v>4.9000000000000004</v>
      </c>
      <c r="F47" s="89">
        <v>0.3</v>
      </c>
      <c r="G47" s="90">
        <v>14.9</v>
      </c>
      <c r="H47" s="88">
        <v>1.5</v>
      </c>
      <c r="I47" s="88">
        <v>2.4</v>
      </c>
      <c r="J47" s="88">
        <v>4.8</v>
      </c>
      <c r="K47" s="89">
        <v>0.3</v>
      </c>
      <c r="L47" s="90">
        <v>14.5</v>
      </c>
      <c r="M47" s="88">
        <v>1.5</v>
      </c>
      <c r="N47" s="88">
        <v>2.2000000000000002</v>
      </c>
      <c r="O47" s="88">
        <v>4.8</v>
      </c>
      <c r="P47" s="89">
        <v>0.3</v>
      </c>
    </row>
    <row r="48" spans="1:21">
      <c r="A48" s="87" t="s">
        <v>35</v>
      </c>
      <c r="B48" s="88">
        <v>19.399999999999999</v>
      </c>
      <c r="C48" s="88">
        <v>1.8</v>
      </c>
      <c r="D48" s="88">
        <v>2.4</v>
      </c>
      <c r="E48" s="88">
        <v>4.5</v>
      </c>
      <c r="F48" s="89">
        <v>0.3</v>
      </c>
      <c r="G48" s="90">
        <v>20.100000000000001</v>
      </c>
      <c r="H48" s="88">
        <v>1.7</v>
      </c>
      <c r="I48" s="88">
        <v>2.6</v>
      </c>
      <c r="J48" s="88">
        <v>4.5</v>
      </c>
      <c r="K48" s="89">
        <v>0.3</v>
      </c>
      <c r="L48" s="90">
        <v>19.7</v>
      </c>
      <c r="M48" s="88">
        <v>1.7</v>
      </c>
      <c r="N48" s="88">
        <v>2.5</v>
      </c>
      <c r="O48" s="88">
        <v>4.5</v>
      </c>
      <c r="P48" s="89">
        <v>0.3</v>
      </c>
    </row>
    <row r="49" spans="1:16">
      <c r="A49" s="87" t="s">
        <v>36</v>
      </c>
      <c r="B49" s="88">
        <v>18.5</v>
      </c>
      <c r="C49" s="88">
        <v>2.1</v>
      </c>
      <c r="D49" s="88">
        <v>2.8</v>
      </c>
      <c r="E49" s="88">
        <v>4.5999999999999996</v>
      </c>
      <c r="F49" s="89">
        <v>0.7</v>
      </c>
      <c r="G49" s="90">
        <v>19.600000000000001</v>
      </c>
      <c r="H49" s="88">
        <v>2</v>
      </c>
      <c r="I49" s="88">
        <v>3</v>
      </c>
      <c r="J49" s="88">
        <v>4.5999999999999996</v>
      </c>
      <c r="K49" s="89">
        <v>0.7</v>
      </c>
      <c r="L49" s="90">
        <v>19</v>
      </c>
      <c r="M49" s="88">
        <v>2.1</v>
      </c>
      <c r="N49" s="88">
        <v>2.9</v>
      </c>
      <c r="O49" s="88">
        <v>4.5999999999999996</v>
      </c>
      <c r="P49" s="89">
        <v>0.7</v>
      </c>
    </row>
    <row r="50" spans="1:16">
      <c r="A50" s="87" t="s">
        <v>37</v>
      </c>
      <c r="B50" s="88">
        <v>17.8</v>
      </c>
      <c r="C50" s="88">
        <v>1.7</v>
      </c>
      <c r="D50" s="88">
        <v>2.7</v>
      </c>
      <c r="E50" s="88">
        <v>4.3</v>
      </c>
      <c r="F50" s="89">
        <v>0.6</v>
      </c>
      <c r="G50" s="90">
        <v>18.2</v>
      </c>
      <c r="H50" s="88">
        <v>1.6</v>
      </c>
      <c r="I50" s="88">
        <v>2.8</v>
      </c>
      <c r="J50" s="88">
        <v>4.3</v>
      </c>
      <c r="K50" s="89">
        <v>0.6</v>
      </c>
      <c r="L50" s="90">
        <v>18</v>
      </c>
      <c r="M50" s="88">
        <v>1.6</v>
      </c>
      <c r="N50" s="88">
        <v>2.8</v>
      </c>
      <c r="O50" s="88">
        <v>4.3</v>
      </c>
      <c r="P50" s="89">
        <v>0.6</v>
      </c>
    </row>
    <row r="51" spans="1:16">
      <c r="A51" s="87" t="s">
        <v>38</v>
      </c>
      <c r="B51" s="88">
        <v>17.399999999999999</v>
      </c>
      <c r="C51" s="88">
        <v>1.8</v>
      </c>
      <c r="D51" s="88">
        <v>2.7</v>
      </c>
      <c r="E51" s="88">
        <v>4.4000000000000004</v>
      </c>
      <c r="F51" s="89">
        <v>0.6</v>
      </c>
      <c r="G51" s="90">
        <v>17.899999999999999</v>
      </c>
      <c r="H51" s="88">
        <v>1.7</v>
      </c>
      <c r="I51" s="88">
        <v>2.7</v>
      </c>
      <c r="J51" s="88">
        <v>4.4000000000000004</v>
      </c>
      <c r="K51" s="89">
        <v>0.7</v>
      </c>
      <c r="L51" s="90">
        <v>17.600000000000001</v>
      </c>
      <c r="M51" s="88">
        <v>1.8</v>
      </c>
      <c r="N51" s="88">
        <v>2.7</v>
      </c>
      <c r="O51" s="88">
        <v>4.4000000000000004</v>
      </c>
      <c r="P51" s="89">
        <v>0.7</v>
      </c>
    </row>
    <row r="52" spans="1:16">
      <c r="A52" s="87" t="s">
        <v>39</v>
      </c>
      <c r="B52" s="88">
        <v>18.600000000000001</v>
      </c>
      <c r="C52" s="88">
        <v>1.7</v>
      </c>
      <c r="D52" s="88">
        <v>1.8</v>
      </c>
      <c r="E52" s="88">
        <v>4.5</v>
      </c>
      <c r="F52" s="89">
        <v>0.3</v>
      </c>
      <c r="G52" s="90">
        <v>19.100000000000001</v>
      </c>
      <c r="H52" s="88">
        <v>1.6</v>
      </c>
      <c r="I52" s="88">
        <v>2</v>
      </c>
      <c r="J52" s="88">
        <v>4.7</v>
      </c>
      <c r="K52" s="89">
        <v>0.4</v>
      </c>
      <c r="L52" s="90">
        <v>18.8</v>
      </c>
      <c r="M52" s="88">
        <v>1.6</v>
      </c>
      <c r="N52" s="88">
        <v>1.9</v>
      </c>
      <c r="O52" s="88">
        <v>4.5999999999999996</v>
      </c>
      <c r="P52" s="89">
        <v>0.4</v>
      </c>
    </row>
    <row r="53" spans="1:16">
      <c r="A53" s="87" t="s">
        <v>40</v>
      </c>
      <c r="B53" s="88">
        <v>16.3</v>
      </c>
      <c r="C53" s="88">
        <v>1.8</v>
      </c>
      <c r="D53" s="88">
        <v>2.1</v>
      </c>
      <c r="E53" s="88">
        <v>4.5999999999999996</v>
      </c>
      <c r="F53" s="89">
        <v>0.5</v>
      </c>
      <c r="G53" s="90">
        <v>17.100000000000001</v>
      </c>
      <c r="H53" s="88">
        <v>1.8</v>
      </c>
      <c r="I53" s="88">
        <v>2.2999999999999998</v>
      </c>
      <c r="J53" s="88">
        <v>4.5999999999999996</v>
      </c>
      <c r="K53" s="89">
        <v>0.5</v>
      </c>
      <c r="L53" s="90">
        <v>16.7</v>
      </c>
      <c r="M53" s="88">
        <v>1.8</v>
      </c>
      <c r="N53" s="88">
        <v>2.2000000000000002</v>
      </c>
      <c r="O53" s="88">
        <v>4.5999999999999996</v>
      </c>
      <c r="P53" s="89">
        <v>0.5</v>
      </c>
    </row>
    <row r="54" spans="1:16">
      <c r="A54" s="87" t="s">
        <v>41</v>
      </c>
      <c r="B54" s="88">
        <v>16.100000000000001</v>
      </c>
      <c r="C54" s="88">
        <v>1.7</v>
      </c>
      <c r="D54" s="88">
        <v>2.2999999999999998</v>
      </c>
      <c r="E54" s="88">
        <v>4.7</v>
      </c>
      <c r="F54" s="89">
        <v>0.6</v>
      </c>
      <c r="G54" s="90">
        <v>16.600000000000001</v>
      </c>
      <c r="H54" s="88">
        <v>1.8</v>
      </c>
      <c r="I54" s="88">
        <v>2.6</v>
      </c>
      <c r="J54" s="88">
        <v>4.8</v>
      </c>
      <c r="K54" s="89">
        <v>0.6</v>
      </c>
      <c r="L54" s="90">
        <v>16.3</v>
      </c>
      <c r="M54" s="88">
        <v>1.8</v>
      </c>
      <c r="N54" s="88">
        <v>2.4</v>
      </c>
      <c r="O54" s="88">
        <v>4.7</v>
      </c>
      <c r="P54" s="89">
        <v>0.6</v>
      </c>
    </row>
    <row r="55" spans="1:16">
      <c r="A55" s="87" t="s">
        <v>42</v>
      </c>
      <c r="B55" s="88">
        <v>15.6</v>
      </c>
      <c r="C55" s="88">
        <v>1.6</v>
      </c>
      <c r="D55" s="88">
        <v>1.8</v>
      </c>
      <c r="E55" s="88">
        <v>4.9000000000000004</v>
      </c>
      <c r="F55" s="89">
        <v>0.4</v>
      </c>
      <c r="G55" s="90">
        <v>16.2</v>
      </c>
      <c r="H55" s="88">
        <v>1.5</v>
      </c>
      <c r="I55" s="88">
        <v>2</v>
      </c>
      <c r="J55" s="88">
        <v>5</v>
      </c>
      <c r="K55" s="89">
        <v>0.4</v>
      </c>
      <c r="L55" s="90">
        <v>15.9</v>
      </c>
      <c r="M55" s="88">
        <v>1.6</v>
      </c>
      <c r="N55" s="88">
        <v>1.9</v>
      </c>
      <c r="O55" s="88">
        <v>4.9000000000000004</v>
      </c>
      <c r="P55" s="89">
        <v>0.4</v>
      </c>
    </row>
    <row r="56" spans="1:16">
      <c r="A56" s="87" t="s">
        <v>43</v>
      </c>
      <c r="B56" s="88">
        <v>15.9</v>
      </c>
      <c r="C56" s="88">
        <v>1.7</v>
      </c>
      <c r="D56" s="88">
        <v>2</v>
      </c>
      <c r="E56" s="88">
        <v>5.2</v>
      </c>
      <c r="F56" s="89">
        <v>0.3</v>
      </c>
      <c r="G56" s="90">
        <v>17.100000000000001</v>
      </c>
      <c r="H56" s="88">
        <v>1.7</v>
      </c>
      <c r="I56" s="88">
        <v>2.2000000000000002</v>
      </c>
      <c r="J56" s="88">
        <v>5.3</v>
      </c>
      <c r="K56" s="89">
        <v>0.4</v>
      </c>
      <c r="L56" s="90">
        <v>16.5</v>
      </c>
      <c r="M56" s="88">
        <v>1.7</v>
      </c>
      <c r="N56" s="88">
        <v>2.1</v>
      </c>
      <c r="O56" s="88">
        <v>5.2</v>
      </c>
      <c r="P56" s="89">
        <v>0.4</v>
      </c>
    </row>
    <row r="57" spans="1:16">
      <c r="A57" s="87" t="s">
        <v>44</v>
      </c>
      <c r="B57" s="88">
        <v>17.8</v>
      </c>
      <c r="C57" s="88">
        <v>1.6</v>
      </c>
      <c r="D57" s="88">
        <v>1.6</v>
      </c>
      <c r="E57" s="88">
        <v>4.7</v>
      </c>
      <c r="F57" s="89">
        <v>0.2</v>
      </c>
      <c r="G57" s="90">
        <v>18.899999999999999</v>
      </c>
      <c r="H57" s="88">
        <v>1.6</v>
      </c>
      <c r="I57" s="88">
        <v>1.7</v>
      </c>
      <c r="J57" s="88">
        <v>4.7</v>
      </c>
      <c r="K57" s="89">
        <v>0.3</v>
      </c>
      <c r="L57" s="90">
        <v>18.3</v>
      </c>
      <c r="M57" s="88">
        <v>1.6</v>
      </c>
      <c r="N57" s="88">
        <v>1.7</v>
      </c>
      <c r="O57" s="88">
        <v>4.7</v>
      </c>
      <c r="P57" s="89">
        <v>0.3</v>
      </c>
    </row>
    <row r="58" spans="1:16">
      <c r="A58" s="87" t="s">
        <v>45</v>
      </c>
      <c r="B58" s="88">
        <v>17.3</v>
      </c>
      <c r="C58" s="88">
        <v>1.6</v>
      </c>
      <c r="D58" s="88">
        <v>2.2999999999999998</v>
      </c>
      <c r="E58" s="88">
        <v>4.8</v>
      </c>
      <c r="F58" s="89">
        <v>0.4</v>
      </c>
      <c r="G58" s="90">
        <v>18</v>
      </c>
      <c r="H58" s="88">
        <v>1.5</v>
      </c>
      <c r="I58" s="88">
        <v>2.5</v>
      </c>
      <c r="J58" s="88">
        <v>4.5999999999999996</v>
      </c>
      <c r="K58" s="89">
        <v>0.4</v>
      </c>
      <c r="L58" s="90">
        <v>17.600000000000001</v>
      </c>
      <c r="M58" s="88">
        <v>1.5</v>
      </c>
      <c r="N58" s="88">
        <v>2.4</v>
      </c>
      <c r="O58" s="88">
        <v>4.7</v>
      </c>
      <c r="P58" s="89">
        <v>0.4</v>
      </c>
    </row>
    <row r="59" spans="1:16">
      <c r="A59" s="87" t="s">
        <v>46</v>
      </c>
      <c r="B59" s="88">
        <v>18</v>
      </c>
      <c r="C59" s="88">
        <v>1.3</v>
      </c>
      <c r="D59" s="88">
        <v>2.1</v>
      </c>
      <c r="E59" s="88">
        <v>4.5</v>
      </c>
      <c r="F59" s="89">
        <v>0.3</v>
      </c>
      <c r="G59" s="90">
        <v>18.2</v>
      </c>
      <c r="H59" s="88">
        <v>1.1000000000000001</v>
      </c>
      <c r="I59" s="88">
        <v>2.2000000000000002</v>
      </c>
      <c r="J59" s="88">
        <v>4.3</v>
      </c>
      <c r="K59" s="89">
        <v>0.3</v>
      </c>
      <c r="L59" s="90">
        <v>18</v>
      </c>
      <c r="M59" s="88">
        <v>1.2</v>
      </c>
      <c r="N59" s="88">
        <v>2.2000000000000002</v>
      </c>
      <c r="O59" s="88">
        <v>4.4000000000000004</v>
      </c>
      <c r="P59" s="89">
        <v>0.3</v>
      </c>
    </row>
    <row r="60" spans="1:16">
      <c r="A60" s="87" t="s">
        <v>47</v>
      </c>
      <c r="B60" s="88">
        <v>16.399999999999999</v>
      </c>
      <c r="C60" s="88">
        <v>1.9</v>
      </c>
      <c r="D60" s="88">
        <v>1.9</v>
      </c>
      <c r="E60" s="88">
        <v>5</v>
      </c>
      <c r="F60" s="89">
        <v>0.3</v>
      </c>
      <c r="G60" s="90">
        <v>17.3</v>
      </c>
      <c r="H60" s="88">
        <v>1.6</v>
      </c>
      <c r="I60" s="88">
        <v>2.1</v>
      </c>
      <c r="J60" s="88">
        <v>4.7</v>
      </c>
      <c r="K60" s="89">
        <v>0.3</v>
      </c>
      <c r="L60" s="90">
        <v>16.8</v>
      </c>
      <c r="M60" s="88">
        <v>1.7</v>
      </c>
      <c r="N60" s="88">
        <v>2</v>
      </c>
      <c r="O60" s="88">
        <v>4.8</v>
      </c>
      <c r="P60" s="89">
        <v>0.3</v>
      </c>
    </row>
    <row r="61" spans="1:16" ht="17.25" thickBot="1">
      <c r="A61" s="91" t="s">
        <v>48</v>
      </c>
      <c r="B61" s="84">
        <v>17.2</v>
      </c>
      <c r="C61" s="84">
        <v>1.9</v>
      </c>
      <c r="D61" s="84">
        <v>2.6</v>
      </c>
      <c r="E61" s="84">
        <v>4.5</v>
      </c>
      <c r="F61" s="85">
        <v>0.6</v>
      </c>
      <c r="G61" s="86">
        <v>18</v>
      </c>
      <c r="H61" s="84">
        <v>1.8</v>
      </c>
      <c r="I61" s="84">
        <v>2.8</v>
      </c>
      <c r="J61" s="84">
        <v>4.5</v>
      </c>
      <c r="K61" s="85">
        <v>0.6</v>
      </c>
      <c r="L61" s="86">
        <v>17.600000000000001</v>
      </c>
      <c r="M61" s="84">
        <v>1.9</v>
      </c>
      <c r="N61" s="84">
        <v>2.7</v>
      </c>
      <c r="O61" s="84">
        <v>4.5</v>
      </c>
      <c r="P61" s="85">
        <v>0.6</v>
      </c>
    </row>
    <row r="62" spans="1:16" ht="17.25" thickTop="1">
      <c r="A62" s="49" t="s">
        <v>25</v>
      </c>
    </row>
    <row r="63" spans="1:16">
      <c r="A63" s="92" t="s">
        <v>76</v>
      </c>
    </row>
    <row r="64" spans="1:16">
      <c r="A64" s="92"/>
    </row>
    <row r="65" spans="1:1">
      <c r="A65" s="93" t="s">
        <v>77</v>
      </c>
    </row>
  </sheetData>
  <mergeCells count="6">
    <mergeCell ref="B4:F4"/>
    <mergeCell ref="G4:K4"/>
    <mergeCell ref="L4:P4"/>
    <mergeCell ref="B38:F38"/>
    <mergeCell ref="G38:K38"/>
    <mergeCell ref="L38:P38"/>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5" tint="0.39997558519241921"/>
  </sheetPr>
  <dimension ref="A1:P15"/>
  <sheetViews>
    <sheetView workbookViewId="0"/>
  </sheetViews>
  <sheetFormatPr defaultRowHeight="16.5"/>
  <cols>
    <col min="3" max="3" width="11.375" customWidth="1"/>
    <col min="8" max="8" width="11.375" customWidth="1"/>
    <col min="13" max="13" width="10.625" customWidth="1"/>
  </cols>
  <sheetData>
    <row r="1" spans="1:16">
      <c r="A1" s="17" t="s">
        <v>654</v>
      </c>
    </row>
    <row r="2" spans="1:16">
      <c r="A2" s="28" t="s">
        <v>870</v>
      </c>
    </row>
    <row r="3" spans="1:16" ht="17.25" thickBot="1"/>
    <row r="4" spans="1:16" ht="17.25" thickTop="1">
      <c r="A4" s="82" t="s">
        <v>78</v>
      </c>
      <c r="B4" s="397" t="s">
        <v>49</v>
      </c>
      <c r="C4" s="397"/>
      <c r="D4" s="397"/>
      <c r="E4" s="397"/>
      <c r="F4" s="398"/>
      <c r="G4" s="396" t="s">
        <v>50</v>
      </c>
      <c r="H4" s="397"/>
      <c r="I4" s="397"/>
      <c r="J4" s="399"/>
      <c r="K4" s="400"/>
      <c r="L4" s="410" t="s">
        <v>51</v>
      </c>
      <c r="M4" s="401"/>
      <c r="N4" s="401"/>
      <c r="O4" s="402"/>
      <c r="P4" s="411"/>
    </row>
    <row r="5" spans="1:16" ht="25.5">
      <c r="A5" s="83" t="s">
        <v>820</v>
      </c>
      <c r="B5" s="56" t="s">
        <v>70</v>
      </c>
      <c r="C5" s="56" t="s">
        <v>71</v>
      </c>
      <c r="D5" s="56" t="s">
        <v>72</v>
      </c>
      <c r="E5" s="56" t="s">
        <v>73</v>
      </c>
      <c r="F5" s="57" t="s">
        <v>74</v>
      </c>
      <c r="G5" s="56" t="s">
        <v>70</v>
      </c>
      <c r="H5" s="56" t="s">
        <v>71</v>
      </c>
      <c r="I5" s="56" t="s">
        <v>72</v>
      </c>
      <c r="J5" s="56" t="s">
        <v>73</v>
      </c>
      <c r="K5" s="57" t="s">
        <v>74</v>
      </c>
      <c r="L5" s="55" t="s">
        <v>70</v>
      </c>
      <c r="M5" s="56" t="s">
        <v>71</v>
      </c>
      <c r="N5" s="56" t="s">
        <v>72</v>
      </c>
      <c r="O5" s="56" t="s">
        <v>73</v>
      </c>
      <c r="P5" s="57" t="s">
        <v>74</v>
      </c>
    </row>
    <row r="6" spans="1:16">
      <c r="A6" s="87" t="s">
        <v>846</v>
      </c>
      <c r="B6" s="88">
        <v>36.299999999999997</v>
      </c>
      <c r="C6" s="88">
        <v>3.2</v>
      </c>
      <c r="D6" s="88">
        <v>3.6</v>
      </c>
      <c r="E6" s="88">
        <v>10.7</v>
      </c>
      <c r="F6" s="89">
        <v>0.7</v>
      </c>
      <c r="G6" s="90">
        <v>34.1</v>
      </c>
      <c r="H6" s="88">
        <v>2.7</v>
      </c>
      <c r="I6" s="88">
        <v>3.4</v>
      </c>
      <c r="J6" s="88">
        <v>9.3000000000000007</v>
      </c>
      <c r="K6" s="89">
        <v>0.7</v>
      </c>
      <c r="L6" s="90">
        <v>35.200000000000003</v>
      </c>
      <c r="M6" s="88">
        <v>3</v>
      </c>
      <c r="N6" s="88">
        <v>3.5</v>
      </c>
      <c r="O6" s="88">
        <v>9.9</v>
      </c>
      <c r="P6" s="89">
        <v>0.7</v>
      </c>
    </row>
    <row r="7" spans="1:16" ht="17.25" thickBot="1">
      <c r="A7" s="91" t="s">
        <v>54</v>
      </c>
      <c r="B7" s="84">
        <v>35.200000000000003</v>
      </c>
      <c r="C7" s="84">
        <v>4.4000000000000004</v>
      </c>
      <c r="D7" s="84">
        <v>6.1</v>
      </c>
      <c r="E7" s="84">
        <v>8.8000000000000007</v>
      </c>
      <c r="F7" s="85">
        <v>1.4</v>
      </c>
      <c r="G7" s="86">
        <v>32.799999999999997</v>
      </c>
      <c r="H7" s="84">
        <v>3.7</v>
      </c>
      <c r="I7" s="84">
        <v>5.9</v>
      </c>
      <c r="J7" s="84">
        <v>7.9</v>
      </c>
      <c r="K7" s="85">
        <v>1.4</v>
      </c>
      <c r="L7" s="86">
        <v>33.9</v>
      </c>
      <c r="M7" s="84">
        <v>4</v>
      </c>
      <c r="N7" s="84">
        <v>6</v>
      </c>
      <c r="O7" s="84">
        <v>8.3000000000000007</v>
      </c>
      <c r="P7" s="85">
        <v>1.4</v>
      </c>
    </row>
    <row r="8" spans="1:16" ht="17.25" thickTop="1">
      <c r="A8" s="49" t="s">
        <v>25</v>
      </c>
    </row>
    <row r="9" spans="1:16">
      <c r="A9" s="92" t="s">
        <v>76</v>
      </c>
    </row>
    <row r="10" spans="1:16">
      <c r="A10" s="92"/>
    </row>
    <row r="11" spans="1:16">
      <c r="A11" s="93" t="s">
        <v>77</v>
      </c>
    </row>
    <row r="15" spans="1:16">
      <c r="A15" s="17"/>
    </row>
  </sheetData>
  <mergeCells count="3">
    <mergeCell ref="B4:F4"/>
    <mergeCell ref="G4:K4"/>
    <mergeCell ref="L4:P4"/>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5" tint="0.39997558519241921"/>
  </sheetPr>
  <dimension ref="A1:U26"/>
  <sheetViews>
    <sheetView workbookViewId="0"/>
  </sheetViews>
  <sheetFormatPr defaultRowHeight="16.5"/>
  <cols>
    <col min="1" max="1" width="16.125" customWidth="1"/>
    <col min="3" max="3" width="11.125" customWidth="1"/>
    <col min="8" max="8" width="12.125" customWidth="1"/>
    <col min="13" max="13" width="11.625" customWidth="1"/>
  </cols>
  <sheetData>
    <row r="1" spans="1:21">
      <c r="A1" s="17" t="s">
        <v>656</v>
      </c>
    </row>
    <row r="2" spans="1:21">
      <c r="A2" s="28" t="s">
        <v>895</v>
      </c>
    </row>
    <row r="3" spans="1:21" ht="17.25" thickBot="1"/>
    <row r="4" spans="1:21" ht="17.25" thickTop="1">
      <c r="A4" s="82" t="s">
        <v>79</v>
      </c>
      <c r="B4" s="397" t="s">
        <v>49</v>
      </c>
      <c r="C4" s="397"/>
      <c r="D4" s="397"/>
      <c r="E4" s="397"/>
      <c r="F4" s="398"/>
      <c r="G4" s="396" t="s">
        <v>50</v>
      </c>
      <c r="H4" s="397"/>
      <c r="I4" s="397"/>
      <c r="J4" s="399"/>
      <c r="K4" s="400"/>
      <c r="L4" s="410" t="s">
        <v>51</v>
      </c>
      <c r="M4" s="401"/>
      <c r="N4" s="401"/>
      <c r="O4" s="402"/>
      <c r="P4" s="411"/>
    </row>
    <row r="5" spans="1:21">
      <c r="A5" s="83" t="s">
        <v>80</v>
      </c>
      <c r="B5" s="56" t="s">
        <v>70</v>
      </c>
      <c r="C5" s="56" t="s">
        <v>71</v>
      </c>
      <c r="D5" s="56" t="s">
        <v>72</v>
      </c>
      <c r="E5" s="56" t="s">
        <v>73</v>
      </c>
      <c r="F5" s="57" t="s">
        <v>74</v>
      </c>
      <c r="G5" s="56" t="s">
        <v>70</v>
      </c>
      <c r="H5" s="56" t="s">
        <v>71</v>
      </c>
      <c r="I5" s="56" t="s">
        <v>72</v>
      </c>
      <c r="J5" s="56" t="s">
        <v>73</v>
      </c>
      <c r="K5" s="57" t="s">
        <v>74</v>
      </c>
      <c r="L5" s="55" t="s">
        <v>70</v>
      </c>
      <c r="M5" s="56" t="s">
        <v>71</v>
      </c>
      <c r="N5" s="56" t="s">
        <v>72</v>
      </c>
      <c r="O5" s="56" t="s">
        <v>73</v>
      </c>
      <c r="P5" s="57" t="s">
        <v>74</v>
      </c>
    </row>
    <row r="6" spans="1:21">
      <c r="A6" s="87" t="s">
        <v>52</v>
      </c>
      <c r="B6" s="88">
        <v>38.5</v>
      </c>
      <c r="C6" s="88">
        <v>5.6</v>
      </c>
      <c r="D6" s="88">
        <v>6.2</v>
      </c>
      <c r="E6" s="88">
        <v>14.9</v>
      </c>
      <c r="F6" s="89">
        <v>1.9</v>
      </c>
      <c r="G6" s="90">
        <v>35.6</v>
      </c>
      <c r="H6" s="88">
        <v>5.6</v>
      </c>
      <c r="I6" s="88">
        <v>6.3</v>
      </c>
      <c r="J6" s="88">
        <v>15.4</v>
      </c>
      <c r="K6" s="89">
        <v>1.9</v>
      </c>
      <c r="L6" s="90">
        <v>37.200000000000003</v>
      </c>
      <c r="M6" s="88">
        <v>5.6</v>
      </c>
      <c r="N6" s="88">
        <v>6.2</v>
      </c>
      <c r="O6" s="88">
        <v>15.1</v>
      </c>
      <c r="P6" s="89">
        <v>1.9</v>
      </c>
    </row>
    <row r="7" spans="1:21">
      <c r="A7" s="87" t="s">
        <v>13</v>
      </c>
      <c r="B7" s="88">
        <v>38.5</v>
      </c>
      <c r="C7" s="88">
        <v>4.3</v>
      </c>
      <c r="D7" s="88">
        <v>5.8</v>
      </c>
      <c r="E7" s="88">
        <v>10.4</v>
      </c>
      <c r="F7" s="89">
        <v>1.2</v>
      </c>
      <c r="G7" s="90">
        <v>36.200000000000003</v>
      </c>
      <c r="H7" s="88">
        <v>3.8</v>
      </c>
      <c r="I7" s="88">
        <v>5.7</v>
      </c>
      <c r="J7" s="88">
        <v>9.9</v>
      </c>
      <c r="K7" s="89">
        <v>1.2</v>
      </c>
      <c r="L7" s="90">
        <v>37.299999999999997</v>
      </c>
      <c r="M7" s="88">
        <v>4</v>
      </c>
      <c r="N7" s="88">
        <v>5.7</v>
      </c>
      <c r="O7" s="88">
        <v>10.1</v>
      </c>
      <c r="P7" s="89">
        <v>1.2</v>
      </c>
    </row>
    <row r="8" spans="1:21">
      <c r="A8" s="87" t="s">
        <v>67</v>
      </c>
      <c r="B8" s="88">
        <v>36.5</v>
      </c>
      <c r="C8" s="88">
        <v>4.0999999999999996</v>
      </c>
      <c r="D8" s="88">
        <v>6.1</v>
      </c>
      <c r="E8" s="88">
        <v>8.1999999999999993</v>
      </c>
      <c r="F8" s="89">
        <v>1.3</v>
      </c>
      <c r="G8" s="90">
        <v>34.6</v>
      </c>
      <c r="H8" s="88">
        <v>3.5</v>
      </c>
      <c r="I8" s="88">
        <v>6</v>
      </c>
      <c r="J8" s="88">
        <v>7.5</v>
      </c>
      <c r="K8" s="89">
        <v>1.3</v>
      </c>
      <c r="L8" s="90">
        <v>35.4</v>
      </c>
      <c r="M8" s="88">
        <v>3.8</v>
      </c>
      <c r="N8" s="88">
        <v>6</v>
      </c>
      <c r="O8" s="88">
        <v>7.8</v>
      </c>
      <c r="P8" s="89">
        <v>1.3</v>
      </c>
    </row>
    <row r="9" spans="1:21" ht="17.25" thickBot="1">
      <c r="A9" s="91" t="s">
        <v>68</v>
      </c>
      <c r="B9" s="84">
        <v>34.4</v>
      </c>
      <c r="C9" s="84">
        <v>3.7</v>
      </c>
      <c r="D9" s="84">
        <v>6.5</v>
      </c>
      <c r="E9" s="84">
        <v>6.7</v>
      </c>
      <c r="F9" s="85">
        <v>1.5</v>
      </c>
      <c r="G9" s="86">
        <v>33</v>
      </c>
      <c r="H9" s="84">
        <v>3.1</v>
      </c>
      <c r="I9" s="84">
        <v>6.1</v>
      </c>
      <c r="J9" s="84">
        <v>6.2</v>
      </c>
      <c r="K9" s="85">
        <v>1.4</v>
      </c>
      <c r="L9" s="86">
        <v>33.700000000000003</v>
      </c>
      <c r="M9" s="84">
        <v>3.3</v>
      </c>
      <c r="N9" s="84">
        <v>6.2</v>
      </c>
      <c r="O9" s="84">
        <v>6.4</v>
      </c>
      <c r="P9" s="85">
        <v>1.4</v>
      </c>
    </row>
    <row r="10" spans="1:21" ht="17.25" thickTop="1">
      <c r="A10" s="49" t="s">
        <v>53</v>
      </c>
    </row>
    <row r="11" spans="1:21">
      <c r="A11" s="92" t="s">
        <v>76</v>
      </c>
    </row>
    <row r="12" spans="1:21">
      <c r="A12" s="93" t="s">
        <v>77</v>
      </c>
    </row>
    <row r="15" spans="1:21">
      <c r="A15" s="17" t="s">
        <v>655</v>
      </c>
      <c r="B15" s="17"/>
      <c r="C15" s="17"/>
      <c r="D15" s="17"/>
      <c r="E15" s="17"/>
      <c r="F15" s="17"/>
      <c r="G15" s="17"/>
      <c r="H15" s="17"/>
      <c r="I15" s="17"/>
      <c r="J15" s="17"/>
      <c r="K15" s="17"/>
      <c r="L15" s="17"/>
      <c r="M15" s="17"/>
      <c r="N15" s="17"/>
      <c r="O15" s="17"/>
      <c r="P15" s="17"/>
      <c r="Q15" s="17"/>
      <c r="R15" s="17"/>
      <c r="S15" s="17"/>
      <c r="T15" s="17"/>
      <c r="U15" s="17"/>
    </row>
    <row r="16" spans="1:21">
      <c r="A16" s="28" t="s">
        <v>896</v>
      </c>
    </row>
    <row r="17" spans="1:16" ht="17.25" thickBot="1"/>
    <row r="18" spans="1:16" ht="17.25" thickTop="1">
      <c r="A18" s="82" t="s">
        <v>79</v>
      </c>
      <c r="B18" s="397" t="s">
        <v>49</v>
      </c>
      <c r="C18" s="397"/>
      <c r="D18" s="397"/>
      <c r="E18" s="397"/>
      <c r="F18" s="398"/>
      <c r="G18" s="396" t="s">
        <v>50</v>
      </c>
      <c r="H18" s="397"/>
      <c r="I18" s="397"/>
      <c r="J18" s="399"/>
      <c r="K18" s="400"/>
      <c r="L18" s="410" t="s">
        <v>51</v>
      </c>
      <c r="M18" s="401"/>
      <c r="N18" s="401"/>
      <c r="O18" s="402"/>
      <c r="P18" s="411"/>
    </row>
    <row r="19" spans="1:16">
      <c r="A19" s="83" t="s">
        <v>80</v>
      </c>
      <c r="B19" s="56" t="s">
        <v>70</v>
      </c>
      <c r="C19" s="56" t="s">
        <v>71</v>
      </c>
      <c r="D19" s="56" t="s">
        <v>72</v>
      </c>
      <c r="E19" s="56" t="s">
        <v>73</v>
      </c>
      <c r="F19" s="57" t="s">
        <v>74</v>
      </c>
      <c r="G19" s="56" t="s">
        <v>70</v>
      </c>
      <c r="H19" s="56" t="s">
        <v>71</v>
      </c>
      <c r="I19" s="56" t="s">
        <v>72</v>
      </c>
      <c r="J19" s="56" t="s">
        <v>73</v>
      </c>
      <c r="K19" s="57" t="s">
        <v>74</v>
      </c>
      <c r="L19" s="55" t="s">
        <v>70</v>
      </c>
      <c r="M19" s="56" t="s">
        <v>71</v>
      </c>
      <c r="N19" s="56" t="s">
        <v>72</v>
      </c>
      <c r="O19" s="56" t="s">
        <v>73</v>
      </c>
      <c r="P19" s="57" t="s">
        <v>74</v>
      </c>
    </row>
    <row r="20" spans="1:16">
      <c r="A20" s="87" t="s">
        <v>52</v>
      </c>
      <c r="B20" s="88">
        <v>16.2</v>
      </c>
      <c r="C20" s="88">
        <v>2.2999999999999998</v>
      </c>
      <c r="D20" s="88">
        <v>2.6</v>
      </c>
      <c r="E20" s="88">
        <v>6.2</v>
      </c>
      <c r="F20" s="89">
        <v>0.8</v>
      </c>
      <c r="G20" s="90">
        <v>15.8</v>
      </c>
      <c r="H20" s="88">
        <v>2.5</v>
      </c>
      <c r="I20" s="88">
        <v>2.8</v>
      </c>
      <c r="J20" s="88">
        <v>6.8</v>
      </c>
      <c r="K20" s="89">
        <v>0.9</v>
      </c>
      <c r="L20" s="90">
        <v>16</v>
      </c>
      <c r="M20" s="88">
        <v>2.2999999999999998</v>
      </c>
      <c r="N20" s="88">
        <v>2.7</v>
      </c>
      <c r="O20" s="88">
        <v>6.4</v>
      </c>
      <c r="P20" s="89">
        <v>0.8</v>
      </c>
    </row>
    <row r="21" spans="1:16">
      <c r="A21" s="87" t="s">
        <v>13</v>
      </c>
      <c r="B21" s="88">
        <v>19.7</v>
      </c>
      <c r="C21" s="88">
        <v>2.2000000000000002</v>
      </c>
      <c r="D21" s="88">
        <v>3</v>
      </c>
      <c r="E21" s="88">
        <v>5.3</v>
      </c>
      <c r="F21" s="89">
        <v>0.6</v>
      </c>
      <c r="G21" s="90">
        <v>20.7</v>
      </c>
      <c r="H21" s="88">
        <v>2.1</v>
      </c>
      <c r="I21" s="88">
        <v>3.3</v>
      </c>
      <c r="J21" s="88">
        <v>5.6</v>
      </c>
      <c r="K21" s="89">
        <v>0.7</v>
      </c>
      <c r="L21" s="90">
        <v>20.100000000000001</v>
      </c>
      <c r="M21" s="88">
        <v>2.2000000000000002</v>
      </c>
      <c r="N21" s="88">
        <v>3.1</v>
      </c>
      <c r="O21" s="88">
        <v>5.4</v>
      </c>
      <c r="P21" s="89">
        <v>0.6</v>
      </c>
    </row>
    <row r="22" spans="1:16">
      <c r="A22" s="87" t="s">
        <v>67</v>
      </c>
      <c r="B22" s="88">
        <v>20.8</v>
      </c>
      <c r="C22" s="88">
        <v>2.2999999999999998</v>
      </c>
      <c r="D22" s="88">
        <v>3.5</v>
      </c>
      <c r="E22" s="88">
        <v>4.7</v>
      </c>
      <c r="F22" s="89">
        <v>0.8</v>
      </c>
      <c r="G22" s="90">
        <v>21.6</v>
      </c>
      <c r="H22" s="88">
        <v>2.2000000000000002</v>
      </c>
      <c r="I22" s="88">
        <v>3.7</v>
      </c>
      <c r="J22" s="88">
        <v>4.7</v>
      </c>
      <c r="K22" s="89">
        <v>0.8</v>
      </c>
      <c r="L22" s="90">
        <v>21.1</v>
      </c>
      <c r="M22" s="88">
        <v>2.2000000000000002</v>
      </c>
      <c r="N22" s="88">
        <v>3.6</v>
      </c>
      <c r="O22" s="88">
        <v>4.7</v>
      </c>
      <c r="P22" s="89">
        <v>0.8</v>
      </c>
    </row>
    <row r="23" spans="1:16" ht="17.25" thickBot="1">
      <c r="A23" s="91" t="s">
        <v>68</v>
      </c>
      <c r="B23" s="84">
        <v>20.6</v>
      </c>
      <c r="C23" s="84">
        <v>2.2000000000000002</v>
      </c>
      <c r="D23" s="84">
        <v>3.9</v>
      </c>
      <c r="E23" s="84">
        <v>4</v>
      </c>
      <c r="F23" s="85">
        <v>0.9</v>
      </c>
      <c r="G23" s="86">
        <v>21.8</v>
      </c>
      <c r="H23" s="84">
        <v>2.1</v>
      </c>
      <c r="I23" s="84">
        <v>4</v>
      </c>
      <c r="J23" s="84">
        <v>4.0999999999999996</v>
      </c>
      <c r="K23" s="85">
        <v>0.9</v>
      </c>
      <c r="L23" s="86">
        <v>21.4</v>
      </c>
      <c r="M23" s="84">
        <v>2.1</v>
      </c>
      <c r="N23" s="84">
        <v>4</v>
      </c>
      <c r="O23" s="84">
        <v>4.0999999999999996</v>
      </c>
      <c r="P23" s="85">
        <v>0.9</v>
      </c>
    </row>
    <row r="24" spans="1:16" ht="17.25" thickTop="1">
      <c r="A24" s="49" t="s">
        <v>53</v>
      </c>
    </row>
    <row r="25" spans="1:16">
      <c r="A25" s="92" t="s">
        <v>76</v>
      </c>
    </row>
    <row r="26" spans="1:16">
      <c r="A26" s="93" t="s">
        <v>77</v>
      </c>
    </row>
  </sheetData>
  <mergeCells count="6">
    <mergeCell ref="B4:F4"/>
    <mergeCell ref="G4:K4"/>
    <mergeCell ref="L4:P4"/>
    <mergeCell ref="B18:F18"/>
    <mergeCell ref="G18:K18"/>
    <mergeCell ref="L18:P18"/>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5" tint="0.39997558519241921"/>
  </sheetPr>
  <dimension ref="A1:P61"/>
  <sheetViews>
    <sheetView workbookViewId="0"/>
  </sheetViews>
  <sheetFormatPr defaultRowHeight="16.5"/>
  <cols>
    <col min="3" max="3" width="11" customWidth="1"/>
    <col min="8" max="8" width="11.125" customWidth="1"/>
    <col min="13" max="13" width="11.125" customWidth="1"/>
  </cols>
  <sheetData>
    <row r="1" spans="1:16">
      <c r="A1" s="17" t="s">
        <v>657</v>
      </c>
    </row>
    <row r="2" spans="1:16">
      <c r="A2" s="28" t="s">
        <v>658</v>
      </c>
    </row>
    <row r="3" spans="1:16" ht="17.25" thickBot="1"/>
    <row r="4" spans="1:16" ht="17.25" thickTop="1">
      <c r="A4" s="82" t="s">
        <v>83</v>
      </c>
      <c r="B4" s="397" t="s">
        <v>81</v>
      </c>
      <c r="C4" s="397"/>
      <c r="D4" s="397"/>
      <c r="E4" s="397"/>
      <c r="F4" s="398"/>
      <c r="G4" s="396" t="s">
        <v>22</v>
      </c>
      <c r="H4" s="397"/>
      <c r="I4" s="397"/>
      <c r="J4" s="399"/>
      <c r="K4" s="400"/>
      <c r="L4" s="410" t="s">
        <v>82</v>
      </c>
      <c r="M4" s="401"/>
      <c r="N4" s="401"/>
      <c r="O4" s="402"/>
      <c r="P4" s="411"/>
    </row>
    <row r="5" spans="1:16">
      <c r="A5" s="83"/>
      <c r="B5" s="56" t="s">
        <v>70</v>
      </c>
      <c r="C5" s="56" t="s">
        <v>71</v>
      </c>
      <c r="D5" s="56" t="s">
        <v>72</v>
      </c>
      <c r="E5" s="56" t="s">
        <v>73</v>
      </c>
      <c r="F5" s="57" t="s">
        <v>74</v>
      </c>
      <c r="G5" s="56" t="s">
        <v>70</v>
      </c>
      <c r="H5" s="56" t="s">
        <v>71</v>
      </c>
      <c r="I5" s="56" t="s">
        <v>72</v>
      </c>
      <c r="J5" s="56" t="s">
        <v>73</v>
      </c>
      <c r="K5" s="57" t="s">
        <v>74</v>
      </c>
      <c r="L5" s="55" t="s">
        <v>70</v>
      </c>
      <c r="M5" s="56" t="s">
        <v>71</v>
      </c>
      <c r="N5" s="56" t="s">
        <v>72</v>
      </c>
      <c r="O5" s="56" t="s">
        <v>73</v>
      </c>
      <c r="P5" s="57" t="s">
        <v>74</v>
      </c>
    </row>
    <row r="6" spans="1:16">
      <c r="A6" s="87">
        <v>2014</v>
      </c>
      <c r="B6" s="58">
        <v>798016</v>
      </c>
      <c r="C6" s="59">
        <v>97680</v>
      </c>
      <c r="D6" s="94">
        <v>113157</v>
      </c>
      <c r="E6" s="59">
        <v>195232</v>
      </c>
      <c r="F6" s="60">
        <v>12539</v>
      </c>
      <c r="G6" s="59">
        <v>851078</v>
      </c>
      <c r="H6" s="94">
        <v>95448</v>
      </c>
      <c r="I6" s="59">
        <v>126128</v>
      </c>
      <c r="J6" s="94">
        <v>208579</v>
      </c>
      <c r="K6" s="60">
        <v>14510</v>
      </c>
      <c r="L6" s="59">
        <v>1649094</v>
      </c>
      <c r="M6" s="94">
        <v>193128</v>
      </c>
      <c r="N6" s="59">
        <v>239285</v>
      </c>
      <c r="O6" s="59">
        <v>403811</v>
      </c>
      <c r="P6" s="60">
        <v>27049</v>
      </c>
    </row>
    <row r="7" spans="1:16">
      <c r="A7" s="87">
        <v>2015</v>
      </c>
      <c r="B7" s="58">
        <v>790154</v>
      </c>
      <c r="C7" s="59">
        <v>95241</v>
      </c>
      <c r="D7" s="59">
        <v>119022</v>
      </c>
      <c r="E7" s="59">
        <v>198659</v>
      </c>
      <c r="F7" s="60">
        <v>15720</v>
      </c>
      <c r="G7" s="59">
        <v>843885</v>
      </c>
      <c r="H7" s="59">
        <v>93483</v>
      </c>
      <c r="I7" s="59">
        <v>131935</v>
      </c>
      <c r="J7" s="59">
        <v>211312</v>
      </c>
      <c r="K7" s="60">
        <v>18156</v>
      </c>
      <c r="L7" s="59">
        <v>1634039</v>
      </c>
      <c r="M7" s="59">
        <v>188724</v>
      </c>
      <c r="N7" s="59">
        <v>250957</v>
      </c>
      <c r="O7" s="59">
        <v>409971</v>
      </c>
      <c r="P7" s="60">
        <v>33876</v>
      </c>
    </row>
    <row r="8" spans="1:16">
      <c r="A8" s="87">
        <v>2016</v>
      </c>
      <c r="B8" s="58">
        <v>766798</v>
      </c>
      <c r="C8" s="59">
        <v>92548</v>
      </c>
      <c r="D8" s="59">
        <v>115704</v>
      </c>
      <c r="E8" s="59">
        <v>200102</v>
      </c>
      <c r="F8" s="60">
        <v>16252</v>
      </c>
      <c r="G8" s="59">
        <v>817517</v>
      </c>
      <c r="H8" s="59">
        <v>90347</v>
      </c>
      <c r="I8" s="59">
        <v>127317</v>
      </c>
      <c r="J8" s="59">
        <v>211251</v>
      </c>
      <c r="K8" s="60">
        <v>19039</v>
      </c>
      <c r="L8" s="59">
        <v>1584315</v>
      </c>
      <c r="M8" s="59">
        <v>182895</v>
      </c>
      <c r="N8" s="59">
        <v>243021</v>
      </c>
      <c r="O8" s="59">
        <v>411353</v>
      </c>
      <c r="P8" s="60">
        <v>35291</v>
      </c>
    </row>
    <row r="9" spans="1:16">
      <c r="A9" s="87">
        <v>2017</v>
      </c>
      <c r="B9" s="58">
        <v>750459</v>
      </c>
      <c r="C9" s="59">
        <v>91000</v>
      </c>
      <c r="D9" s="59">
        <v>115011</v>
      </c>
      <c r="E9" s="59">
        <v>203756</v>
      </c>
      <c r="F9" s="60">
        <v>16464</v>
      </c>
      <c r="G9" s="59">
        <v>800509</v>
      </c>
      <c r="H9" s="59">
        <v>87658</v>
      </c>
      <c r="I9" s="59">
        <v>126894</v>
      </c>
      <c r="J9" s="59">
        <v>215657</v>
      </c>
      <c r="K9" s="60">
        <v>18405</v>
      </c>
      <c r="L9" s="59">
        <v>1550968</v>
      </c>
      <c r="M9" s="59">
        <v>178658</v>
      </c>
      <c r="N9" s="59">
        <v>241905</v>
      </c>
      <c r="O9" s="59">
        <v>419413</v>
      </c>
      <c r="P9" s="60">
        <v>34869</v>
      </c>
    </row>
    <row r="10" spans="1:16">
      <c r="A10" s="87">
        <v>2018</v>
      </c>
      <c r="B10" s="58">
        <v>735171</v>
      </c>
      <c r="C10" s="59">
        <v>88083</v>
      </c>
      <c r="D10" s="59">
        <v>110561</v>
      </c>
      <c r="E10" s="59">
        <v>206031</v>
      </c>
      <c r="F10" s="60">
        <v>17787</v>
      </c>
      <c r="G10" s="59">
        <v>787007</v>
      </c>
      <c r="H10" s="59">
        <v>85704</v>
      </c>
      <c r="I10" s="59">
        <v>121417</v>
      </c>
      <c r="J10" s="59">
        <v>218505</v>
      </c>
      <c r="K10" s="60">
        <v>19946</v>
      </c>
      <c r="L10" s="59">
        <v>1522178</v>
      </c>
      <c r="M10" s="59">
        <v>173787</v>
      </c>
      <c r="N10" s="59">
        <v>231978</v>
      </c>
      <c r="O10" s="59">
        <v>424536</v>
      </c>
      <c r="P10" s="60">
        <v>37733</v>
      </c>
    </row>
    <row r="11" spans="1:16">
      <c r="A11" s="87">
        <v>2019</v>
      </c>
      <c r="B11" s="58">
        <v>720382</v>
      </c>
      <c r="C11" s="59">
        <v>85860</v>
      </c>
      <c r="D11" s="59">
        <v>106969</v>
      </c>
      <c r="E11" s="59">
        <v>208952</v>
      </c>
      <c r="F11" s="60">
        <v>17693</v>
      </c>
      <c r="G11" s="59">
        <v>772926</v>
      </c>
      <c r="H11" s="59">
        <v>83517</v>
      </c>
      <c r="I11" s="59">
        <v>119007</v>
      </c>
      <c r="J11" s="59">
        <v>221062</v>
      </c>
      <c r="K11" s="60">
        <v>19919</v>
      </c>
      <c r="L11" s="59">
        <v>1493308</v>
      </c>
      <c r="M11" s="59">
        <v>169377</v>
      </c>
      <c r="N11" s="59">
        <v>225976</v>
      </c>
      <c r="O11" s="59">
        <v>430014</v>
      </c>
      <c r="P11" s="60">
        <v>37612</v>
      </c>
    </row>
    <row r="12" spans="1:16">
      <c r="A12" s="87">
        <v>2020</v>
      </c>
      <c r="B12" s="58">
        <v>623189</v>
      </c>
      <c r="C12" s="59">
        <v>77145</v>
      </c>
      <c r="D12" s="59">
        <v>92918</v>
      </c>
      <c r="E12" s="59">
        <v>194244</v>
      </c>
      <c r="F12" s="60">
        <v>16309</v>
      </c>
      <c r="G12" s="59">
        <v>667544</v>
      </c>
      <c r="H12" s="59">
        <v>74201</v>
      </c>
      <c r="I12" s="59">
        <v>101319</v>
      </c>
      <c r="J12" s="59">
        <v>205569</v>
      </c>
      <c r="K12" s="60">
        <v>18023</v>
      </c>
      <c r="L12" s="59">
        <v>1290733</v>
      </c>
      <c r="M12" s="59">
        <v>151346</v>
      </c>
      <c r="N12" s="59">
        <v>194237</v>
      </c>
      <c r="O12" s="59">
        <v>399813</v>
      </c>
      <c r="P12" s="60">
        <v>34332</v>
      </c>
    </row>
    <row r="13" spans="1:16">
      <c r="A13" s="87">
        <v>2021</v>
      </c>
      <c r="B13" s="58">
        <v>662858</v>
      </c>
      <c r="C13" s="59">
        <v>79080</v>
      </c>
      <c r="D13" s="59">
        <v>100161</v>
      </c>
      <c r="E13" s="59">
        <v>210795</v>
      </c>
      <c r="F13" s="60">
        <v>20310</v>
      </c>
      <c r="G13" s="59">
        <v>718643</v>
      </c>
      <c r="H13" s="59">
        <v>75770</v>
      </c>
      <c r="I13" s="59">
        <v>111477</v>
      </c>
      <c r="J13" s="59">
        <v>221278</v>
      </c>
      <c r="K13" s="60">
        <v>22268</v>
      </c>
      <c r="L13" s="59">
        <v>1381501</v>
      </c>
      <c r="M13" s="59">
        <v>154850</v>
      </c>
      <c r="N13" s="59">
        <v>211638</v>
      </c>
      <c r="O13" s="59">
        <v>432073</v>
      </c>
      <c r="P13" s="60">
        <v>42578</v>
      </c>
    </row>
    <row r="14" spans="1:16">
      <c r="A14" s="87">
        <v>2022</v>
      </c>
      <c r="B14" s="58">
        <v>649495</v>
      </c>
      <c r="C14" s="59">
        <v>75266</v>
      </c>
      <c r="D14" s="59">
        <v>99319</v>
      </c>
      <c r="E14" s="59">
        <v>209406</v>
      </c>
      <c r="F14" s="60">
        <v>21393</v>
      </c>
      <c r="G14" s="59">
        <v>700332</v>
      </c>
      <c r="H14" s="59">
        <v>71367</v>
      </c>
      <c r="I14" s="59">
        <v>109341</v>
      </c>
      <c r="J14" s="59">
        <v>218728</v>
      </c>
      <c r="K14" s="60">
        <v>23271</v>
      </c>
      <c r="L14" s="59">
        <v>1349827</v>
      </c>
      <c r="M14" s="59">
        <v>146633</v>
      </c>
      <c r="N14" s="59">
        <v>208660</v>
      </c>
      <c r="O14" s="59">
        <v>428134</v>
      </c>
      <c r="P14" s="60">
        <v>44664</v>
      </c>
    </row>
    <row r="15" spans="1:16" ht="17.25" thickBot="1">
      <c r="A15" s="91">
        <v>2023</v>
      </c>
      <c r="B15" s="63">
        <v>646090</v>
      </c>
      <c r="C15" s="64">
        <v>72254</v>
      </c>
      <c r="D15" s="64">
        <v>97126</v>
      </c>
      <c r="E15" s="64">
        <v>212326</v>
      </c>
      <c r="F15" s="65">
        <v>21593</v>
      </c>
      <c r="G15" s="64">
        <v>697111</v>
      </c>
      <c r="H15" s="64">
        <v>70123</v>
      </c>
      <c r="I15" s="64">
        <v>107899</v>
      </c>
      <c r="J15" s="64">
        <v>222344</v>
      </c>
      <c r="K15" s="65">
        <v>23777</v>
      </c>
      <c r="L15" s="64">
        <v>1343201</v>
      </c>
      <c r="M15" s="64">
        <v>142377</v>
      </c>
      <c r="N15" s="64">
        <v>205025</v>
      </c>
      <c r="O15" s="64">
        <v>434670</v>
      </c>
      <c r="P15" s="65">
        <v>45370</v>
      </c>
    </row>
    <row r="16" spans="1:16" ht="17.25" thickTop="1">
      <c r="A16" s="49" t="s">
        <v>25</v>
      </c>
    </row>
    <row r="17" spans="1:16">
      <c r="A17" s="92" t="s">
        <v>76</v>
      </c>
    </row>
    <row r="18" spans="1:16">
      <c r="A18" s="92"/>
    </row>
    <row r="19" spans="1:16">
      <c r="A19" s="93" t="s">
        <v>77</v>
      </c>
    </row>
    <row r="22" spans="1:16">
      <c r="A22" s="17" t="s">
        <v>664</v>
      </c>
    </row>
    <row r="23" spans="1:16">
      <c r="A23" s="28" t="s">
        <v>871</v>
      </c>
    </row>
    <row r="24" spans="1:16" ht="17.25" thickBot="1"/>
    <row r="25" spans="1:16" ht="17.25" thickTop="1">
      <c r="A25" s="82" t="s">
        <v>83</v>
      </c>
      <c r="B25" s="397" t="s">
        <v>81</v>
      </c>
      <c r="C25" s="397"/>
      <c r="D25" s="397"/>
      <c r="E25" s="397"/>
      <c r="F25" s="398"/>
      <c r="G25" s="396" t="s">
        <v>22</v>
      </c>
      <c r="H25" s="397"/>
      <c r="I25" s="397"/>
      <c r="J25" s="399"/>
      <c r="K25" s="400"/>
      <c r="L25" s="410" t="s">
        <v>82</v>
      </c>
      <c r="M25" s="401"/>
      <c r="N25" s="401"/>
      <c r="O25" s="402"/>
      <c r="P25" s="411"/>
    </row>
    <row r="26" spans="1:16">
      <c r="A26" s="83"/>
      <c r="B26" s="56" t="s">
        <v>70</v>
      </c>
      <c r="C26" s="56" t="s">
        <v>71</v>
      </c>
      <c r="D26" s="56" t="s">
        <v>72</v>
      </c>
      <c r="E26" s="56" t="s">
        <v>73</v>
      </c>
      <c r="F26" s="57" t="s">
        <v>74</v>
      </c>
      <c r="G26" s="56" t="s">
        <v>70</v>
      </c>
      <c r="H26" s="56" t="s">
        <v>71</v>
      </c>
      <c r="I26" s="56" t="s">
        <v>72</v>
      </c>
      <c r="J26" s="56" t="s">
        <v>73</v>
      </c>
      <c r="K26" s="57" t="s">
        <v>74</v>
      </c>
      <c r="L26" s="55" t="s">
        <v>70</v>
      </c>
      <c r="M26" s="56" t="s">
        <v>71</v>
      </c>
      <c r="N26" s="56" t="s">
        <v>72</v>
      </c>
      <c r="O26" s="56" t="s">
        <v>73</v>
      </c>
      <c r="P26" s="57" t="s">
        <v>74</v>
      </c>
    </row>
    <row r="27" spans="1:16">
      <c r="A27" s="87">
        <v>2014</v>
      </c>
      <c r="B27" s="68">
        <v>41.8</v>
      </c>
      <c r="C27" s="69">
        <v>5.0999999999999996</v>
      </c>
      <c r="D27" s="95">
        <v>5.9</v>
      </c>
      <c r="E27" s="69">
        <v>10.4</v>
      </c>
      <c r="F27" s="70">
        <v>0.7</v>
      </c>
      <c r="G27" s="69">
        <v>39.299999999999997</v>
      </c>
      <c r="H27" s="95">
        <v>4.4000000000000004</v>
      </c>
      <c r="I27" s="69">
        <v>5.9</v>
      </c>
      <c r="J27" s="95">
        <v>9.6999999999999993</v>
      </c>
      <c r="K27" s="70">
        <v>0.7</v>
      </c>
      <c r="L27" s="69">
        <v>40.5</v>
      </c>
      <c r="M27" s="95">
        <v>4.7</v>
      </c>
      <c r="N27" s="69">
        <v>5.9</v>
      </c>
      <c r="O27" s="69">
        <v>10</v>
      </c>
      <c r="P27" s="70">
        <v>0.7</v>
      </c>
    </row>
    <row r="28" spans="1:16">
      <c r="A28" s="87">
        <v>2015</v>
      </c>
      <c r="B28" s="68">
        <v>41</v>
      </c>
      <c r="C28" s="69">
        <v>4.9000000000000004</v>
      </c>
      <c r="D28" s="69">
        <v>6.2</v>
      </c>
      <c r="E28" s="69">
        <v>10.5</v>
      </c>
      <c r="F28" s="70">
        <v>0.8</v>
      </c>
      <c r="G28" s="69">
        <v>38.5</v>
      </c>
      <c r="H28" s="69">
        <v>4.2</v>
      </c>
      <c r="I28" s="69">
        <v>6.1</v>
      </c>
      <c r="J28" s="69">
        <v>9.6999999999999993</v>
      </c>
      <c r="K28" s="70">
        <v>0.8</v>
      </c>
      <c r="L28" s="69">
        <v>39.6</v>
      </c>
      <c r="M28" s="69">
        <v>4.5</v>
      </c>
      <c r="N28" s="69">
        <v>6.1</v>
      </c>
      <c r="O28" s="69">
        <v>10.1</v>
      </c>
      <c r="P28" s="70">
        <v>0.8</v>
      </c>
    </row>
    <row r="29" spans="1:16">
      <c r="A29" s="87">
        <v>2016</v>
      </c>
      <c r="B29" s="68">
        <v>39.9</v>
      </c>
      <c r="C29" s="69">
        <v>4.8</v>
      </c>
      <c r="D29" s="69">
        <v>6</v>
      </c>
      <c r="E29" s="69">
        <v>10.5</v>
      </c>
      <c r="F29" s="70">
        <v>0.9</v>
      </c>
      <c r="G29" s="69">
        <v>37.4</v>
      </c>
      <c r="H29" s="69">
        <v>4.0999999999999996</v>
      </c>
      <c r="I29" s="69">
        <v>5.9</v>
      </c>
      <c r="J29" s="69">
        <v>9.6999999999999993</v>
      </c>
      <c r="K29" s="70">
        <v>0.9</v>
      </c>
      <c r="L29" s="69">
        <v>38.6</v>
      </c>
      <c r="M29" s="69">
        <v>4.4000000000000004</v>
      </c>
      <c r="N29" s="69">
        <v>6</v>
      </c>
      <c r="O29" s="69">
        <v>10.1</v>
      </c>
      <c r="P29" s="70">
        <v>0.9</v>
      </c>
    </row>
    <row r="30" spans="1:16">
      <c r="A30" s="87">
        <v>2017</v>
      </c>
      <c r="B30" s="68">
        <v>39.299999999999997</v>
      </c>
      <c r="C30" s="69">
        <v>4.7</v>
      </c>
      <c r="D30" s="69">
        <v>6</v>
      </c>
      <c r="E30" s="69">
        <v>10.8</v>
      </c>
      <c r="F30" s="70">
        <v>0.9</v>
      </c>
      <c r="G30" s="69">
        <v>36.799999999999997</v>
      </c>
      <c r="H30" s="69">
        <v>4</v>
      </c>
      <c r="I30" s="69">
        <v>5.9</v>
      </c>
      <c r="J30" s="69">
        <v>9.9</v>
      </c>
      <c r="K30" s="70">
        <v>0.9</v>
      </c>
      <c r="L30" s="69">
        <v>38</v>
      </c>
      <c r="M30" s="69">
        <v>4.3</v>
      </c>
      <c r="N30" s="69">
        <v>6</v>
      </c>
      <c r="O30" s="69">
        <v>10.3</v>
      </c>
      <c r="P30" s="70">
        <v>0.9</v>
      </c>
    </row>
    <row r="31" spans="1:16">
      <c r="A31" s="87">
        <v>2018</v>
      </c>
      <c r="B31" s="68">
        <v>38.4</v>
      </c>
      <c r="C31" s="69">
        <v>4.5999999999999996</v>
      </c>
      <c r="D31" s="69">
        <v>5.8</v>
      </c>
      <c r="E31" s="69">
        <v>10.8</v>
      </c>
      <c r="F31" s="70">
        <v>0.9</v>
      </c>
      <c r="G31" s="69">
        <v>35.9</v>
      </c>
      <c r="H31" s="69">
        <v>3.9</v>
      </c>
      <c r="I31" s="69">
        <v>5.6</v>
      </c>
      <c r="J31" s="69">
        <v>10</v>
      </c>
      <c r="K31" s="70">
        <v>0.9</v>
      </c>
      <c r="L31" s="69">
        <v>37.1</v>
      </c>
      <c r="M31" s="69">
        <v>4.2</v>
      </c>
      <c r="N31" s="69">
        <v>5.7</v>
      </c>
      <c r="O31" s="69">
        <v>10.4</v>
      </c>
      <c r="P31" s="70">
        <v>0.9</v>
      </c>
    </row>
    <row r="32" spans="1:16">
      <c r="A32" s="87">
        <v>2019</v>
      </c>
      <c r="B32" s="68">
        <v>37.799999999999997</v>
      </c>
      <c r="C32" s="69">
        <v>4.5</v>
      </c>
      <c r="D32" s="69">
        <v>5.6</v>
      </c>
      <c r="E32" s="69">
        <v>11</v>
      </c>
      <c r="F32" s="70">
        <v>0.9</v>
      </c>
      <c r="G32" s="69">
        <v>35.299999999999997</v>
      </c>
      <c r="H32" s="69">
        <v>3.8</v>
      </c>
      <c r="I32" s="69">
        <v>5.5</v>
      </c>
      <c r="J32" s="69">
        <v>10.1</v>
      </c>
      <c r="K32" s="70">
        <v>0.9</v>
      </c>
      <c r="L32" s="69">
        <v>36.5</v>
      </c>
      <c r="M32" s="69">
        <v>4.0999999999999996</v>
      </c>
      <c r="N32" s="69">
        <v>5.6</v>
      </c>
      <c r="O32" s="69">
        <v>10.5</v>
      </c>
      <c r="P32" s="70">
        <v>0.9</v>
      </c>
    </row>
    <row r="33" spans="1:16">
      <c r="A33" s="87">
        <v>2020</v>
      </c>
      <c r="B33" s="68">
        <v>36.9</v>
      </c>
      <c r="C33" s="69">
        <v>4.5</v>
      </c>
      <c r="D33" s="69">
        <v>5.5</v>
      </c>
      <c r="E33" s="69">
        <v>11.5</v>
      </c>
      <c r="F33" s="70">
        <v>1</v>
      </c>
      <c r="G33" s="69">
        <v>34.700000000000003</v>
      </c>
      <c r="H33" s="69">
        <v>3.8</v>
      </c>
      <c r="I33" s="69">
        <v>5.3</v>
      </c>
      <c r="J33" s="69">
        <v>10.7</v>
      </c>
      <c r="K33" s="70">
        <v>0.9</v>
      </c>
      <c r="L33" s="69">
        <v>35.700000000000003</v>
      </c>
      <c r="M33" s="69">
        <v>4.0999999999999996</v>
      </c>
      <c r="N33" s="69">
        <v>5.4</v>
      </c>
      <c r="O33" s="69">
        <v>11.1</v>
      </c>
      <c r="P33" s="70">
        <v>0.9</v>
      </c>
    </row>
    <row r="34" spans="1:16">
      <c r="A34" s="87">
        <v>2021</v>
      </c>
      <c r="B34" s="68">
        <v>36.9</v>
      </c>
      <c r="C34" s="69">
        <v>4.4000000000000004</v>
      </c>
      <c r="D34" s="69">
        <v>5.6</v>
      </c>
      <c r="E34" s="69">
        <v>11.7</v>
      </c>
      <c r="F34" s="70">
        <v>1.1000000000000001</v>
      </c>
      <c r="G34" s="69">
        <v>34.5</v>
      </c>
      <c r="H34" s="69">
        <v>3.6</v>
      </c>
      <c r="I34" s="69">
        <v>5.4</v>
      </c>
      <c r="J34" s="69">
        <v>10.6</v>
      </c>
      <c r="K34" s="70">
        <v>1.1000000000000001</v>
      </c>
      <c r="L34" s="69">
        <v>35.6</v>
      </c>
      <c r="M34" s="69">
        <v>4</v>
      </c>
      <c r="N34" s="69">
        <v>5.5</v>
      </c>
      <c r="O34" s="69">
        <v>11.1</v>
      </c>
      <c r="P34" s="70">
        <v>1.1000000000000001</v>
      </c>
    </row>
    <row r="35" spans="1:16">
      <c r="A35" s="87">
        <v>2022</v>
      </c>
      <c r="B35" s="68">
        <v>36.1</v>
      </c>
      <c r="C35" s="69">
        <v>4.2</v>
      </c>
      <c r="D35" s="69">
        <v>5.5</v>
      </c>
      <c r="E35" s="69">
        <v>11.7</v>
      </c>
      <c r="F35" s="70">
        <v>1.2</v>
      </c>
      <c r="G35" s="69">
        <v>33.700000000000003</v>
      </c>
      <c r="H35" s="69">
        <v>3.4</v>
      </c>
      <c r="I35" s="69">
        <v>5.3</v>
      </c>
      <c r="J35" s="69">
        <v>10.5</v>
      </c>
      <c r="K35" s="70">
        <v>1.1000000000000001</v>
      </c>
      <c r="L35" s="69">
        <v>34.799999999999997</v>
      </c>
      <c r="M35" s="69">
        <v>3.8</v>
      </c>
      <c r="N35" s="69">
        <v>5.4</v>
      </c>
      <c r="O35" s="69">
        <v>11</v>
      </c>
      <c r="P35" s="70">
        <v>1.1000000000000001</v>
      </c>
    </row>
    <row r="36" spans="1:16" ht="17.25" thickBot="1">
      <c r="A36" s="91">
        <v>2023</v>
      </c>
      <c r="B36" s="72">
        <v>35.4</v>
      </c>
      <c r="C36" s="73">
        <v>3.9</v>
      </c>
      <c r="D36" s="73">
        <v>5.3</v>
      </c>
      <c r="E36" s="73">
        <v>11.6</v>
      </c>
      <c r="F36" s="74">
        <v>1.2</v>
      </c>
      <c r="G36" s="73">
        <v>33</v>
      </c>
      <c r="H36" s="73">
        <v>3.3</v>
      </c>
      <c r="I36" s="73">
        <v>5.0999999999999996</v>
      </c>
      <c r="J36" s="73">
        <v>10.5</v>
      </c>
      <c r="K36" s="74">
        <v>1.1000000000000001</v>
      </c>
      <c r="L36" s="73">
        <v>34.1</v>
      </c>
      <c r="M36" s="73">
        <v>3.6</v>
      </c>
      <c r="N36" s="73">
        <v>5.2</v>
      </c>
      <c r="O36" s="73">
        <v>11</v>
      </c>
      <c r="P36" s="74">
        <v>1.2</v>
      </c>
    </row>
    <row r="37" spans="1:16" ht="17.25" thickTop="1">
      <c r="A37" s="49" t="s">
        <v>25</v>
      </c>
    </row>
    <row r="38" spans="1:16">
      <c r="A38" s="92" t="s">
        <v>76</v>
      </c>
    </row>
    <row r="39" spans="1:16">
      <c r="A39" s="92"/>
    </row>
    <row r="40" spans="1:16">
      <c r="A40" s="93" t="s">
        <v>77</v>
      </c>
    </row>
    <row r="43" spans="1:16">
      <c r="A43" s="17" t="s">
        <v>665</v>
      </c>
    </row>
    <row r="44" spans="1:16">
      <c r="A44" s="28" t="s">
        <v>821</v>
      </c>
    </row>
    <row r="45" spans="1:16" ht="17.25" thickBot="1"/>
    <row r="46" spans="1:16" ht="17.25" thickTop="1">
      <c r="A46" s="82" t="s">
        <v>83</v>
      </c>
      <c r="B46" s="397" t="s">
        <v>81</v>
      </c>
      <c r="C46" s="397"/>
      <c r="D46" s="397"/>
      <c r="E46" s="397"/>
      <c r="F46" s="398"/>
      <c r="G46" s="396" t="s">
        <v>22</v>
      </c>
      <c r="H46" s="397"/>
      <c r="I46" s="397"/>
      <c r="J46" s="399"/>
      <c r="K46" s="400"/>
      <c r="L46" s="410" t="s">
        <v>82</v>
      </c>
      <c r="M46" s="401"/>
      <c r="N46" s="401"/>
      <c r="O46" s="402"/>
      <c r="P46" s="411"/>
    </row>
    <row r="47" spans="1:16">
      <c r="A47" s="83"/>
      <c r="B47" s="56" t="s">
        <v>70</v>
      </c>
      <c r="C47" s="56" t="s">
        <v>71</v>
      </c>
      <c r="D47" s="56" t="s">
        <v>72</v>
      </c>
      <c r="E47" s="56" t="s">
        <v>73</v>
      </c>
      <c r="F47" s="57" t="s">
        <v>74</v>
      </c>
      <c r="G47" s="56" t="s">
        <v>70</v>
      </c>
      <c r="H47" s="56" t="s">
        <v>71</v>
      </c>
      <c r="I47" s="56" t="s">
        <v>72</v>
      </c>
      <c r="J47" s="56" t="s">
        <v>73</v>
      </c>
      <c r="K47" s="57" t="s">
        <v>74</v>
      </c>
      <c r="L47" s="55" t="s">
        <v>70</v>
      </c>
      <c r="M47" s="56" t="s">
        <v>71</v>
      </c>
      <c r="N47" s="56" t="s">
        <v>72</v>
      </c>
      <c r="O47" s="56" t="s">
        <v>73</v>
      </c>
      <c r="P47" s="57" t="s">
        <v>74</v>
      </c>
    </row>
    <row r="48" spans="1:16">
      <c r="A48" s="87">
        <v>2014</v>
      </c>
      <c r="B48" s="68">
        <v>23.4</v>
      </c>
      <c r="C48" s="69">
        <v>2.9</v>
      </c>
      <c r="D48" s="95">
        <v>3.3</v>
      </c>
      <c r="E48" s="69">
        <v>5.8</v>
      </c>
      <c r="F48" s="70">
        <v>0.4</v>
      </c>
      <c r="G48" s="69">
        <v>24.1</v>
      </c>
      <c r="H48" s="95">
        <v>2.7</v>
      </c>
      <c r="I48" s="69">
        <v>3.5</v>
      </c>
      <c r="J48" s="95">
        <v>5.9</v>
      </c>
      <c r="K48" s="70">
        <v>0.4</v>
      </c>
      <c r="L48" s="69">
        <v>23.7</v>
      </c>
      <c r="M48" s="95">
        <v>2.8</v>
      </c>
      <c r="N48" s="69">
        <v>3.4</v>
      </c>
      <c r="O48" s="69">
        <v>5.8</v>
      </c>
      <c r="P48" s="70">
        <v>0.4</v>
      </c>
    </row>
    <row r="49" spans="1:16">
      <c r="A49" s="87">
        <v>2015</v>
      </c>
      <c r="B49" s="68">
        <v>22.9</v>
      </c>
      <c r="C49" s="69">
        <v>2.8</v>
      </c>
      <c r="D49" s="69">
        <v>3.4</v>
      </c>
      <c r="E49" s="69">
        <v>5.8</v>
      </c>
      <c r="F49" s="70">
        <v>0.5</v>
      </c>
      <c r="G49" s="69">
        <v>23.6</v>
      </c>
      <c r="H49" s="69">
        <v>2.6</v>
      </c>
      <c r="I49" s="69">
        <v>3.7</v>
      </c>
      <c r="J49" s="69">
        <v>5.9</v>
      </c>
      <c r="K49" s="70">
        <v>0.5</v>
      </c>
      <c r="L49" s="69">
        <v>23.2</v>
      </c>
      <c r="M49" s="69">
        <v>2.7</v>
      </c>
      <c r="N49" s="69">
        <v>3.5</v>
      </c>
      <c r="O49" s="69">
        <v>5.9</v>
      </c>
      <c r="P49" s="70">
        <v>0.5</v>
      </c>
    </row>
    <row r="50" spans="1:16">
      <c r="A50" s="87">
        <v>2016</v>
      </c>
      <c r="B50" s="68">
        <v>21.9</v>
      </c>
      <c r="C50" s="69">
        <v>2.6</v>
      </c>
      <c r="D50" s="69">
        <v>3.3</v>
      </c>
      <c r="E50" s="69">
        <v>5.8</v>
      </c>
      <c r="F50" s="70">
        <v>0.5</v>
      </c>
      <c r="G50" s="69">
        <v>22.6</v>
      </c>
      <c r="H50" s="69">
        <v>2.5</v>
      </c>
      <c r="I50" s="69">
        <v>3.5</v>
      </c>
      <c r="J50" s="69">
        <v>5.9</v>
      </c>
      <c r="K50" s="70">
        <v>0.5</v>
      </c>
      <c r="L50" s="69">
        <v>22.2</v>
      </c>
      <c r="M50" s="69">
        <v>2.6</v>
      </c>
      <c r="N50" s="69">
        <v>3.4</v>
      </c>
      <c r="O50" s="69">
        <v>5.8</v>
      </c>
      <c r="P50" s="70">
        <v>0.5</v>
      </c>
    </row>
    <row r="51" spans="1:16">
      <c r="A51" s="87">
        <v>2017</v>
      </c>
      <c r="B51" s="68">
        <v>21.2</v>
      </c>
      <c r="C51" s="69">
        <v>2.6</v>
      </c>
      <c r="D51" s="69">
        <v>3.2</v>
      </c>
      <c r="E51" s="69">
        <v>5.8</v>
      </c>
      <c r="F51" s="70">
        <v>0.5</v>
      </c>
      <c r="G51" s="69">
        <v>21.9</v>
      </c>
      <c r="H51" s="69">
        <v>2.4</v>
      </c>
      <c r="I51" s="69">
        <v>3.5</v>
      </c>
      <c r="J51" s="69">
        <v>5.9</v>
      </c>
      <c r="K51" s="70">
        <v>0.5</v>
      </c>
      <c r="L51" s="69">
        <v>21.5</v>
      </c>
      <c r="M51" s="69">
        <v>2.5</v>
      </c>
      <c r="N51" s="69">
        <v>3.3</v>
      </c>
      <c r="O51" s="69">
        <v>5.8</v>
      </c>
      <c r="P51" s="70">
        <v>0.5</v>
      </c>
    </row>
    <row r="52" spans="1:16">
      <c r="A52" s="87">
        <v>2018</v>
      </c>
      <c r="B52" s="68">
        <v>20.5</v>
      </c>
      <c r="C52" s="69">
        <v>2.4</v>
      </c>
      <c r="D52" s="69">
        <v>3.1</v>
      </c>
      <c r="E52" s="69">
        <v>5.8</v>
      </c>
      <c r="F52" s="70">
        <v>0.5</v>
      </c>
      <c r="G52" s="69">
        <v>21.3</v>
      </c>
      <c r="H52" s="69">
        <v>2.2999999999999998</v>
      </c>
      <c r="I52" s="69">
        <v>3.3</v>
      </c>
      <c r="J52" s="69">
        <v>5.9</v>
      </c>
      <c r="K52" s="70">
        <v>0.5</v>
      </c>
      <c r="L52" s="69">
        <v>20.9</v>
      </c>
      <c r="M52" s="69">
        <v>2.4</v>
      </c>
      <c r="N52" s="69">
        <v>3.2</v>
      </c>
      <c r="O52" s="69">
        <v>5.8</v>
      </c>
      <c r="P52" s="70">
        <v>0.5</v>
      </c>
    </row>
    <row r="53" spans="1:16">
      <c r="A53" s="87">
        <v>2019</v>
      </c>
      <c r="B53" s="68">
        <v>19.899999999999999</v>
      </c>
      <c r="C53" s="69">
        <v>2.4</v>
      </c>
      <c r="D53" s="69">
        <v>3</v>
      </c>
      <c r="E53" s="69">
        <v>5.8</v>
      </c>
      <c r="F53" s="70">
        <v>0.5</v>
      </c>
      <c r="G53" s="69">
        <v>20.7</v>
      </c>
      <c r="H53" s="69">
        <v>2.2999999999999998</v>
      </c>
      <c r="I53" s="69">
        <v>3.2</v>
      </c>
      <c r="J53" s="69">
        <v>5.9</v>
      </c>
      <c r="K53" s="70">
        <v>0.5</v>
      </c>
      <c r="L53" s="69">
        <v>20.3</v>
      </c>
      <c r="M53" s="69">
        <v>2.2999999999999998</v>
      </c>
      <c r="N53" s="69">
        <v>3.1</v>
      </c>
      <c r="O53" s="69">
        <v>5.8</v>
      </c>
      <c r="P53" s="70">
        <v>0.5</v>
      </c>
    </row>
    <row r="54" spans="1:16">
      <c r="A54" s="87">
        <v>2020</v>
      </c>
      <c r="B54" s="68">
        <v>17</v>
      </c>
      <c r="C54" s="69">
        <v>2.1</v>
      </c>
      <c r="D54" s="69">
        <v>2.5</v>
      </c>
      <c r="E54" s="69">
        <v>5.3</v>
      </c>
      <c r="F54" s="70">
        <v>0.4</v>
      </c>
      <c r="G54" s="69">
        <v>17.8</v>
      </c>
      <c r="H54" s="69">
        <v>2</v>
      </c>
      <c r="I54" s="69">
        <v>2.7</v>
      </c>
      <c r="J54" s="69">
        <v>5.5</v>
      </c>
      <c r="K54" s="70">
        <v>0.5</v>
      </c>
      <c r="L54" s="69">
        <v>17.3</v>
      </c>
      <c r="M54" s="69">
        <v>2</v>
      </c>
      <c r="N54" s="69">
        <v>2.6</v>
      </c>
      <c r="O54" s="69">
        <v>5.4</v>
      </c>
      <c r="P54" s="70">
        <v>0.5</v>
      </c>
    </row>
    <row r="55" spans="1:16">
      <c r="A55" s="87">
        <v>2021</v>
      </c>
      <c r="B55" s="68">
        <v>18</v>
      </c>
      <c r="C55" s="69">
        <v>2.1</v>
      </c>
      <c r="D55" s="69">
        <v>2.7</v>
      </c>
      <c r="E55" s="69">
        <v>5.7</v>
      </c>
      <c r="F55" s="70">
        <v>0.5</v>
      </c>
      <c r="G55" s="69">
        <v>18.899999999999999</v>
      </c>
      <c r="H55" s="69">
        <v>2</v>
      </c>
      <c r="I55" s="69">
        <v>2.9</v>
      </c>
      <c r="J55" s="69">
        <v>5.8</v>
      </c>
      <c r="K55" s="70">
        <v>0.6</v>
      </c>
      <c r="L55" s="69">
        <v>18.399999999999999</v>
      </c>
      <c r="M55" s="69">
        <v>2.1</v>
      </c>
      <c r="N55" s="69">
        <v>2.8</v>
      </c>
      <c r="O55" s="69">
        <v>5.8</v>
      </c>
      <c r="P55" s="70">
        <v>0.6</v>
      </c>
    </row>
    <row r="56" spans="1:16">
      <c r="A56" s="87">
        <v>2022</v>
      </c>
      <c r="B56" s="68">
        <v>17.5</v>
      </c>
      <c r="C56" s="69">
        <v>2</v>
      </c>
      <c r="D56" s="69">
        <v>2.7</v>
      </c>
      <c r="E56" s="69">
        <v>5.6</v>
      </c>
      <c r="F56" s="70">
        <v>0.6</v>
      </c>
      <c r="G56" s="69">
        <v>18.3</v>
      </c>
      <c r="H56" s="69">
        <v>1.9</v>
      </c>
      <c r="I56" s="69">
        <v>2.8</v>
      </c>
      <c r="J56" s="69">
        <v>5.7</v>
      </c>
      <c r="K56" s="70">
        <v>0.6</v>
      </c>
      <c r="L56" s="69">
        <v>17.8</v>
      </c>
      <c r="M56" s="69">
        <v>1.9</v>
      </c>
      <c r="N56" s="69">
        <v>2.8</v>
      </c>
      <c r="O56" s="69">
        <v>5.7</v>
      </c>
      <c r="P56" s="70">
        <v>0.6</v>
      </c>
    </row>
    <row r="57" spans="1:16" ht="17.25" thickBot="1">
      <c r="A57" s="91">
        <v>2023</v>
      </c>
      <c r="B57" s="72">
        <v>17.2</v>
      </c>
      <c r="C57" s="73">
        <v>1.9</v>
      </c>
      <c r="D57" s="73">
        <v>2.6</v>
      </c>
      <c r="E57" s="73">
        <v>5.7</v>
      </c>
      <c r="F57" s="74">
        <v>0.6</v>
      </c>
      <c r="G57" s="73">
        <v>18</v>
      </c>
      <c r="H57" s="73">
        <v>1.8</v>
      </c>
      <c r="I57" s="73">
        <v>2.8</v>
      </c>
      <c r="J57" s="73">
        <v>5.7</v>
      </c>
      <c r="K57" s="74">
        <v>0.6</v>
      </c>
      <c r="L57" s="73">
        <v>17.600000000000001</v>
      </c>
      <c r="M57" s="73">
        <v>1.9</v>
      </c>
      <c r="N57" s="73">
        <v>2.7</v>
      </c>
      <c r="O57" s="73">
        <v>5.7</v>
      </c>
      <c r="P57" s="74">
        <v>0.6</v>
      </c>
    </row>
    <row r="58" spans="1:16" ht="17.25" thickTop="1">
      <c r="A58" s="49" t="s">
        <v>25</v>
      </c>
    </row>
    <row r="59" spans="1:16">
      <c r="A59" s="92" t="s">
        <v>76</v>
      </c>
    </row>
    <row r="60" spans="1:16">
      <c r="A60" s="92"/>
    </row>
    <row r="61" spans="1:16">
      <c r="A61" s="93" t="s">
        <v>77</v>
      </c>
    </row>
  </sheetData>
  <mergeCells count="9">
    <mergeCell ref="B46:F46"/>
    <mergeCell ref="G46:K46"/>
    <mergeCell ref="L46:P46"/>
    <mergeCell ref="B4:F4"/>
    <mergeCell ref="G4:K4"/>
    <mergeCell ref="L4:P4"/>
    <mergeCell ref="B25:F25"/>
    <mergeCell ref="G25:K25"/>
    <mergeCell ref="L25:P25"/>
  </mergeCell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5" tint="0.39997558519241921"/>
  </sheetPr>
  <dimension ref="A1:K65"/>
  <sheetViews>
    <sheetView workbookViewId="0"/>
  </sheetViews>
  <sheetFormatPr defaultRowHeight="16.5"/>
  <sheetData>
    <row r="1" spans="1:11">
      <c r="A1" s="17" t="s">
        <v>519</v>
      </c>
    </row>
    <row r="2" spans="1:11">
      <c r="A2" s="28" t="s">
        <v>547</v>
      </c>
    </row>
    <row r="3" spans="1:11" ht="17.25" thickBot="1">
      <c r="A3" s="64"/>
      <c r="B3" s="64"/>
      <c r="C3" s="64"/>
      <c r="D3" s="64"/>
      <c r="E3" s="64"/>
      <c r="F3" s="64"/>
      <c r="G3" s="64"/>
      <c r="H3" s="64"/>
      <c r="I3" s="64"/>
      <c r="J3" s="64"/>
      <c r="K3" s="64"/>
    </row>
    <row r="4" spans="1:11" ht="17.25" thickTop="1">
      <c r="A4" s="83" t="s">
        <v>178</v>
      </c>
      <c r="B4" s="56">
        <v>2014</v>
      </c>
      <c r="C4" s="56">
        <v>2015</v>
      </c>
      <c r="D4" s="318">
        <v>2016</v>
      </c>
      <c r="E4" s="318">
        <v>2017</v>
      </c>
      <c r="F4" s="318">
        <v>2018</v>
      </c>
      <c r="G4" s="318">
        <v>2019</v>
      </c>
      <c r="H4" s="318">
        <v>2020</v>
      </c>
      <c r="I4" s="318">
        <v>2021</v>
      </c>
      <c r="J4" s="318">
        <v>2022</v>
      </c>
      <c r="K4" s="318">
        <v>2023</v>
      </c>
    </row>
    <row r="5" spans="1:11">
      <c r="A5" s="8" t="s">
        <v>493</v>
      </c>
      <c r="B5" s="68">
        <v>1</v>
      </c>
      <c r="C5" s="69">
        <v>1</v>
      </c>
      <c r="D5" s="69">
        <v>1</v>
      </c>
      <c r="E5" s="69">
        <v>1</v>
      </c>
      <c r="F5" s="69">
        <v>1</v>
      </c>
      <c r="G5" s="69">
        <v>1</v>
      </c>
      <c r="H5" s="69">
        <v>0.9</v>
      </c>
      <c r="I5" s="69">
        <v>0.9</v>
      </c>
      <c r="J5" s="69">
        <v>0.8</v>
      </c>
      <c r="K5" s="69">
        <v>0.7</v>
      </c>
    </row>
    <row r="6" spans="1:11">
      <c r="A6" s="8" t="s">
        <v>55</v>
      </c>
      <c r="B6" s="68">
        <v>1.6</v>
      </c>
      <c r="C6" s="69">
        <v>1.6</v>
      </c>
      <c r="D6" s="69">
        <v>1.6</v>
      </c>
      <c r="E6" s="69">
        <v>1.6</v>
      </c>
      <c r="F6" s="69">
        <v>1.6</v>
      </c>
      <c r="G6" s="69">
        <v>1.6</v>
      </c>
      <c r="H6" s="69">
        <v>1.6</v>
      </c>
      <c r="I6" s="69">
        <v>1.5</v>
      </c>
      <c r="J6" s="69">
        <v>1.4</v>
      </c>
      <c r="K6" s="69">
        <v>1.3</v>
      </c>
    </row>
    <row r="7" spans="1:11">
      <c r="A7" s="8" t="s">
        <v>56</v>
      </c>
      <c r="B7" s="68">
        <v>2</v>
      </c>
      <c r="C7" s="69">
        <v>2.1</v>
      </c>
      <c r="D7" s="69">
        <v>2</v>
      </c>
      <c r="E7" s="69">
        <v>2.1</v>
      </c>
      <c r="F7" s="69">
        <v>2.1</v>
      </c>
      <c r="G7" s="69">
        <v>2.1</v>
      </c>
      <c r="H7" s="69">
        <v>2.1</v>
      </c>
      <c r="I7" s="69">
        <v>2.1</v>
      </c>
      <c r="J7" s="69">
        <v>1.9</v>
      </c>
      <c r="K7" s="69">
        <v>1.8</v>
      </c>
    </row>
    <row r="8" spans="1:11">
      <c r="A8" s="8" t="s">
        <v>57</v>
      </c>
      <c r="B8" s="68">
        <v>2.7</v>
      </c>
      <c r="C8" s="69">
        <v>2.7</v>
      </c>
      <c r="D8" s="69">
        <v>2.6</v>
      </c>
      <c r="E8" s="69">
        <v>2.6</v>
      </c>
      <c r="F8" s="69">
        <v>2.7</v>
      </c>
      <c r="G8" s="69">
        <v>2.7</v>
      </c>
      <c r="H8" s="69">
        <v>2.7</v>
      </c>
      <c r="I8" s="69">
        <v>2.7</v>
      </c>
      <c r="J8" s="69">
        <v>2.5</v>
      </c>
      <c r="K8" s="69">
        <v>2.4</v>
      </c>
    </row>
    <row r="9" spans="1:11">
      <c r="A9" s="8" t="s">
        <v>58</v>
      </c>
      <c r="B9" s="68">
        <v>3.5</v>
      </c>
      <c r="C9" s="69">
        <v>3.5</v>
      </c>
      <c r="D9" s="69">
        <v>3.6</v>
      </c>
      <c r="E9" s="69">
        <v>3.6</v>
      </c>
      <c r="F9" s="69">
        <v>3.5</v>
      </c>
      <c r="G9" s="69">
        <v>3.5</v>
      </c>
      <c r="H9" s="69">
        <v>3.3</v>
      </c>
      <c r="I9" s="69">
        <v>3.3</v>
      </c>
      <c r="J9" s="69">
        <v>3.2</v>
      </c>
      <c r="K9" s="69">
        <v>3.2</v>
      </c>
    </row>
    <row r="10" spans="1:11">
      <c r="A10" s="8" t="s">
        <v>59</v>
      </c>
      <c r="B10" s="68">
        <v>4.5999999999999996</v>
      </c>
      <c r="C10" s="69">
        <v>4.5999999999999996</v>
      </c>
      <c r="D10" s="69">
        <v>4.5999999999999996</v>
      </c>
      <c r="E10" s="69">
        <v>4.5999999999999996</v>
      </c>
      <c r="F10" s="69">
        <v>4.5</v>
      </c>
      <c r="G10" s="69">
        <v>4.5</v>
      </c>
      <c r="H10" s="69">
        <v>4.3</v>
      </c>
      <c r="I10" s="69">
        <v>4.4000000000000004</v>
      </c>
      <c r="J10" s="69">
        <v>4.2</v>
      </c>
      <c r="K10" s="69">
        <v>4.2</v>
      </c>
    </row>
    <row r="11" spans="1:11">
      <c r="A11" s="8" t="s">
        <v>60</v>
      </c>
      <c r="B11" s="68">
        <v>5.6</v>
      </c>
      <c r="C11" s="69">
        <v>5.6</v>
      </c>
      <c r="D11" s="69">
        <v>5.6</v>
      </c>
      <c r="E11" s="69">
        <v>5.6</v>
      </c>
      <c r="F11" s="69">
        <v>5.6</v>
      </c>
      <c r="G11" s="69">
        <v>5.5</v>
      </c>
      <c r="H11" s="69">
        <v>5.3</v>
      </c>
      <c r="I11" s="69">
        <v>5.4</v>
      </c>
      <c r="J11" s="69">
        <v>5.3</v>
      </c>
      <c r="K11" s="69">
        <v>5.3</v>
      </c>
    </row>
    <row r="12" spans="1:11">
      <c r="A12" s="8" t="s">
        <v>61</v>
      </c>
      <c r="B12" s="68">
        <v>6.6</v>
      </c>
      <c r="C12" s="69">
        <v>6.7</v>
      </c>
      <c r="D12" s="69">
        <v>6.6</v>
      </c>
      <c r="E12" s="69">
        <v>6.5</v>
      </c>
      <c r="F12" s="69">
        <v>6.4</v>
      </c>
      <c r="G12" s="69">
        <v>6.5</v>
      </c>
      <c r="H12" s="69">
        <v>6</v>
      </c>
      <c r="I12" s="69">
        <v>6.2</v>
      </c>
      <c r="J12" s="69">
        <v>6.2</v>
      </c>
      <c r="K12" s="69">
        <v>6.3</v>
      </c>
    </row>
    <row r="13" spans="1:11">
      <c r="A13" s="8" t="s">
        <v>62</v>
      </c>
      <c r="B13" s="68">
        <v>7.6</v>
      </c>
      <c r="C13" s="69">
        <v>7.5</v>
      </c>
      <c r="D13" s="69">
        <v>7.4</v>
      </c>
      <c r="E13" s="69">
        <v>7.3</v>
      </c>
      <c r="F13" s="69">
        <v>7.3</v>
      </c>
      <c r="G13" s="69">
        <v>7.2</v>
      </c>
      <c r="H13" s="69">
        <v>6.7</v>
      </c>
      <c r="I13" s="69">
        <v>7.2</v>
      </c>
      <c r="J13" s="69">
        <v>7.3</v>
      </c>
      <c r="K13" s="69">
        <v>7.2</v>
      </c>
    </row>
    <row r="14" spans="1:11">
      <c r="A14" s="8" t="s">
        <v>63</v>
      </c>
      <c r="B14" s="68">
        <v>8.4</v>
      </c>
      <c r="C14" s="69">
        <v>8.5</v>
      </c>
      <c r="D14" s="69">
        <v>8.3000000000000007</v>
      </c>
      <c r="E14" s="69">
        <v>8.3000000000000007</v>
      </c>
      <c r="F14" s="69">
        <v>8.1</v>
      </c>
      <c r="G14" s="69">
        <v>8</v>
      </c>
      <c r="H14" s="69">
        <v>6.9</v>
      </c>
      <c r="I14" s="69">
        <v>7.9</v>
      </c>
      <c r="J14" s="69">
        <v>7.9</v>
      </c>
      <c r="K14" s="69">
        <v>8</v>
      </c>
    </row>
    <row r="15" spans="1:11">
      <c r="A15" s="8" t="s">
        <v>64</v>
      </c>
      <c r="B15" s="68">
        <v>8.4</v>
      </c>
      <c r="C15" s="69">
        <v>8.4</v>
      </c>
      <c r="D15" s="69">
        <v>8.4</v>
      </c>
      <c r="E15" s="69">
        <v>8.6</v>
      </c>
      <c r="F15" s="69">
        <v>8.8000000000000007</v>
      </c>
      <c r="G15" s="69">
        <v>8.9</v>
      </c>
      <c r="H15" s="69">
        <v>7.6</v>
      </c>
      <c r="I15" s="69">
        <v>9.1999999999999993</v>
      </c>
      <c r="J15" s="69">
        <v>9</v>
      </c>
      <c r="K15" s="69">
        <v>8.9</v>
      </c>
    </row>
    <row r="16" spans="1:11">
      <c r="A16" s="8" t="s">
        <v>65</v>
      </c>
      <c r="B16" s="68">
        <v>8</v>
      </c>
      <c r="C16" s="69">
        <v>8.1</v>
      </c>
      <c r="D16" s="69">
        <v>8.1</v>
      </c>
      <c r="E16" s="69">
        <v>8.3000000000000007</v>
      </c>
      <c r="F16" s="69">
        <v>8.4</v>
      </c>
      <c r="G16" s="69">
        <v>8.6</v>
      </c>
      <c r="H16" s="69">
        <v>7.2</v>
      </c>
      <c r="I16" s="69">
        <v>9</v>
      </c>
      <c r="J16" s="69">
        <v>9.1</v>
      </c>
      <c r="K16" s="69">
        <v>9.4</v>
      </c>
    </row>
    <row r="17" spans="1:11">
      <c r="A17" s="8" t="s">
        <v>66</v>
      </c>
      <c r="B17" s="68">
        <v>7.1</v>
      </c>
      <c r="C17" s="69">
        <v>7.1</v>
      </c>
      <c r="D17" s="69">
        <v>7</v>
      </c>
      <c r="E17" s="69">
        <v>7.2</v>
      </c>
      <c r="F17" s="69">
        <v>7.3</v>
      </c>
      <c r="G17" s="69">
        <v>7.6</v>
      </c>
      <c r="H17" s="69">
        <v>6.5</v>
      </c>
      <c r="I17" s="69">
        <v>8.3000000000000007</v>
      </c>
      <c r="J17" s="69">
        <v>8.3000000000000007</v>
      </c>
      <c r="K17" s="69">
        <v>8.6</v>
      </c>
    </row>
    <row r="18" spans="1:11">
      <c r="A18" s="8" t="s">
        <v>24</v>
      </c>
      <c r="B18" s="68">
        <v>5.3</v>
      </c>
      <c r="C18" s="69">
        <v>5.2</v>
      </c>
      <c r="D18" s="69">
        <v>5.3</v>
      </c>
      <c r="E18" s="69">
        <v>5.4</v>
      </c>
      <c r="F18" s="69">
        <v>5.3</v>
      </c>
      <c r="G18" s="69">
        <v>5.6</v>
      </c>
      <c r="H18" s="69">
        <v>4.5</v>
      </c>
      <c r="I18" s="69">
        <v>6</v>
      </c>
      <c r="J18" s="69">
        <v>6.2</v>
      </c>
      <c r="K18" s="69">
        <v>6.2</v>
      </c>
    </row>
    <row r="19" spans="1:11" ht="17.25" thickBot="1">
      <c r="A19" s="62" t="s">
        <v>23</v>
      </c>
      <c r="B19" s="72">
        <v>4.5999999999999996</v>
      </c>
      <c r="C19" s="73">
        <v>4.5999999999999996</v>
      </c>
      <c r="D19" s="73">
        <v>4.5</v>
      </c>
      <c r="E19" s="73">
        <v>4.5</v>
      </c>
      <c r="F19" s="73">
        <v>4.5</v>
      </c>
      <c r="G19" s="73">
        <v>4.5</v>
      </c>
      <c r="H19" s="73">
        <v>4.2</v>
      </c>
      <c r="I19" s="73">
        <v>4.5</v>
      </c>
      <c r="J19" s="73">
        <v>4.5</v>
      </c>
      <c r="K19" s="73">
        <v>4.5</v>
      </c>
    </row>
    <row r="20" spans="1:11" ht="17.25" thickTop="1">
      <c r="A20" s="49" t="s">
        <v>25</v>
      </c>
    </row>
    <row r="21" spans="1:11">
      <c r="A21" s="92" t="s">
        <v>76</v>
      </c>
    </row>
    <row r="23" spans="1:11">
      <c r="A23" s="17" t="s">
        <v>520</v>
      </c>
    </row>
    <row r="24" spans="1:11">
      <c r="A24" s="28" t="s">
        <v>521</v>
      </c>
    </row>
    <row r="25" spans="1:11" ht="17.25" thickBot="1">
      <c r="A25" s="64"/>
      <c r="B25" s="64"/>
      <c r="C25" s="64"/>
      <c r="D25" s="64"/>
      <c r="E25" s="64"/>
      <c r="F25" s="64"/>
      <c r="G25" s="64"/>
      <c r="H25" s="64"/>
      <c r="I25" s="64"/>
      <c r="J25" s="64"/>
      <c r="K25" s="64"/>
    </row>
    <row r="26" spans="1:11" ht="17.25" thickTop="1">
      <c r="A26" s="83" t="s">
        <v>178</v>
      </c>
      <c r="B26" s="354">
        <v>2014</v>
      </c>
      <c r="C26" s="354">
        <v>2015</v>
      </c>
      <c r="D26" s="354">
        <v>2016</v>
      </c>
      <c r="E26" s="354">
        <v>2017</v>
      </c>
      <c r="F26" s="354">
        <v>2018</v>
      </c>
      <c r="G26" s="354">
        <v>2019</v>
      </c>
      <c r="H26" s="354">
        <v>2020</v>
      </c>
      <c r="I26" s="354">
        <v>2021</v>
      </c>
      <c r="J26" s="354">
        <v>2022</v>
      </c>
      <c r="K26" s="354">
        <v>2023</v>
      </c>
    </row>
    <row r="27" spans="1:11">
      <c r="A27" s="8" t="s">
        <v>493</v>
      </c>
      <c r="B27" s="68">
        <v>1</v>
      </c>
      <c r="C27" s="69">
        <v>1</v>
      </c>
      <c r="D27" s="69">
        <v>1</v>
      </c>
      <c r="E27" s="69">
        <v>1</v>
      </c>
      <c r="F27" s="69">
        <v>1.1000000000000001</v>
      </c>
      <c r="G27" s="69">
        <v>1</v>
      </c>
      <c r="H27" s="69">
        <v>0.9</v>
      </c>
      <c r="I27" s="69">
        <v>0.9</v>
      </c>
      <c r="J27" s="69">
        <v>0.8</v>
      </c>
      <c r="K27" s="69">
        <v>0.7</v>
      </c>
    </row>
    <row r="28" spans="1:11">
      <c r="A28" s="8" t="s">
        <v>55</v>
      </c>
      <c r="B28" s="68">
        <v>1.5</v>
      </c>
      <c r="C28" s="69">
        <v>1.6</v>
      </c>
      <c r="D28" s="69">
        <v>1.6</v>
      </c>
      <c r="E28" s="69">
        <v>1.6</v>
      </c>
      <c r="F28" s="69">
        <v>1.6</v>
      </c>
      <c r="G28" s="69">
        <v>1.6</v>
      </c>
      <c r="H28" s="69">
        <v>1.6</v>
      </c>
      <c r="I28" s="69">
        <v>1.5</v>
      </c>
      <c r="J28" s="69">
        <v>1.4</v>
      </c>
      <c r="K28" s="69">
        <v>1.3</v>
      </c>
    </row>
    <row r="29" spans="1:11">
      <c r="A29" s="8" t="s">
        <v>56</v>
      </c>
      <c r="B29" s="68">
        <v>2</v>
      </c>
      <c r="C29" s="69">
        <v>2.1</v>
      </c>
      <c r="D29" s="69">
        <v>2</v>
      </c>
      <c r="E29" s="69">
        <v>2.1</v>
      </c>
      <c r="F29" s="69">
        <v>2.1</v>
      </c>
      <c r="G29" s="69">
        <v>2.1</v>
      </c>
      <c r="H29" s="69">
        <v>2.1</v>
      </c>
      <c r="I29" s="69">
        <v>2</v>
      </c>
      <c r="J29" s="69">
        <v>1.9</v>
      </c>
      <c r="K29" s="69">
        <v>1.8</v>
      </c>
    </row>
    <row r="30" spans="1:11">
      <c r="A30" s="8" t="s">
        <v>57</v>
      </c>
      <c r="B30" s="68">
        <v>2.5</v>
      </c>
      <c r="C30" s="69">
        <v>2.6</v>
      </c>
      <c r="D30" s="69">
        <v>2.5</v>
      </c>
      <c r="E30" s="69">
        <v>2.5</v>
      </c>
      <c r="F30" s="69">
        <v>2.6</v>
      </c>
      <c r="G30" s="69">
        <v>2.6</v>
      </c>
      <c r="H30" s="69">
        <v>2.6</v>
      </c>
      <c r="I30" s="69">
        <v>2.6</v>
      </c>
      <c r="J30" s="69">
        <v>2.4</v>
      </c>
      <c r="K30" s="69">
        <v>2.2999999999999998</v>
      </c>
    </row>
    <row r="31" spans="1:11">
      <c r="A31" s="8" t="s">
        <v>58</v>
      </c>
      <c r="B31" s="68">
        <v>3.3</v>
      </c>
      <c r="C31" s="69">
        <v>3.4</v>
      </c>
      <c r="D31" s="69">
        <v>3.4</v>
      </c>
      <c r="E31" s="69">
        <v>3.4</v>
      </c>
      <c r="F31" s="69">
        <v>3.3</v>
      </c>
      <c r="G31" s="69">
        <v>3.3</v>
      </c>
      <c r="H31" s="69">
        <v>3.2</v>
      </c>
      <c r="I31" s="69">
        <v>3.2</v>
      </c>
      <c r="J31" s="69">
        <v>3.1</v>
      </c>
      <c r="K31" s="69">
        <v>3.1</v>
      </c>
    </row>
    <row r="32" spans="1:11">
      <c r="A32" s="8" t="s">
        <v>59</v>
      </c>
      <c r="B32" s="68">
        <v>4.4000000000000004</v>
      </c>
      <c r="C32" s="69">
        <v>4.4000000000000004</v>
      </c>
      <c r="D32" s="69">
        <v>4.4000000000000004</v>
      </c>
      <c r="E32" s="69">
        <v>4.4000000000000004</v>
      </c>
      <c r="F32" s="69">
        <v>4.3</v>
      </c>
      <c r="G32" s="69">
        <v>4.3</v>
      </c>
      <c r="H32" s="69">
        <v>4.2</v>
      </c>
      <c r="I32" s="69">
        <v>4.2</v>
      </c>
      <c r="J32" s="69">
        <v>4.0999999999999996</v>
      </c>
      <c r="K32" s="69">
        <v>4</v>
      </c>
    </row>
    <row r="33" spans="1:11">
      <c r="A33" s="8" t="s">
        <v>60</v>
      </c>
      <c r="B33" s="68">
        <v>5.5</v>
      </c>
      <c r="C33" s="69">
        <v>5.5</v>
      </c>
      <c r="D33" s="69">
        <v>5.4</v>
      </c>
      <c r="E33" s="69">
        <v>5.4</v>
      </c>
      <c r="F33" s="69">
        <v>5.4</v>
      </c>
      <c r="G33" s="69">
        <v>5.4</v>
      </c>
      <c r="H33" s="69">
        <v>5.2</v>
      </c>
      <c r="I33" s="69">
        <v>5.2</v>
      </c>
      <c r="J33" s="69">
        <v>5.2</v>
      </c>
      <c r="K33" s="69">
        <v>5.2</v>
      </c>
    </row>
    <row r="34" spans="1:11">
      <c r="A34" s="8" t="s">
        <v>61</v>
      </c>
      <c r="B34" s="68">
        <v>6.6</v>
      </c>
      <c r="C34" s="69">
        <v>6.7</v>
      </c>
      <c r="D34" s="69">
        <v>6.6</v>
      </c>
      <c r="E34" s="69">
        <v>6.5</v>
      </c>
      <c r="F34" s="69">
        <v>6.3</v>
      </c>
      <c r="G34" s="69">
        <v>6.4</v>
      </c>
      <c r="H34" s="69">
        <v>5.9</v>
      </c>
      <c r="I34" s="69">
        <v>6.1</v>
      </c>
      <c r="J34" s="69">
        <v>6.2</v>
      </c>
      <c r="K34" s="69">
        <v>6.2</v>
      </c>
    </row>
    <row r="35" spans="1:11">
      <c r="A35" s="8" t="s">
        <v>62</v>
      </c>
      <c r="B35" s="68">
        <v>7.7</v>
      </c>
      <c r="C35" s="69">
        <v>7.6</v>
      </c>
      <c r="D35" s="69">
        <v>7.5</v>
      </c>
      <c r="E35" s="69">
        <v>7.4</v>
      </c>
      <c r="F35" s="69">
        <v>7.4</v>
      </c>
      <c r="G35" s="69">
        <v>7.2</v>
      </c>
      <c r="H35" s="69">
        <v>6.7</v>
      </c>
      <c r="I35" s="69">
        <v>7.2</v>
      </c>
      <c r="J35" s="69">
        <v>7.3</v>
      </c>
      <c r="K35" s="69">
        <v>7.2</v>
      </c>
    </row>
    <row r="36" spans="1:11">
      <c r="A36" s="8" t="s">
        <v>63</v>
      </c>
      <c r="B36" s="68">
        <v>8.5</v>
      </c>
      <c r="C36" s="69">
        <v>8.6</v>
      </c>
      <c r="D36" s="69">
        <v>8.4</v>
      </c>
      <c r="E36" s="69">
        <v>8.4</v>
      </c>
      <c r="F36" s="69">
        <v>8.1999999999999993</v>
      </c>
      <c r="G36" s="69">
        <v>8.1</v>
      </c>
      <c r="H36" s="69">
        <v>7.1</v>
      </c>
      <c r="I36" s="69">
        <v>8.1999999999999993</v>
      </c>
      <c r="J36" s="69">
        <v>8.1999999999999993</v>
      </c>
      <c r="K36" s="69">
        <v>8.1999999999999993</v>
      </c>
    </row>
    <row r="37" spans="1:11">
      <c r="A37" s="8" t="s">
        <v>64</v>
      </c>
      <c r="B37" s="68">
        <v>8.6999999999999993</v>
      </c>
      <c r="C37" s="69">
        <v>8.6</v>
      </c>
      <c r="D37" s="69">
        <v>8.6</v>
      </c>
      <c r="E37" s="69">
        <v>8.8000000000000007</v>
      </c>
      <c r="F37" s="69">
        <v>9</v>
      </c>
      <c r="G37" s="69">
        <v>9.1</v>
      </c>
      <c r="H37" s="69">
        <v>7.8</v>
      </c>
      <c r="I37" s="69">
        <v>9.4</v>
      </c>
      <c r="J37" s="69">
        <v>9.1</v>
      </c>
      <c r="K37" s="69">
        <v>9.1999999999999993</v>
      </c>
    </row>
    <row r="38" spans="1:11">
      <c r="A38" s="8" t="s">
        <v>65</v>
      </c>
      <c r="B38" s="68">
        <v>8.3000000000000007</v>
      </c>
      <c r="C38" s="69">
        <v>8.5</v>
      </c>
      <c r="D38" s="69">
        <v>8.4</v>
      </c>
      <c r="E38" s="69">
        <v>8.6</v>
      </c>
      <c r="F38" s="69">
        <v>8.6999999999999993</v>
      </c>
      <c r="G38" s="69">
        <v>9</v>
      </c>
      <c r="H38" s="69">
        <v>7.4</v>
      </c>
      <c r="I38" s="69">
        <v>9.5</v>
      </c>
      <c r="J38" s="69">
        <v>9.6</v>
      </c>
      <c r="K38" s="69">
        <v>9.8000000000000007</v>
      </c>
    </row>
    <row r="39" spans="1:11">
      <c r="A39" s="8" t="s">
        <v>66</v>
      </c>
      <c r="B39" s="68">
        <v>7.7</v>
      </c>
      <c r="C39" s="69">
        <v>7.7</v>
      </c>
      <c r="D39" s="69">
        <v>7.8</v>
      </c>
      <c r="E39" s="69">
        <v>7.8</v>
      </c>
      <c r="F39" s="69">
        <v>8</v>
      </c>
      <c r="G39" s="69">
        <v>8.1999999999999993</v>
      </c>
      <c r="H39" s="69">
        <v>7</v>
      </c>
      <c r="I39" s="69">
        <v>9</v>
      </c>
      <c r="J39" s="69">
        <v>9.1</v>
      </c>
      <c r="K39" s="69">
        <v>9.4</v>
      </c>
    </row>
    <row r="40" spans="1:11">
      <c r="A40" s="8" t="s">
        <v>24</v>
      </c>
      <c r="B40" s="68">
        <v>6.7</v>
      </c>
      <c r="C40" s="69">
        <v>6.7</v>
      </c>
      <c r="D40" s="69">
        <v>6.7</v>
      </c>
      <c r="E40" s="69">
        <v>6.7</v>
      </c>
      <c r="F40" s="69">
        <v>6.7</v>
      </c>
      <c r="G40" s="69">
        <v>7</v>
      </c>
      <c r="H40" s="69">
        <v>5.5</v>
      </c>
      <c r="I40" s="69">
        <v>7.3</v>
      </c>
      <c r="J40" s="69">
        <v>7.8</v>
      </c>
      <c r="K40" s="69">
        <v>7.7</v>
      </c>
    </row>
    <row r="41" spans="1:11" ht="17.25" thickBot="1">
      <c r="A41" s="62" t="s">
        <v>23</v>
      </c>
      <c r="B41" s="72">
        <v>4.5</v>
      </c>
      <c r="C41" s="73">
        <v>4.5</v>
      </c>
      <c r="D41" s="73">
        <v>4.4000000000000004</v>
      </c>
      <c r="E41" s="73">
        <v>4.5</v>
      </c>
      <c r="F41" s="73">
        <v>4.4000000000000004</v>
      </c>
      <c r="G41" s="73">
        <v>4.4000000000000004</v>
      </c>
      <c r="H41" s="73">
        <v>4.0999999999999996</v>
      </c>
      <c r="I41" s="73">
        <v>4.5</v>
      </c>
      <c r="J41" s="73">
        <v>4.4000000000000004</v>
      </c>
      <c r="K41" s="73">
        <v>4.4000000000000004</v>
      </c>
    </row>
    <row r="42" spans="1:11" ht="17.25" thickTop="1">
      <c r="A42" s="49" t="s">
        <v>25</v>
      </c>
    </row>
    <row r="43" spans="1:11">
      <c r="A43" s="92" t="s">
        <v>76</v>
      </c>
    </row>
    <row r="45" spans="1:11">
      <c r="A45" s="17" t="s">
        <v>522</v>
      </c>
    </row>
    <row r="46" spans="1:11">
      <c r="A46" s="28" t="s">
        <v>523</v>
      </c>
    </row>
    <row r="47" spans="1:11" ht="17.25" thickBot="1">
      <c r="A47" s="64"/>
      <c r="B47" s="64"/>
      <c r="C47" s="64"/>
      <c r="D47" s="64"/>
      <c r="E47" s="64"/>
      <c r="F47" s="64"/>
      <c r="G47" s="64"/>
      <c r="H47" s="64"/>
      <c r="I47" s="64"/>
      <c r="J47" s="64"/>
      <c r="K47" s="64"/>
    </row>
    <row r="48" spans="1:11" ht="17.25" thickTop="1">
      <c r="A48" s="83" t="s">
        <v>178</v>
      </c>
      <c r="B48" s="354">
        <v>2014</v>
      </c>
      <c r="C48" s="354">
        <v>2015</v>
      </c>
      <c r="D48" s="354">
        <v>2016</v>
      </c>
      <c r="E48" s="354">
        <v>2017</v>
      </c>
      <c r="F48" s="354">
        <v>2018</v>
      </c>
      <c r="G48" s="354">
        <v>2019</v>
      </c>
      <c r="H48" s="354">
        <v>2020</v>
      </c>
      <c r="I48" s="354">
        <v>2021</v>
      </c>
      <c r="J48" s="354">
        <v>2022</v>
      </c>
      <c r="K48" s="354">
        <v>2023</v>
      </c>
    </row>
    <row r="49" spans="1:11">
      <c r="A49" s="8" t="s">
        <v>493</v>
      </c>
      <c r="B49" s="68">
        <v>1</v>
      </c>
      <c r="C49" s="69">
        <v>1</v>
      </c>
      <c r="D49" s="69">
        <v>1</v>
      </c>
      <c r="E49" s="69">
        <v>1</v>
      </c>
      <c r="F49" s="69">
        <v>1</v>
      </c>
      <c r="G49" s="69">
        <v>1</v>
      </c>
      <c r="H49" s="69">
        <v>0.9</v>
      </c>
      <c r="I49" s="69">
        <v>0.9</v>
      </c>
      <c r="J49" s="69">
        <v>0.8</v>
      </c>
      <c r="K49" s="69">
        <v>0.7</v>
      </c>
    </row>
    <row r="50" spans="1:11">
      <c r="A50" s="8" t="s">
        <v>55</v>
      </c>
      <c r="B50" s="68">
        <v>1.6</v>
      </c>
      <c r="C50" s="69">
        <v>1.6</v>
      </c>
      <c r="D50" s="69">
        <v>1.6</v>
      </c>
      <c r="E50" s="69">
        <v>1.6</v>
      </c>
      <c r="F50" s="69">
        <v>1.7</v>
      </c>
      <c r="G50" s="69">
        <v>1.6</v>
      </c>
      <c r="H50" s="69">
        <v>1.7</v>
      </c>
      <c r="I50" s="69">
        <v>1.5</v>
      </c>
      <c r="J50" s="69">
        <v>1.4</v>
      </c>
      <c r="K50" s="69">
        <v>1.3</v>
      </c>
    </row>
    <row r="51" spans="1:11">
      <c r="A51" s="8" t="s">
        <v>56</v>
      </c>
      <c r="B51" s="68">
        <v>2.1</v>
      </c>
      <c r="C51" s="69">
        <v>2.1</v>
      </c>
      <c r="D51" s="69">
        <v>2.1</v>
      </c>
      <c r="E51" s="69">
        <v>2.1</v>
      </c>
      <c r="F51" s="69">
        <v>2.1</v>
      </c>
      <c r="G51" s="69">
        <v>2.1</v>
      </c>
      <c r="H51" s="69">
        <v>2.2000000000000002</v>
      </c>
      <c r="I51" s="69">
        <v>2.1</v>
      </c>
      <c r="J51" s="69">
        <v>1.9</v>
      </c>
      <c r="K51" s="69">
        <v>1.9</v>
      </c>
    </row>
    <row r="52" spans="1:11">
      <c r="A52" s="8" t="s">
        <v>57</v>
      </c>
      <c r="B52" s="68">
        <v>2.8</v>
      </c>
      <c r="C52" s="69">
        <v>2.7</v>
      </c>
      <c r="D52" s="69">
        <v>2.8</v>
      </c>
      <c r="E52" s="69">
        <v>2.8</v>
      </c>
      <c r="F52" s="69">
        <v>2.7</v>
      </c>
      <c r="G52" s="69">
        <v>2.8</v>
      </c>
      <c r="H52" s="69">
        <v>2.8</v>
      </c>
      <c r="I52" s="69">
        <v>2.7</v>
      </c>
      <c r="J52" s="69">
        <v>2.6</v>
      </c>
      <c r="K52" s="69">
        <v>2.5</v>
      </c>
    </row>
    <row r="53" spans="1:11">
      <c r="A53" s="8" t="s">
        <v>58</v>
      </c>
      <c r="B53" s="68">
        <v>3.7</v>
      </c>
      <c r="C53" s="69">
        <v>3.7</v>
      </c>
      <c r="D53" s="69">
        <v>3.8</v>
      </c>
      <c r="E53" s="69">
        <v>3.7</v>
      </c>
      <c r="F53" s="69">
        <v>3.7</v>
      </c>
      <c r="G53" s="69">
        <v>3.7</v>
      </c>
      <c r="H53" s="69">
        <v>3.5</v>
      </c>
      <c r="I53" s="69">
        <v>3.4</v>
      </c>
      <c r="J53" s="69">
        <v>3.3</v>
      </c>
      <c r="K53" s="69">
        <v>3.3</v>
      </c>
    </row>
    <row r="54" spans="1:11">
      <c r="A54" s="8" t="s">
        <v>59</v>
      </c>
      <c r="B54" s="68">
        <v>4.8</v>
      </c>
      <c r="C54" s="69">
        <v>4.8</v>
      </c>
      <c r="D54" s="69">
        <v>4.8</v>
      </c>
      <c r="E54" s="69">
        <v>4.8</v>
      </c>
      <c r="F54" s="69">
        <v>4.8</v>
      </c>
      <c r="G54" s="69">
        <v>4.7</v>
      </c>
      <c r="H54" s="69">
        <v>4.5</v>
      </c>
      <c r="I54" s="69">
        <v>4.5999999999999996</v>
      </c>
      <c r="J54" s="69">
        <v>4.4000000000000004</v>
      </c>
      <c r="K54" s="69">
        <v>4.3</v>
      </c>
    </row>
    <row r="55" spans="1:11">
      <c r="A55" s="8" t="s">
        <v>60</v>
      </c>
      <c r="B55" s="68">
        <v>5.8</v>
      </c>
      <c r="C55" s="69">
        <v>5.8</v>
      </c>
      <c r="D55" s="69">
        <v>5.7</v>
      </c>
      <c r="E55" s="69">
        <v>5.7</v>
      </c>
      <c r="F55" s="69">
        <v>5.7</v>
      </c>
      <c r="G55" s="69">
        <v>5.7</v>
      </c>
      <c r="H55" s="69">
        <v>5.5</v>
      </c>
      <c r="I55" s="69">
        <v>5.6</v>
      </c>
      <c r="J55" s="69">
        <v>5.4</v>
      </c>
      <c r="K55" s="69">
        <v>5.4</v>
      </c>
    </row>
    <row r="56" spans="1:11">
      <c r="A56" s="8" t="s">
        <v>61</v>
      </c>
      <c r="B56" s="68">
        <v>6.7</v>
      </c>
      <c r="C56" s="69">
        <v>6.7</v>
      </c>
      <c r="D56" s="69">
        <v>6.6</v>
      </c>
      <c r="E56" s="69">
        <v>6.6</v>
      </c>
      <c r="F56" s="69">
        <v>6.6</v>
      </c>
      <c r="G56" s="69">
        <v>6.5</v>
      </c>
      <c r="H56" s="69">
        <v>6.1</v>
      </c>
      <c r="I56" s="69">
        <v>6.3</v>
      </c>
      <c r="J56" s="69">
        <v>6.3</v>
      </c>
      <c r="K56" s="69">
        <v>6.3</v>
      </c>
    </row>
    <row r="57" spans="1:11">
      <c r="A57" s="8" t="s">
        <v>62</v>
      </c>
      <c r="B57" s="68">
        <v>7.6</v>
      </c>
      <c r="C57" s="69">
        <v>7.5</v>
      </c>
      <c r="D57" s="69">
        <v>7.3</v>
      </c>
      <c r="E57" s="69">
        <v>7.2</v>
      </c>
      <c r="F57" s="69">
        <v>7.2</v>
      </c>
      <c r="G57" s="69">
        <v>7.2</v>
      </c>
      <c r="H57" s="69">
        <v>6.7</v>
      </c>
      <c r="I57" s="69">
        <v>7.1</v>
      </c>
      <c r="J57" s="69">
        <v>7.2</v>
      </c>
      <c r="K57" s="69">
        <v>7.2</v>
      </c>
    </row>
    <row r="58" spans="1:11">
      <c r="A58" s="8" t="s">
        <v>63</v>
      </c>
      <c r="B58" s="68">
        <v>8.4</v>
      </c>
      <c r="C58" s="69">
        <v>8.3000000000000007</v>
      </c>
      <c r="D58" s="69">
        <v>8.1999999999999993</v>
      </c>
      <c r="E58" s="69">
        <v>8.1999999999999993</v>
      </c>
      <c r="F58" s="69">
        <v>8.1</v>
      </c>
      <c r="G58" s="69">
        <v>7.9</v>
      </c>
      <c r="H58" s="69">
        <v>6.8</v>
      </c>
      <c r="I58" s="69">
        <v>7.7</v>
      </c>
      <c r="J58" s="69">
        <v>7.7</v>
      </c>
      <c r="K58" s="69">
        <v>7.9</v>
      </c>
    </row>
    <row r="59" spans="1:11">
      <c r="A59" s="8" t="s">
        <v>64</v>
      </c>
      <c r="B59" s="68">
        <v>8.1</v>
      </c>
      <c r="C59" s="69">
        <v>8.3000000000000007</v>
      </c>
      <c r="D59" s="69">
        <v>8.3000000000000007</v>
      </c>
      <c r="E59" s="69">
        <v>8.4</v>
      </c>
      <c r="F59" s="69">
        <v>8.5</v>
      </c>
      <c r="G59" s="69">
        <v>8.6999999999999993</v>
      </c>
      <c r="H59" s="69">
        <v>7.5</v>
      </c>
      <c r="I59" s="69">
        <v>8.9</v>
      </c>
      <c r="J59" s="69">
        <v>8.8000000000000007</v>
      </c>
      <c r="K59" s="69">
        <v>8.6999999999999993</v>
      </c>
    </row>
    <row r="60" spans="1:11">
      <c r="A60" s="8" t="s">
        <v>65</v>
      </c>
      <c r="B60" s="68">
        <v>7.7</v>
      </c>
      <c r="C60" s="69">
        <v>7.8</v>
      </c>
      <c r="D60" s="69">
        <v>7.8</v>
      </c>
      <c r="E60" s="69">
        <v>8.1</v>
      </c>
      <c r="F60" s="69">
        <v>8.1</v>
      </c>
      <c r="G60" s="69">
        <v>8.3000000000000007</v>
      </c>
      <c r="H60" s="69">
        <v>7</v>
      </c>
      <c r="I60" s="69">
        <v>8.6</v>
      </c>
      <c r="J60" s="69">
        <v>8.8000000000000007</v>
      </c>
      <c r="K60" s="69">
        <v>9.1</v>
      </c>
    </row>
    <row r="61" spans="1:11">
      <c r="A61" s="8" t="s">
        <v>66</v>
      </c>
      <c r="B61" s="68">
        <v>6.7</v>
      </c>
      <c r="C61" s="69">
        <v>6.7</v>
      </c>
      <c r="D61" s="69">
        <v>6.6</v>
      </c>
      <c r="E61" s="69">
        <v>6.8</v>
      </c>
      <c r="F61" s="69">
        <v>6.9</v>
      </c>
      <c r="G61" s="69">
        <v>7.2</v>
      </c>
      <c r="H61" s="69">
        <v>6.1</v>
      </c>
      <c r="I61" s="69">
        <v>7.8</v>
      </c>
      <c r="J61" s="69">
        <v>7.8</v>
      </c>
      <c r="K61" s="69">
        <v>8</v>
      </c>
    </row>
    <row r="62" spans="1:11">
      <c r="A62" s="8" t="s">
        <v>24</v>
      </c>
      <c r="B62" s="68">
        <v>4.7</v>
      </c>
      <c r="C62" s="69">
        <v>4.5999999999999996</v>
      </c>
      <c r="D62" s="69">
        <v>4.7</v>
      </c>
      <c r="E62" s="69">
        <v>4.8</v>
      </c>
      <c r="F62" s="69">
        <v>4.8</v>
      </c>
      <c r="G62" s="69">
        <v>5</v>
      </c>
      <c r="H62" s="69">
        <v>4</v>
      </c>
      <c r="I62" s="69">
        <v>5.4</v>
      </c>
      <c r="J62" s="69">
        <v>5.5</v>
      </c>
      <c r="K62" s="69">
        <v>5.6</v>
      </c>
    </row>
    <row r="63" spans="1:11" ht="17.25" thickBot="1">
      <c r="A63" s="62" t="s">
        <v>23</v>
      </c>
      <c r="B63" s="72">
        <v>4.7</v>
      </c>
      <c r="C63" s="73">
        <v>4.7</v>
      </c>
      <c r="D63" s="73">
        <v>4.5999999999999996</v>
      </c>
      <c r="E63" s="73">
        <v>4.5999999999999996</v>
      </c>
      <c r="F63" s="73">
        <v>4.5999999999999996</v>
      </c>
      <c r="G63" s="73">
        <v>4.5999999999999996</v>
      </c>
      <c r="H63" s="73">
        <v>4.3</v>
      </c>
      <c r="I63" s="73">
        <v>4.5999999999999996</v>
      </c>
      <c r="J63" s="73">
        <v>4.5</v>
      </c>
      <c r="K63" s="73">
        <v>4.5999999999999996</v>
      </c>
    </row>
    <row r="64" spans="1:11" ht="17.25" thickTop="1">
      <c r="A64" s="49" t="s">
        <v>25</v>
      </c>
    </row>
    <row r="65" spans="1:1">
      <c r="A65" s="92" t="s">
        <v>76</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5" tint="0.39997558519241921"/>
  </sheetPr>
  <dimension ref="A1:P35"/>
  <sheetViews>
    <sheetView workbookViewId="0"/>
  </sheetViews>
  <sheetFormatPr defaultRowHeight="16.5"/>
  <cols>
    <col min="2" max="2" width="11.125" customWidth="1"/>
    <col min="4" max="4" width="10.5" customWidth="1"/>
    <col min="5" max="5" width="10.875" customWidth="1"/>
    <col min="7" max="7" width="11.125" customWidth="1"/>
    <col min="9" max="9" width="10.875" customWidth="1"/>
    <col min="10" max="10" width="11" customWidth="1"/>
    <col min="12" max="12" width="10.375" customWidth="1"/>
    <col min="14" max="14" width="10.875" customWidth="1"/>
    <col min="15" max="15" width="11" customWidth="1"/>
  </cols>
  <sheetData>
    <row r="1" spans="1:16">
      <c r="A1" s="17" t="s">
        <v>548</v>
      </c>
    </row>
    <row r="2" spans="1:16">
      <c r="A2" s="28" t="s">
        <v>872</v>
      </c>
    </row>
    <row r="3" spans="1:16" ht="17.25" thickBot="1"/>
    <row r="4" spans="1:16" ht="17.25" thickTop="1">
      <c r="A4" s="82" t="s">
        <v>83</v>
      </c>
      <c r="B4" s="397" t="s">
        <v>49</v>
      </c>
      <c r="C4" s="397"/>
      <c r="D4" s="397"/>
      <c r="E4" s="397"/>
      <c r="F4" s="397"/>
      <c r="G4" s="396" t="s">
        <v>50</v>
      </c>
      <c r="H4" s="397"/>
      <c r="I4" s="397"/>
      <c r="J4" s="397"/>
      <c r="K4" s="399"/>
      <c r="L4" s="396" t="s">
        <v>51</v>
      </c>
      <c r="M4" s="397"/>
      <c r="N4" s="397"/>
      <c r="O4" s="397"/>
      <c r="P4" s="413"/>
    </row>
    <row r="5" spans="1:16" ht="25.5">
      <c r="A5" s="83"/>
      <c r="B5" s="56" t="s">
        <v>52</v>
      </c>
      <c r="C5" s="56" t="s">
        <v>13</v>
      </c>
      <c r="D5" s="56" t="s">
        <v>67</v>
      </c>
      <c r="E5" s="56" t="s">
        <v>234</v>
      </c>
      <c r="F5" s="57" t="s">
        <v>23</v>
      </c>
      <c r="G5" s="56" t="s">
        <v>52</v>
      </c>
      <c r="H5" s="56" t="s">
        <v>13</v>
      </c>
      <c r="I5" s="56" t="s">
        <v>67</v>
      </c>
      <c r="J5" s="56" t="s">
        <v>234</v>
      </c>
      <c r="K5" s="57" t="s">
        <v>23</v>
      </c>
      <c r="L5" s="56" t="s">
        <v>52</v>
      </c>
      <c r="M5" s="56" t="s">
        <v>13</v>
      </c>
      <c r="N5" s="56" t="s">
        <v>67</v>
      </c>
      <c r="O5" s="56" t="s">
        <v>234</v>
      </c>
      <c r="P5" s="57" t="s">
        <v>23</v>
      </c>
    </row>
    <row r="6" spans="1:16">
      <c r="A6" s="87">
        <v>2014</v>
      </c>
      <c r="B6" s="88">
        <v>6.1</v>
      </c>
      <c r="C6" s="88">
        <v>5.6</v>
      </c>
      <c r="D6" s="88">
        <v>5</v>
      </c>
      <c r="E6" s="88">
        <v>4.4000000000000004</v>
      </c>
      <c r="F6" s="139">
        <v>5.3</v>
      </c>
      <c r="G6" s="88">
        <v>6.7</v>
      </c>
      <c r="H6" s="88">
        <v>5.9</v>
      </c>
      <c r="I6" s="88">
        <v>4.9000000000000004</v>
      </c>
      <c r="J6" s="88">
        <v>4.4000000000000004</v>
      </c>
      <c r="K6" s="139">
        <v>5.3</v>
      </c>
      <c r="L6" s="88">
        <v>6.4</v>
      </c>
      <c r="M6" s="88">
        <v>5.7</v>
      </c>
      <c r="N6" s="88">
        <v>4.9000000000000004</v>
      </c>
      <c r="O6" s="88">
        <v>4.4000000000000004</v>
      </c>
      <c r="P6" s="139">
        <v>5.3</v>
      </c>
    </row>
    <row r="7" spans="1:16">
      <c r="A7" s="87">
        <v>2015</v>
      </c>
      <c r="B7" s="88">
        <v>6.2</v>
      </c>
      <c r="C7" s="88">
        <v>5.6</v>
      </c>
      <c r="D7" s="88">
        <v>5</v>
      </c>
      <c r="E7" s="88">
        <v>4.4000000000000004</v>
      </c>
      <c r="F7" s="139">
        <v>5.3</v>
      </c>
      <c r="G7" s="88">
        <v>6.8</v>
      </c>
      <c r="H7" s="88">
        <v>5.9</v>
      </c>
      <c r="I7" s="88">
        <v>5</v>
      </c>
      <c r="J7" s="88">
        <v>4.4000000000000004</v>
      </c>
      <c r="K7" s="139">
        <v>5.3</v>
      </c>
      <c r="L7" s="88">
        <v>6.4</v>
      </c>
      <c r="M7" s="88">
        <v>5.7</v>
      </c>
      <c r="N7" s="88">
        <v>5</v>
      </c>
      <c r="O7" s="88">
        <v>4.4000000000000004</v>
      </c>
      <c r="P7" s="139">
        <v>5.3</v>
      </c>
    </row>
    <row r="8" spans="1:16">
      <c r="A8" s="87">
        <v>2016</v>
      </c>
      <c r="B8" s="88">
        <v>6.2</v>
      </c>
      <c r="C8" s="88">
        <v>5.5</v>
      </c>
      <c r="D8" s="88">
        <v>4.9000000000000004</v>
      </c>
      <c r="E8" s="88">
        <v>4.3</v>
      </c>
      <c r="F8" s="139">
        <v>5.2</v>
      </c>
      <c r="G8" s="88">
        <v>6.8</v>
      </c>
      <c r="H8" s="88">
        <v>5.8</v>
      </c>
      <c r="I8" s="88">
        <v>4.9000000000000004</v>
      </c>
      <c r="J8" s="88">
        <v>4.4000000000000004</v>
      </c>
      <c r="K8" s="139">
        <v>5.3</v>
      </c>
      <c r="L8" s="88">
        <v>6.5</v>
      </c>
      <c r="M8" s="88">
        <v>5.6</v>
      </c>
      <c r="N8" s="88">
        <v>4.9000000000000004</v>
      </c>
      <c r="O8" s="88">
        <v>4.4000000000000004</v>
      </c>
      <c r="P8" s="139">
        <v>5.2</v>
      </c>
    </row>
    <row r="9" spans="1:16">
      <c r="A9" s="87">
        <v>2017</v>
      </c>
      <c r="B9" s="88">
        <v>6.3</v>
      </c>
      <c r="C9" s="88">
        <v>5.5</v>
      </c>
      <c r="D9" s="88">
        <v>5</v>
      </c>
      <c r="E9" s="88">
        <v>4.4000000000000004</v>
      </c>
      <c r="F9" s="139">
        <v>5.2</v>
      </c>
      <c r="G9" s="88">
        <v>6.9</v>
      </c>
      <c r="H9" s="88">
        <v>5.8</v>
      </c>
      <c r="I9" s="88">
        <v>4.9000000000000004</v>
      </c>
      <c r="J9" s="88">
        <v>4.3</v>
      </c>
      <c r="K9" s="139">
        <v>5.3</v>
      </c>
      <c r="L9" s="88">
        <v>6.5</v>
      </c>
      <c r="M9" s="88">
        <v>5.6</v>
      </c>
      <c r="N9" s="88">
        <v>4.9000000000000004</v>
      </c>
      <c r="O9" s="88">
        <v>4.4000000000000004</v>
      </c>
      <c r="P9" s="139">
        <v>5.2</v>
      </c>
    </row>
    <row r="10" spans="1:16">
      <c r="A10" s="87">
        <v>2018</v>
      </c>
      <c r="B10" s="88">
        <v>6.4</v>
      </c>
      <c r="C10" s="88">
        <v>5.5</v>
      </c>
      <c r="D10" s="88">
        <v>4.9000000000000004</v>
      </c>
      <c r="E10" s="88">
        <v>4.3</v>
      </c>
      <c r="F10" s="139">
        <v>5.2</v>
      </c>
      <c r="G10" s="88">
        <v>7</v>
      </c>
      <c r="H10" s="88">
        <v>5.8</v>
      </c>
      <c r="I10" s="88">
        <v>4.9000000000000004</v>
      </c>
      <c r="J10" s="88">
        <v>4.3</v>
      </c>
      <c r="K10" s="139">
        <v>5.3</v>
      </c>
      <c r="L10" s="88">
        <v>6.6</v>
      </c>
      <c r="M10" s="88">
        <v>5.6</v>
      </c>
      <c r="N10" s="88">
        <v>4.9000000000000004</v>
      </c>
      <c r="O10" s="88">
        <v>4.3</v>
      </c>
      <c r="P10" s="139">
        <v>5.2</v>
      </c>
    </row>
    <row r="11" spans="1:16">
      <c r="A11" s="87">
        <v>2019</v>
      </c>
      <c r="B11" s="88">
        <v>6.4</v>
      </c>
      <c r="C11" s="88">
        <v>5.4</v>
      </c>
      <c r="D11" s="88">
        <v>4.9000000000000004</v>
      </c>
      <c r="E11" s="88">
        <v>4.3</v>
      </c>
      <c r="F11" s="139">
        <v>5.2</v>
      </c>
      <c r="G11" s="88">
        <v>7</v>
      </c>
      <c r="H11" s="88">
        <v>5.8</v>
      </c>
      <c r="I11" s="88">
        <v>4.8</v>
      </c>
      <c r="J11" s="88">
        <v>4.3</v>
      </c>
      <c r="K11" s="139">
        <v>5.3</v>
      </c>
      <c r="L11" s="88">
        <v>6.6</v>
      </c>
      <c r="M11" s="88">
        <v>5.6</v>
      </c>
      <c r="N11" s="88">
        <v>4.8</v>
      </c>
      <c r="O11" s="88">
        <v>4.3</v>
      </c>
      <c r="P11" s="139">
        <v>5.2</v>
      </c>
    </row>
    <row r="12" spans="1:16">
      <c r="A12" s="87">
        <v>2020</v>
      </c>
      <c r="B12" s="88">
        <v>5.9</v>
      </c>
      <c r="C12" s="88">
        <v>5.0999999999999996</v>
      </c>
      <c r="D12" s="88">
        <v>4.5</v>
      </c>
      <c r="E12" s="88">
        <v>3.9</v>
      </c>
      <c r="F12" s="139">
        <v>4.8</v>
      </c>
      <c r="G12" s="88">
        <v>6.7</v>
      </c>
      <c r="H12" s="88">
        <v>5.3</v>
      </c>
      <c r="I12" s="88">
        <v>4.5999999999999996</v>
      </c>
      <c r="J12" s="88">
        <v>4</v>
      </c>
      <c r="K12" s="139">
        <v>4.9000000000000004</v>
      </c>
      <c r="L12" s="88">
        <v>6.3</v>
      </c>
      <c r="M12" s="88">
        <v>5.2</v>
      </c>
      <c r="N12" s="88">
        <v>4.5</v>
      </c>
      <c r="O12" s="88">
        <v>3.9</v>
      </c>
      <c r="P12" s="139">
        <v>4.8</v>
      </c>
    </row>
    <row r="13" spans="1:16">
      <c r="A13" s="87">
        <v>2021</v>
      </c>
      <c r="B13" s="88">
        <v>6.3</v>
      </c>
      <c r="C13" s="88">
        <v>5.4</v>
      </c>
      <c r="D13" s="88">
        <v>4.8</v>
      </c>
      <c r="E13" s="88">
        <v>4.2</v>
      </c>
      <c r="F13" s="139">
        <v>5.0999999999999996</v>
      </c>
      <c r="G13" s="88">
        <v>7</v>
      </c>
      <c r="H13" s="88">
        <v>5.7</v>
      </c>
      <c r="I13" s="88">
        <v>4.8</v>
      </c>
      <c r="J13" s="88">
        <v>4.2</v>
      </c>
      <c r="K13" s="139">
        <v>5.2</v>
      </c>
      <c r="L13" s="88">
        <v>6.6</v>
      </c>
      <c r="M13" s="88">
        <v>5.5</v>
      </c>
      <c r="N13" s="88">
        <v>4.8</v>
      </c>
      <c r="O13" s="88">
        <v>4.2</v>
      </c>
      <c r="P13" s="139">
        <v>5.0999999999999996</v>
      </c>
    </row>
    <row r="14" spans="1:16">
      <c r="A14" s="87">
        <v>2022</v>
      </c>
      <c r="B14" s="88">
        <v>6.2</v>
      </c>
      <c r="C14" s="88">
        <v>5.3</v>
      </c>
      <c r="D14" s="88">
        <v>4.7</v>
      </c>
      <c r="E14" s="88">
        <v>4.0999999999999996</v>
      </c>
      <c r="F14" s="139">
        <v>5</v>
      </c>
      <c r="G14" s="88">
        <v>6.8</v>
      </c>
      <c r="H14" s="88">
        <v>5.6</v>
      </c>
      <c r="I14" s="88">
        <v>4.7</v>
      </c>
      <c r="J14" s="88">
        <v>4.0999999999999996</v>
      </c>
      <c r="K14" s="139">
        <v>5.0999999999999996</v>
      </c>
      <c r="L14" s="88">
        <v>6.5</v>
      </c>
      <c r="M14" s="88">
        <v>5.4</v>
      </c>
      <c r="N14" s="88">
        <v>4.7</v>
      </c>
      <c r="O14" s="88">
        <v>4.0999999999999996</v>
      </c>
      <c r="P14" s="139">
        <v>5</v>
      </c>
    </row>
    <row r="15" spans="1:16" ht="17.25" thickBot="1">
      <c r="A15" s="91">
        <v>2023</v>
      </c>
      <c r="B15" s="120">
        <v>6.2</v>
      </c>
      <c r="C15" s="120">
        <v>5.3</v>
      </c>
      <c r="D15" s="120">
        <v>4.7</v>
      </c>
      <c r="E15" s="120">
        <v>4</v>
      </c>
      <c r="F15" s="142">
        <v>5</v>
      </c>
      <c r="G15" s="120">
        <v>6.8</v>
      </c>
      <c r="H15" s="120">
        <v>5.6</v>
      </c>
      <c r="I15" s="120">
        <v>4.7</v>
      </c>
      <c r="J15" s="120">
        <v>4.0999999999999996</v>
      </c>
      <c r="K15" s="142">
        <v>5</v>
      </c>
      <c r="L15" s="120">
        <v>6.4</v>
      </c>
      <c r="M15" s="120">
        <v>5.4</v>
      </c>
      <c r="N15" s="120">
        <v>4.7</v>
      </c>
      <c r="O15" s="120">
        <v>4.0999999999999996</v>
      </c>
      <c r="P15" s="142">
        <v>5</v>
      </c>
    </row>
    <row r="16" spans="1:16" ht="17.25" thickTop="1">
      <c r="A16" s="49" t="s">
        <v>233</v>
      </c>
    </row>
    <row r="17" spans="1:16">
      <c r="A17" s="93" t="s">
        <v>549</v>
      </c>
    </row>
    <row r="19" spans="1:16">
      <c r="A19" s="17" t="s">
        <v>550</v>
      </c>
    </row>
    <row r="20" spans="1:16">
      <c r="A20" s="28" t="s">
        <v>873</v>
      </c>
    </row>
    <row r="21" spans="1:16" ht="17.25" thickBot="1">
      <c r="A21" s="28"/>
    </row>
    <row r="22" spans="1:16" ht="17.25" thickTop="1">
      <c r="A22" s="82" t="s">
        <v>83</v>
      </c>
      <c r="B22" s="397" t="s">
        <v>49</v>
      </c>
      <c r="C22" s="397"/>
      <c r="D22" s="397"/>
      <c r="E22" s="397"/>
      <c r="F22" s="397"/>
      <c r="G22" s="396" t="s">
        <v>50</v>
      </c>
      <c r="H22" s="397"/>
      <c r="I22" s="397"/>
      <c r="J22" s="397"/>
      <c r="K22" s="399"/>
      <c r="L22" s="410" t="s">
        <v>51</v>
      </c>
      <c r="M22" s="401"/>
      <c r="N22" s="401"/>
      <c r="O22" s="401"/>
      <c r="P22" s="412"/>
    </row>
    <row r="23" spans="1:16" ht="25.5">
      <c r="A23" s="83"/>
      <c r="B23" s="56" t="s">
        <v>52</v>
      </c>
      <c r="C23" s="56" t="s">
        <v>13</v>
      </c>
      <c r="D23" s="56" t="s">
        <v>67</v>
      </c>
      <c r="E23" s="56" t="s">
        <v>234</v>
      </c>
      <c r="F23" s="57" t="s">
        <v>23</v>
      </c>
      <c r="G23" s="56" t="s">
        <v>52</v>
      </c>
      <c r="H23" s="56" t="s">
        <v>13</v>
      </c>
      <c r="I23" s="56" t="s">
        <v>67</v>
      </c>
      <c r="J23" s="56" t="s">
        <v>234</v>
      </c>
      <c r="K23" s="57" t="s">
        <v>23</v>
      </c>
      <c r="L23" s="56" t="s">
        <v>52</v>
      </c>
      <c r="M23" s="56" t="s">
        <v>13</v>
      </c>
      <c r="N23" s="56" t="s">
        <v>67</v>
      </c>
      <c r="O23" s="56" t="s">
        <v>234</v>
      </c>
      <c r="P23" s="57" t="s">
        <v>23</v>
      </c>
    </row>
    <row r="24" spans="1:16">
      <c r="A24" s="87">
        <v>2014</v>
      </c>
      <c r="B24" s="88">
        <v>10.6</v>
      </c>
      <c r="C24" s="88">
        <v>8.6999999999999993</v>
      </c>
      <c r="D24" s="88">
        <v>7</v>
      </c>
      <c r="E24" s="88">
        <v>5.9</v>
      </c>
      <c r="F24" s="156">
        <v>8.1</v>
      </c>
      <c r="G24" s="88">
        <v>11.3</v>
      </c>
      <c r="H24" s="88">
        <v>8.6</v>
      </c>
      <c r="I24" s="88">
        <v>6.6</v>
      </c>
      <c r="J24" s="88">
        <v>5.6</v>
      </c>
      <c r="K24" s="156">
        <v>7.8</v>
      </c>
      <c r="L24" s="88">
        <v>10.8</v>
      </c>
      <c r="M24" s="88">
        <v>8.6</v>
      </c>
      <c r="N24" s="88">
        <v>6.8</v>
      </c>
      <c r="O24" s="88">
        <v>5.7</v>
      </c>
      <c r="P24" s="156">
        <v>8</v>
      </c>
    </row>
    <row r="25" spans="1:16">
      <c r="A25" s="87">
        <v>2015</v>
      </c>
      <c r="B25" s="88">
        <v>10.8</v>
      </c>
      <c r="C25" s="88">
        <v>8.6</v>
      </c>
      <c r="D25" s="88">
        <v>7.1</v>
      </c>
      <c r="E25" s="88">
        <v>5.9</v>
      </c>
      <c r="F25" s="156">
        <v>8.1999999999999993</v>
      </c>
      <c r="G25" s="88">
        <v>11.4</v>
      </c>
      <c r="H25" s="88">
        <v>8.6</v>
      </c>
      <c r="I25" s="88">
        <v>6.7</v>
      </c>
      <c r="J25" s="88">
        <v>5.6</v>
      </c>
      <c r="K25" s="156">
        <v>7.8</v>
      </c>
      <c r="L25" s="88">
        <v>11</v>
      </c>
      <c r="M25" s="88">
        <v>8.6</v>
      </c>
      <c r="N25" s="88">
        <v>6.9</v>
      </c>
      <c r="O25" s="88">
        <v>5.7</v>
      </c>
      <c r="P25" s="156">
        <v>8</v>
      </c>
    </row>
    <row r="26" spans="1:16">
      <c r="A26" s="87">
        <v>2016</v>
      </c>
      <c r="B26" s="88">
        <v>10.7</v>
      </c>
      <c r="C26" s="88">
        <v>8.4</v>
      </c>
      <c r="D26" s="88">
        <v>7</v>
      </c>
      <c r="E26" s="88">
        <v>5.9</v>
      </c>
      <c r="F26" s="156">
        <v>8</v>
      </c>
      <c r="G26" s="88">
        <v>11.5</v>
      </c>
      <c r="H26" s="88">
        <v>8.4</v>
      </c>
      <c r="I26" s="88">
        <v>6.5</v>
      </c>
      <c r="J26" s="88">
        <v>5.5</v>
      </c>
      <c r="K26" s="156">
        <v>7.7</v>
      </c>
      <c r="L26" s="88">
        <v>11</v>
      </c>
      <c r="M26" s="88">
        <v>8.4</v>
      </c>
      <c r="N26" s="88">
        <v>6.7</v>
      </c>
      <c r="O26" s="88">
        <v>5.7</v>
      </c>
      <c r="P26" s="156">
        <v>7.8</v>
      </c>
    </row>
    <row r="27" spans="1:16">
      <c r="A27" s="87">
        <v>2017</v>
      </c>
      <c r="B27" s="88">
        <v>11</v>
      </c>
      <c r="C27" s="88">
        <v>8.4</v>
      </c>
      <c r="D27" s="88">
        <v>7.2</v>
      </c>
      <c r="E27" s="88">
        <v>5.8</v>
      </c>
      <c r="F27" s="156">
        <v>8</v>
      </c>
      <c r="G27" s="88">
        <v>11.6</v>
      </c>
      <c r="H27" s="88">
        <v>8.4</v>
      </c>
      <c r="I27" s="88">
        <v>6.6</v>
      </c>
      <c r="J27" s="88">
        <v>5.4</v>
      </c>
      <c r="K27" s="156">
        <v>7.7</v>
      </c>
      <c r="L27" s="88">
        <v>11.2</v>
      </c>
      <c r="M27" s="88">
        <v>8.4</v>
      </c>
      <c r="N27" s="88">
        <v>6.8</v>
      </c>
      <c r="O27" s="88">
        <v>5.6</v>
      </c>
      <c r="P27" s="156">
        <v>7.8</v>
      </c>
    </row>
    <row r="28" spans="1:16">
      <c r="A28" s="87">
        <v>2018</v>
      </c>
      <c r="B28" s="88">
        <v>11.4</v>
      </c>
      <c r="C28" s="88">
        <v>8.3000000000000007</v>
      </c>
      <c r="D28" s="88">
        <v>7.1</v>
      </c>
      <c r="E28" s="88">
        <v>5.6</v>
      </c>
      <c r="F28" s="156">
        <v>8</v>
      </c>
      <c r="G28" s="88">
        <v>11.9</v>
      </c>
      <c r="H28" s="88">
        <v>8.4</v>
      </c>
      <c r="I28" s="88">
        <v>6.5</v>
      </c>
      <c r="J28" s="88">
        <v>5.4</v>
      </c>
      <c r="K28" s="156">
        <v>7.7</v>
      </c>
      <c r="L28" s="88">
        <v>11.6</v>
      </c>
      <c r="M28" s="88">
        <v>8.3000000000000007</v>
      </c>
      <c r="N28" s="88">
        <v>6.8</v>
      </c>
      <c r="O28" s="88">
        <v>5.5</v>
      </c>
      <c r="P28" s="156">
        <v>7.8</v>
      </c>
    </row>
    <row r="29" spans="1:16">
      <c r="A29" s="87">
        <v>2019</v>
      </c>
      <c r="B29" s="88">
        <v>11.5</v>
      </c>
      <c r="C29" s="88">
        <v>8.1999999999999993</v>
      </c>
      <c r="D29" s="88">
        <v>7</v>
      </c>
      <c r="E29" s="88">
        <v>5.7</v>
      </c>
      <c r="F29" s="156">
        <v>7.9</v>
      </c>
      <c r="G29" s="88">
        <v>12</v>
      </c>
      <c r="H29" s="88">
        <v>8.4</v>
      </c>
      <c r="I29" s="88">
        <v>6.4</v>
      </c>
      <c r="J29" s="88">
        <v>5.4</v>
      </c>
      <c r="K29" s="156">
        <v>7.6</v>
      </c>
      <c r="L29" s="88">
        <v>11.7</v>
      </c>
      <c r="M29" s="88">
        <v>8.1999999999999993</v>
      </c>
      <c r="N29" s="88">
        <v>6.7</v>
      </c>
      <c r="O29" s="88">
        <v>5.5</v>
      </c>
      <c r="P29" s="156">
        <v>7.8</v>
      </c>
    </row>
    <row r="30" spans="1:16">
      <c r="A30" s="87">
        <v>2020</v>
      </c>
      <c r="B30" s="88">
        <v>10.5</v>
      </c>
      <c r="C30" s="88">
        <v>7.6</v>
      </c>
      <c r="D30" s="88">
        <v>6.4</v>
      </c>
      <c r="E30" s="88">
        <v>5.2</v>
      </c>
      <c r="F30" s="156">
        <v>7.3</v>
      </c>
      <c r="G30" s="88">
        <v>11.3</v>
      </c>
      <c r="H30" s="88">
        <v>7.7</v>
      </c>
      <c r="I30" s="88">
        <v>6</v>
      </c>
      <c r="J30" s="88">
        <v>4.9000000000000004</v>
      </c>
      <c r="K30" s="156">
        <v>7</v>
      </c>
      <c r="L30" s="88">
        <v>10.8</v>
      </c>
      <c r="M30" s="88">
        <v>7.6</v>
      </c>
      <c r="N30" s="88">
        <v>6.2</v>
      </c>
      <c r="O30" s="88">
        <v>5.0999999999999996</v>
      </c>
      <c r="P30" s="156">
        <v>7.1</v>
      </c>
    </row>
    <row r="31" spans="1:16">
      <c r="A31" s="87">
        <v>2021</v>
      </c>
      <c r="B31" s="88">
        <v>11.3</v>
      </c>
      <c r="C31" s="88">
        <v>8.1999999999999993</v>
      </c>
      <c r="D31" s="88">
        <v>6.8</v>
      </c>
      <c r="E31" s="88">
        <v>5.7</v>
      </c>
      <c r="F31" s="156">
        <v>7.9</v>
      </c>
      <c r="G31" s="88">
        <v>12.2</v>
      </c>
      <c r="H31" s="88">
        <v>8.4</v>
      </c>
      <c r="I31" s="88">
        <v>6.4</v>
      </c>
      <c r="J31" s="88">
        <v>5.2</v>
      </c>
      <c r="K31" s="156">
        <v>7.5</v>
      </c>
      <c r="L31" s="88">
        <v>11.7</v>
      </c>
      <c r="M31" s="88">
        <v>8.3000000000000007</v>
      </c>
      <c r="N31" s="88">
        <v>6.6</v>
      </c>
      <c r="O31" s="88">
        <v>5.4</v>
      </c>
      <c r="P31" s="156">
        <v>7.7</v>
      </c>
    </row>
    <row r="32" spans="1:16">
      <c r="A32" s="87">
        <v>2022</v>
      </c>
      <c r="B32" s="88">
        <v>8.9</v>
      </c>
      <c r="C32" s="88">
        <v>6.8</v>
      </c>
      <c r="D32" s="88">
        <v>5.8</v>
      </c>
      <c r="E32" s="88">
        <v>4.9000000000000004</v>
      </c>
      <c r="F32" s="156">
        <v>6.5</v>
      </c>
      <c r="G32" s="88">
        <v>9.5</v>
      </c>
      <c r="H32" s="88">
        <v>7.1</v>
      </c>
      <c r="I32" s="88">
        <v>5.6</v>
      </c>
      <c r="J32" s="88">
        <v>4.7</v>
      </c>
      <c r="K32" s="156">
        <v>6.3</v>
      </c>
      <c r="L32" s="88">
        <v>9.1</v>
      </c>
      <c r="M32" s="88">
        <v>6.9</v>
      </c>
      <c r="N32" s="88">
        <v>5.7</v>
      </c>
      <c r="O32" s="88">
        <v>4.8</v>
      </c>
      <c r="P32" s="156">
        <v>6.4</v>
      </c>
    </row>
    <row r="33" spans="1:16" ht="17.25" thickBot="1">
      <c r="A33" s="91">
        <v>2023</v>
      </c>
      <c r="B33" s="120">
        <v>8.6999999999999993</v>
      </c>
      <c r="C33" s="120">
        <v>6.8</v>
      </c>
      <c r="D33" s="120">
        <v>5.7</v>
      </c>
      <c r="E33" s="120">
        <v>4.8</v>
      </c>
      <c r="F33" s="144">
        <v>6.4</v>
      </c>
      <c r="G33" s="120">
        <v>9.5</v>
      </c>
      <c r="H33" s="120">
        <v>7</v>
      </c>
      <c r="I33" s="120">
        <v>5.5</v>
      </c>
      <c r="J33" s="120">
        <v>4.5999999999999996</v>
      </c>
      <c r="K33" s="144">
        <v>6.3</v>
      </c>
      <c r="L33" s="120">
        <v>9</v>
      </c>
      <c r="M33" s="120">
        <v>6.9</v>
      </c>
      <c r="N33" s="120">
        <v>5.6</v>
      </c>
      <c r="O33" s="120">
        <v>4.7</v>
      </c>
      <c r="P33" s="144">
        <v>6.3</v>
      </c>
    </row>
    <row r="34" spans="1:16" ht="17.25" thickTop="1">
      <c r="A34" s="49" t="s">
        <v>233</v>
      </c>
    </row>
    <row r="35" spans="1:16">
      <c r="A35" s="93" t="s">
        <v>269</v>
      </c>
    </row>
  </sheetData>
  <mergeCells count="6">
    <mergeCell ref="B22:F22"/>
    <mergeCell ref="G22:K22"/>
    <mergeCell ref="L22:P22"/>
    <mergeCell ref="B4:F4"/>
    <mergeCell ref="G4:K4"/>
    <mergeCell ref="L4:P4"/>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59999389629810485"/>
  </sheetPr>
  <dimension ref="A1:S52"/>
  <sheetViews>
    <sheetView workbookViewId="0"/>
  </sheetViews>
  <sheetFormatPr defaultRowHeight="16.5"/>
  <cols>
    <col min="2" max="2" width="8.875" customWidth="1"/>
    <col min="4" max="5" width="9.625" customWidth="1"/>
    <col min="6" max="6" width="10" customWidth="1"/>
    <col min="8" max="8" width="9" customWidth="1"/>
    <col min="10" max="10" width="11.625" customWidth="1"/>
    <col min="14" max="14" width="9" customWidth="1"/>
    <col min="15" max="15" width="11.875" customWidth="1"/>
    <col min="17" max="17" width="9.625" customWidth="1"/>
  </cols>
  <sheetData>
    <row r="1" spans="1:19">
      <c r="A1" s="17" t="s">
        <v>666</v>
      </c>
    </row>
    <row r="2" spans="1:19">
      <c r="A2" s="28" t="s">
        <v>667</v>
      </c>
    </row>
    <row r="3" spans="1:19" ht="17.25" thickBot="1"/>
    <row r="4" spans="1:19" ht="17.25" thickTop="1">
      <c r="A4" s="82"/>
      <c r="B4" s="404" t="s">
        <v>49</v>
      </c>
      <c r="C4" s="405"/>
      <c r="D4" s="405"/>
      <c r="E4" s="405"/>
      <c r="F4" s="405"/>
      <c r="G4" s="407"/>
      <c r="H4" s="414" t="s">
        <v>50</v>
      </c>
      <c r="I4" s="405"/>
      <c r="J4" s="405"/>
      <c r="K4" s="405"/>
      <c r="L4" s="405"/>
      <c r="M4" s="407"/>
      <c r="N4" s="405" t="s">
        <v>51</v>
      </c>
      <c r="O4" s="405"/>
      <c r="P4" s="405"/>
      <c r="Q4" s="405"/>
      <c r="R4" s="405"/>
      <c r="S4" s="406"/>
    </row>
    <row r="5" spans="1:19" ht="65.25" customHeight="1">
      <c r="A5" s="83" t="s">
        <v>464</v>
      </c>
      <c r="B5" s="182" t="s">
        <v>460</v>
      </c>
      <c r="C5" s="198" t="s">
        <v>235</v>
      </c>
      <c r="D5" s="183" t="s">
        <v>236</v>
      </c>
      <c r="E5" s="183" t="s">
        <v>461</v>
      </c>
      <c r="F5" s="183" t="s">
        <v>462</v>
      </c>
      <c r="G5" s="198" t="s">
        <v>463</v>
      </c>
      <c r="H5" s="182" t="s">
        <v>460</v>
      </c>
      <c r="I5" s="198" t="s">
        <v>235</v>
      </c>
      <c r="J5" s="183" t="s">
        <v>236</v>
      </c>
      <c r="K5" s="183" t="s">
        <v>461</v>
      </c>
      <c r="L5" s="183" t="s">
        <v>462</v>
      </c>
      <c r="M5" s="198" t="s">
        <v>463</v>
      </c>
      <c r="N5" s="182" t="s">
        <v>460</v>
      </c>
      <c r="O5" s="198" t="s">
        <v>235</v>
      </c>
      <c r="P5" s="183" t="s">
        <v>236</v>
      </c>
      <c r="Q5" s="183" t="s">
        <v>461</v>
      </c>
      <c r="R5" s="183" t="s">
        <v>462</v>
      </c>
      <c r="S5" s="198" t="s">
        <v>463</v>
      </c>
    </row>
    <row r="6" spans="1:19">
      <c r="A6" s="8" t="s">
        <v>493</v>
      </c>
      <c r="B6" s="88">
        <v>0.1</v>
      </c>
      <c r="C6" s="88">
        <v>10.1</v>
      </c>
      <c r="D6" s="88">
        <v>0.5</v>
      </c>
      <c r="E6" s="88">
        <v>1.3</v>
      </c>
      <c r="F6" s="88">
        <v>19.5</v>
      </c>
      <c r="G6" s="89">
        <v>9</v>
      </c>
      <c r="H6" s="88">
        <v>0.1</v>
      </c>
      <c r="I6" s="88">
        <v>7.7</v>
      </c>
      <c r="J6" s="88">
        <v>0.4</v>
      </c>
      <c r="K6" s="88">
        <v>1.4</v>
      </c>
      <c r="L6" s="88">
        <v>18.100000000000001</v>
      </c>
      <c r="M6" s="89">
        <v>9.3000000000000007</v>
      </c>
      <c r="N6" s="88">
        <v>0.1</v>
      </c>
      <c r="O6" s="88">
        <v>8.8000000000000007</v>
      </c>
      <c r="P6" s="88">
        <v>0.4</v>
      </c>
      <c r="Q6" s="88">
        <v>1.4</v>
      </c>
      <c r="R6" s="88">
        <v>18.7</v>
      </c>
      <c r="S6" s="89">
        <v>9.1</v>
      </c>
    </row>
    <row r="7" spans="1:19">
      <c r="A7" s="8" t="s">
        <v>55</v>
      </c>
      <c r="B7" s="88">
        <v>0.1</v>
      </c>
      <c r="C7" s="88">
        <v>14.9</v>
      </c>
      <c r="D7" s="88">
        <v>0.8</v>
      </c>
      <c r="E7" s="88">
        <v>1.7</v>
      </c>
      <c r="F7" s="88">
        <v>22.2</v>
      </c>
      <c r="G7" s="89">
        <v>7.7</v>
      </c>
      <c r="H7" s="88">
        <v>0.1</v>
      </c>
      <c r="I7" s="88">
        <v>11.5</v>
      </c>
      <c r="J7" s="88">
        <v>0.7</v>
      </c>
      <c r="K7" s="88">
        <v>1.7</v>
      </c>
      <c r="L7" s="88">
        <v>21</v>
      </c>
      <c r="M7" s="89">
        <v>8.4</v>
      </c>
      <c r="N7" s="88">
        <v>0.1</v>
      </c>
      <c r="O7" s="88">
        <v>13</v>
      </c>
      <c r="P7" s="88">
        <v>0.7</v>
      </c>
      <c r="Q7" s="88">
        <v>1.7</v>
      </c>
      <c r="R7" s="88">
        <v>21.6</v>
      </c>
      <c r="S7" s="89">
        <v>8.1</v>
      </c>
    </row>
    <row r="8" spans="1:19">
      <c r="A8" s="8" t="s">
        <v>56</v>
      </c>
      <c r="B8" s="88">
        <v>0.2</v>
      </c>
      <c r="C8" s="88">
        <v>18.2</v>
      </c>
      <c r="D8" s="88">
        <v>1.2</v>
      </c>
      <c r="E8" s="88">
        <v>1.9</v>
      </c>
      <c r="F8" s="88">
        <v>23.2</v>
      </c>
      <c r="G8" s="89">
        <v>6.9</v>
      </c>
      <c r="H8" s="88">
        <v>0.1</v>
      </c>
      <c r="I8" s="88">
        <v>14.3</v>
      </c>
      <c r="J8" s="88">
        <v>1.1000000000000001</v>
      </c>
      <c r="K8" s="88">
        <v>2</v>
      </c>
      <c r="L8" s="88">
        <v>22.7</v>
      </c>
      <c r="M8" s="89">
        <v>7.5</v>
      </c>
      <c r="N8" s="88">
        <v>0.2</v>
      </c>
      <c r="O8" s="88">
        <v>16.100000000000001</v>
      </c>
      <c r="P8" s="88">
        <v>1.2</v>
      </c>
      <c r="Q8" s="88">
        <v>2</v>
      </c>
      <c r="R8" s="88">
        <v>22.9</v>
      </c>
      <c r="S8" s="89">
        <v>7.2</v>
      </c>
    </row>
    <row r="9" spans="1:19">
      <c r="A9" s="8" t="s">
        <v>57</v>
      </c>
      <c r="B9" s="88">
        <v>0.2</v>
      </c>
      <c r="C9" s="88">
        <v>20.5</v>
      </c>
      <c r="D9" s="88">
        <v>1.7</v>
      </c>
      <c r="E9" s="88">
        <v>2</v>
      </c>
      <c r="F9" s="88">
        <v>23.7</v>
      </c>
      <c r="G9" s="89">
        <v>5.8</v>
      </c>
      <c r="H9" s="88">
        <v>0.2</v>
      </c>
      <c r="I9" s="88">
        <v>15.9</v>
      </c>
      <c r="J9" s="88">
        <v>1.4</v>
      </c>
      <c r="K9" s="88">
        <v>2.2000000000000002</v>
      </c>
      <c r="L9" s="88">
        <v>22.7</v>
      </c>
      <c r="M9" s="89">
        <v>6.5</v>
      </c>
      <c r="N9" s="88">
        <v>0.2</v>
      </c>
      <c r="O9" s="88">
        <v>18</v>
      </c>
      <c r="P9" s="88">
        <v>1.5</v>
      </c>
      <c r="Q9" s="88">
        <v>2.1</v>
      </c>
      <c r="R9" s="88">
        <v>23.2</v>
      </c>
      <c r="S9" s="89">
        <v>6.2</v>
      </c>
    </row>
    <row r="10" spans="1:19">
      <c r="A10" s="8" t="s">
        <v>58</v>
      </c>
      <c r="B10" s="88">
        <v>0.3</v>
      </c>
      <c r="C10" s="88">
        <v>21.5</v>
      </c>
      <c r="D10" s="88">
        <v>2</v>
      </c>
      <c r="E10" s="88">
        <v>2.1</v>
      </c>
      <c r="F10" s="88">
        <v>23.7</v>
      </c>
      <c r="G10" s="89">
        <v>5.2</v>
      </c>
      <c r="H10" s="88">
        <v>0.2</v>
      </c>
      <c r="I10" s="88">
        <v>17.2</v>
      </c>
      <c r="J10" s="88">
        <v>1.7</v>
      </c>
      <c r="K10" s="88">
        <v>2.4</v>
      </c>
      <c r="L10" s="88">
        <v>22.1</v>
      </c>
      <c r="M10" s="89">
        <v>5.7</v>
      </c>
      <c r="N10" s="88">
        <v>0.2</v>
      </c>
      <c r="O10" s="88">
        <v>19.2</v>
      </c>
      <c r="P10" s="88">
        <v>1.8</v>
      </c>
      <c r="Q10" s="88">
        <v>2.2999999999999998</v>
      </c>
      <c r="R10" s="88">
        <v>22.9</v>
      </c>
      <c r="S10" s="89">
        <v>5.5</v>
      </c>
    </row>
    <row r="11" spans="1:19">
      <c r="A11" s="8" t="s">
        <v>59</v>
      </c>
      <c r="B11" s="88">
        <v>0.3</v>
      </c>
      <c r="C11" s="88">
        <v>22.7</v>
      </c>
      <c r="D11" s="88">
        <v>2</v>
      </c>
      <c r="E11" s="88">
        <v>2.2000000000000002</v>
      </c>
      <c r="F11" s="88">
        <v>22.9</v>
      </c>
      <c r="G11" s="89">
        <v>4.7</v>
      </c>
      <c r="H11" s="88">
        <v>0.3</v>
      </c>
      <c r="I11" s="88">
        <v>19.2</v>
      </c>
      <c r="J11" s="88">
        <v>1.9</v>
      </c>
      <c r="K11" s="88">
        <v>2.7</v>
      </c>
      <c r="L11" s="88">
        <v>20.2</v>
      </c>
      <c r="M11" s="89">
        <v>5</v>
      </c>
      <c r="N11" s="88">
        <v>0.3</v>
      </c>
      <c r="O11" s="88">
        <v>20.8</v>
      </c>
      <c r="P11" s="88">
        <v>2</v>
      </c>
      <c r="Q11" s="88">
        <v>2.5</v>
      </c>
      <c r="R11" s="88">
        <v>21.5</v>
      </c>
      <c r="S11" s="89">
        <v>4.9000000000000004</v>
      </c>
    </row>
    <row r="12" spans="1:19">
      <c r="A12" s="8" t="s">
        <v>60</v>
      </c>
      <c r="B12" s="88">
        <v>0.4</v>
      </c>
      <c r="C12" s="88">
        <v>24.2</v>
      </c>
      <c r="D12" s="88">
        <v>2.2000000000000002</v>
      </c>
      <c r="E12" s="88">
        <v>2.4</v>
      </c>
      <c r="F12" s="88">
        <v>22.2</v>
      </c>
      <c r="G12" s="89">
        <v>4.4000000000000004</v>
      </c>
      <c r="H12" s="88">
        <v>0.4</v>
      </c>
      <c r="I12" s="88">
        <v>21.6</v>
      </c>
      <c r="J12" s="88">
        <v>2.2000000000000002</v>
      </c>
      <c r="K12" s="88">
        <v>2.9</v>
      </c>
      <c r="L12" s="88">
        <v>18.5</v>
      </c>
      <c r="M12" s="89">
        <v>4.5</v>
      </c>
      <c r="N12" s="88">
        <v>0.4</v>
      </c>
      <c r="O12" s="88">
        <v>22.9</v>
      </c>
      <c r="P12" s="88">
        <v>2.2000000000000002</v>
      </c>
      <c r="Q12" s="88">
        <v>2.7</v>
      </c>
      <c r="R12" s="88">
        <v>20.3</v>
      </c>
      <c r="S12" s="89">
        <v>4.5</v>
      </c>
    </row>
    <row r="13" spans="1:19">
      <c r="A13" s="8" t="s">
        <v>61</v>
      </c>
      <c r="B13" s="88">
        <v>0.5</v>
      </c>
      <c r="C13" s="88">
        <v>26.7</v>
      </c>
      <c r="D13" s="88">
        <v>2.5</v>
      </c>
      <c r="E13" s="88">
        <v>2.6</v>
      </c>
      <c r="F13" s="88">
        <v>22.6</v>
      </c>
      <c r="G13" s="89">
        <v>4</v>
      </c>
      <c r="H13" s="88">
        <v>0.5</v>
      </c>
      <c r="I13" s="88">
        <v>24.6</v>
      </c>
      <c r="J13" s="88">
        <v>2.5</v>
      </c>
      <c r="K13" s="88">
        <v>3.2</v>
      </c>
      <c r="L13" s="88">
        <v>18.399999999999999</v>
      </c>
      <c r="M13" s="89">
        <v>4.0999999999999996</v>
      </c>
      <c r="N13" s="88">
        <v>0.5</v>
      </c>
      <c r="O13" s="88">
        <v>25.6</v>
      </c>
      <c r="P13" s="88">
        <v>2.5</v>
      </c>
      <c r="Q13" s="88">
        <v>2.9</v>
      </c>
      <c r="R13" s="88">
        <v>20.399999999999999</v>
      </c>
      <c r="S13" s="89">
        <v>4</v>
      </c>
    </row>
    <row r="14" spans="1:19">
      <c r="A14" s="8" t="s">
        <v>62</v>
      </c>
      <c r="B14" s="88">
        <v>0.5</v>
      </c>
      <c r="C14" s="88">
        <v>30</v>
      </c>
      <c r="D14" s="88">
        <v>2.7</v>
      </c>
      <c r="E14" s="88">
        <v>2.8</v>
      </c>
      <c r="F14" s="88">
        <v>23.7</v>
      </c>
      <c r="G14" s="89">
        <v>3.9</v>
      </c>
      <c r="H14" s="88">
        <v>0.6</v>
      </c>
      <c r="I14" s="88">
        <v>28</v>
      </c>
      <c r="J14" s="88">
        <v>2.7</v>
      </c>
      <c r="K14" s="88">
        <v>3.1</v>
      </c>
      <c r="L14" s="88">
        <v>18.3</v>
      </c>
      <c r="M14" s="89">
        <v>4</v>
      </c>
      <c r="N14" s="88">
        <v>0.6</v>
      </c>
      <c r="O14" s="88">
        <v>28.9</v>
      </c>
      <c r="P14" s="88">
        <v>2.7</v>
      </c>
      <c r="Q14" s="88">
        <v>3</v>
      </c>
      <c r="R14" s="88">
        <v>20.8</v>
      </c>
      <c r="S14" s="89">
        <v>4</v>
      </c>
    </row>
    <row r="15" spans="1:19">
      <c r="A15" s="8" t="s">
        <v>63</v>
      </c>
      <c r="B15" s="88">
        <v>0.7</v>
      </c>
      <c r="C15" s="88">
        <v>33</v>
      </c>
      <c r="D15" s="88">
        <v>2.9</v>
      </c>
      <c r="E15" s="88">
        <v>2.6</v>
      </c>
      <c r="F15" s="88">
        <v>25.3</v>
      </c>
      <c r="G15" s="89">
        <v>4</v>
      </c>
      <c r="H15" s="88">
        <v>0.8</v>
      </c>
      <c r="I15" s="88">
        <v>30</v>
      </c>
      <c r="J15" s="88">
        <v>2.8</v>
      </c>
      <c r="K15" s="88">
        <v>3.1</v>
      </c>
      <c r="L15" s="88">
        <v>18.899999999999999</v>
      </c>
      <c r="M15" s="89">
        <v>4</v>
      </c>
      <c r="N15" s="88">
        <v>0.7</v>
      </c>
      <c r="O15" s="88">
        <v>31.4</v>
      </c>
      <c r="P15" s="88">
        <v>2.9</v>
      </c>
      <c r="Q15" s="88">
        <v>2.9</v>
      </c>
      <c r="R15" s="88">
        <v>21.9</v>
      </c>
      <c r="S15" s="89">
        <v>4</v>
      </c>
    </row>
    <row r="16" spans="1:19">
      <c r="A16" s="8" t="s">
        <v>64</v>
      </c>
      <c r="B16" s="88">
        <v>0.8</v>
      </c>
      <c r="C16" s="88">
        <v>34.9</v>
      </c>
      <c r="D16" s="88">
        <v>3.1</v>
      </c>
      <c r="E16" s="88">
        <v>2.5</v>
      </c>
      <c r="F16" s="88">
        <v>26.3</v>
      </c>
      <c r="G16" s="89">
        <v>4.3</v>
      </c>
      <c r="H16" s="88">
        <v>1</v>
      </c>
      <c r="I16" s="88">
        <v>31.7</v>
      </c>
      <c r="J16" s="88">
        <v>3.1</v>
      </c>
      <c r="K16" s="88">
        <v>2.8</v>
      </c>
      <c r="L16" s="88">
        <v>20</v>
      </c>
      <c r="M16" s="89">
        <v>4.2</v>
      </c>
      <c r="N16" s="88">
        <v>0.9</v>
      </c>
      <c r="O16" s="88">
        <v>33.200000000000003</v>
      </c>
      <c r="P16" s="88">
        <v>3.1</v>
      </c>
      <c r="Q16" s="88">
        <v>2.6</v>
      </c>
      <c r="R16" s="88">
        <v>22.9</v>
      </c>
      <c r="S16" s="89">
        <v>4.3</v>
      </c>
    </row>
    <row r="17" spans="1:19">
      <c r="A17" s="8" t="s">
        <v>65</v>
      </c>
      <c r="B17" s="88">
        <v>1.2</v>
      </c>
      <c r="C17" s="88">
        <v>34.799999999999997</v>
      </c>
      <c r="D17" s="88">
        <v>3.3</v>
      </c>
      <c r="E17" s="88">
        <v>2.2999999999999998</v>
      </c>
      <c r="F17" s="88">
        <v>27.2</v>
      </c>
      <c r="G17" s="89">
        <v>4.5999999999999996</v>
      </c>
      <c r="H17" s="88">
        <v>1.3</v>
      </c>
      <c r="I17" s="88">
        <v>31.4</v>
      </c>
      <c r="J17" s="88">
        <v>3.1</v>
      </c>
      <c r="K17" s="88">
        <v>2.4</v>
      </c>
      <c r="L17" s="88">
        <v>21.5</v>
      </c>
      <c r="M17" s="89">
        <v>4.7</v>
      </c>
      <c r="N17" s="88">
        <v>1.2</v>
      </c>
      <c r="O17" s="88">
        <v>32.9</v>
      </c>
      <c r="P17" s="88">
        <v>3.2</v>
      </c>
      <c r="Q17" s="88">
        <v>2.2999999999999998</v>
      </c>
      <c r="R17" s="88">
        <v>24.1</v>
      </c>
      <c r="S17" s="89">
        <v>4.5999999999999996</v>
      </c>
    </row>
    <row r="18" spans="1:19">
      <c r="A18" s="8" t="s">
        <v>66</v>
      </c>
      <c r="B18" s="88">
        <v>1.3</v>
      </c>
      <c r="C18" s="88">
        <v>32.5</v>
      </c>
      <c r="D18" s="88">
        <v>3.5</v>
      </c>
      <c r="E18" s="88">
        <v>1.9</v>
      </c>
      <c r="F18" s="88">
        <v>28.8</v>
      </c>
      <c r="G18" s="89">
        <v>5.5</v>
      </c>
      <c r="H18" s="88">
        <v>1.3</v>
      </c>
      <c r="I18" s="88">
        <v>28.7</v>
      </c>
      <c r="J18" s="88">
        <v>3.1</v>
      </c>
      <c r="K18" s="88">
        <v>2</v>
      </c>
      <c r="L18" s="88">
        <v>23.1</v>
      </c>
      <c r="M18" s="89">
        <v>5.5</v>
      </c>
      <c r="N18" s="88">
        <v>1.3</v>
      </c>
      <c r="O18" s="88">
        <v>30.3</v>
      </c>
      <c r="P18" s="88">
        <v>3.3</v>
      </c>
      <c r="Q18" s="88">
        <v>1.9</v>
      </c>
      <c r="R18" s="88">
        <v>25.5</v>
      </c>
      <c r="S18" s="89">
        <v>5.5</v>
      </c>
    </row>
    <row r="19" spans="1:19">
      <c r="A19" s="179" t="s">
        <v>24</v>
      </c>
      <c r="B19" s="88">
        <v>1</v>
      </c>
      <c r="C19" s="88">
        <v>27.2</v>
      </c>
      <c r="D19" s="88">
        <v>3.2</v>
      </c>
      <c r="E19" s="88">
        <v>1.7</v>
      </c>
      <c r="F19" s="88">
        <v>29.1</v>
      </c>
      <c r="G19" s="89">
        <v>6</v>
      </c>
      <c r="H19" s="88">
        <v>1.2</v>
      </c>
      <c r="I19" s="88">
        <v>24.4</v>
      </c>
      <c r="J19" s="88">
        <v>3.3</v>
      </c>
      <c r="K19" s="88">
        <v>1.5</v>
      </c>
      <c r="L19" s="88">
        <v>23.3</v>
      </c>
      <c r="M19" s="89">
        <v>6</v>
      </c>
      <c r="N19" s="88">
        <v>1.1000000000000001</v>
      </c>
      <c r="O19" s="88">
        <v>25.4</v>
      </c>
      <c r="P19" s="88">
        <v>3.2</v>
      </c>
      <c r="Q19" s="88">
        <v>1.5</v>
      </c>
      <c r="R19" s="88">
        <v>25.4</v>
      </c>
      <c r="S19" s="89">
        <v>6</v>
      </c>
    </row>
    <row r="20" spans="1:19" ht="17.25" thickBot="1">
      <c r="A20" s="180" t="s">
        <v>23</v>
      </c>
      <c r="B20" s="84">
        <v>0.5</v>
      </c>
      <c r="C20" s="84">
        <v>25</v>
      </c>
      <c r="D20" s="84">
        <v>2.2000000000000002</v>
      </c>
      <c r="E20" s="84">
        <v>2.2000000000000002</v>
      </c>
      <c r="F20" s="84">
        <v>23.7</v>
      </c>
      <c r="G20" s="85">
        <v>5.2</v>
      </c>
      <c r="H20" s="84">
        <v>0.5</v>
      </c>
      <c r="I20" s="84">
        <v>21.8</v>
      </c>
      <c r="J20" s="84">
        <v>2.1</v>
      </c>
      <c r="K20" s="84">
        <v>2.5</v>
      </c>
      <c r="L20" s="84">
        <v>20.2</v>
      </c>
      <c r="M20" s="85">
        <v>5.5</v>
      </c>
      <c r="N20" s="84">
        <v>0.5</v>
      </c>
      <c r="O20" s="84">
        <v>23.3</v>
      </c>
      <c r="P20" s="84">
        <v>2.1</v>
      </c>
      <c r="Q20" s="84">
        <v>2.4</v>
      </c>
      <c r="R20" s="84">
        <v>21.8</v>
      </c>
      <c r="S20" s="85">
        <v>5.4</v>
      </c>
    </row>
    <row r="21" spans="1:19" ht="17.25" thickTop="1">
      <c r="A21" s="49" t="s">
        <v>237</v>
      </c>
    </row>
    <row r="22" spans="1:19">
      <c r="A22" s="92" t="s">
        <v>238</v>
      </c>
    </row>
    <row r="23" spans="1:19">
      <c r="A23" s="92" t="s">
        <v>822</v>
      </c>
    </row>
    <row r="25" spans="1:19">
      <c r="A25" s="92" t="s">
        <v>239</v>
      </c>
    </row>
    <row r="28" spans="1:19">
      <c r="A28" s="17" t="s">
        <v>702</v>
      </c>
    </row>
    <row r="29" spans="1:19">
      <c r="A29" s="28" t="s">
        <v>703</v>
      </c>
    </row>
    <row r="30" spans="1:19" ht="17.25" thickBot="1">
      <c r="A30" s="28"/>
    </row>
    <row r="31" spans="1:19" ht="17.25" thickTop="1">
      <c r="A31" s="82"/>
      <c r="B31" s="404" t="s">
        <v>49</v>
      </c>
      <c r="C31" s="405"/>
      <c r="D31" s="405"/>
      <c r="E31" s="405"/>
      <c r="F31" s="405"/>
      <c r="G31" s="407"/>
      <c r="H31" s="414" t="s">
        <v>50</v>
      </c>
      <c r="I31" s="405"/>
      <c r="J31" s="405"/>
      <c r="K31" s="405"/>
      <c r="L31" s="405"/>
      <c r="M31" s="407"/>
      <c r="N31" s="405" t="s">
        <v>51</v>
      </c>
      <c r="O31" s="405"/>
      <c r="P31" s="405"/>
      <c r="Q31" s="405"/>
      <c r="R31" s="405"/>
      <c r="S31" s="406"/>
    </row>
    <row r="32" spans="1:19" ht="65.25" customHeight="1">
      <c r="A32" s="83" t="s">
        <v>464</v>
      </c>
      <c r="B32" s="182" t="s">
        <v>460</v>
      </c>
      <c r="C32" s="198" t="s">
        <v>235</v>
      </c>
      <c r="D32" s="183" t="s">
        <v>236</v>
      </c>
      <c r="E32" s="183" t="s">
        <v>461</v>
      </c>
      <c r="F32" s="183" t="s">
        <v>462</v>
      </c>
      <c r="G32" s="198" t="s">
        <v>463</v>
      </c>
      <c r="H32" s="182" t="s">
        <v>460</v>
      </c>
      <c r="I32" s="198" t="s">
        <v>235</v>
      </c>
      <c r="J32" s="183" t="s">
        <v>236</v>
      </c>
      <c r="K32" s="183" t="s">
        <v>461</v>
      </c>
      <c r="L32" s="183" t="s">
        <v>462</v>
      </c>
      <c r="M32" s="198" t="s">
        <v>463</v>
      </c>
      <c r="N32" s="182" t="s">
        <v>460</v>
      </c>
      <c r="O32" s="198" t="s">
        <v>235</v>
      </c>
      <c r="P32" s="183" t="s">
        <v>236</v>
      </c>
      <c r="Q32" s="183" t="s">
        <v>461</v>
      </c>
      <c r="R32" s="183" t="s">
        <v>462</v>
      </c>
      <c r="S32" s="198" t="s">
        <v>463</v>
      </c>
    </row>
    <row r="33" spans="1:19">
      <c r="A33" s="8" t="s">
        <v>493</v>
      </c>
      <c r="B33" s="88">
        <v>0.6</v>
      </c>
      <c r="C33" s="88">
        <v>6.9</v>
      </c>
      <c r="D33" s="88">
        <v>0.7</v>
      </c>
      <c r="E33" s="88">
        <v>1.4</v>
      </c>
      <c r="F33" s="88">
        <v>24.7</v>
      </c>
      <c r="G33" s="89">
        <v>14.1</v>
      </c>
      <c r="H33" s="88">
        <v>0.5</v>
      </c>
      <c r="I33" s="88">
        <v>5.6</v>
      </c>
      <c r="J33" s="88">
        <v>0.7</v>
      </c>
      <c r="K33" s="88">
        <v>1.4</v>
      </c>
      <c r="L33" s="88">
        <v>24</v>
      </c>
      <c r="M33" s="89">
        <v>13.7</v>
      </c>
      <c r="N33" s="88">
        <v>0.5</v>
      </c>
      <c r="O33" s="88">
        <v>6.2</v>
      </c>
      <c r="P33" s="88">
        <v>0.7</v>
      </c>
      <c r="Q33" s="88">
        <v>1.4</v>
      </c>
      <c r="R33" s="88">
        <v>24.4</v>
      </c>
      <c r="S33" s="89">
        <v>13.9</v>
      </c>
    </row>
    <row r="34" spans="1:19">
      <c r="A34" s="8" t="s">
        <v>55</v>
      </c>
      <c r="B34" s="88">
        <v>1</v>
      </c>
      <c r="C34" s="88">
        <v>10.6</v>
      </c>
      <c r="D34" s="88">
        <v>1.1000000000000001</v>
      </c>
      <c r="E34" s="88">
        <v>1.5</v>
      </c>
      <c r="F34" s="88">
        <v>28.3</v>
      </c>
      <c r="G34" s="89">
        <v>12.1</v>
      </c>
      <c r="H34" s="88">
        <v>0.8</v>
      </c>
      <c r="I34" s="88">
        <v>8.4</v>
      </c>
      <c r="J34" s="88">
        <v>1</v>
      </c>
      <c r="K34" s="88">
        <v>1.6</v>
      </c>
      <c r="L34" s="88">
        <v>27.6</v>
      </c>
      <c r="M34" s="89">
        <v>12.4</v>
      </c>
      <c r="N34" s="88">
        <v>0.9</v>
      </c>
      <c r="O34" s="88">
        <v>9.5</v>
      </c>
      <c r="P34" s="88">
        <v>1.1000000000000001</v>
      </c>
      <c r="Q34" s="88">
        <v>1.6</v>
      </c>
      <c r="R34" s="88">
        <v>27.9</v>
      </c>
      <c r="S34" s="89">
        <v>12.3</v>
      </c>
    </row>
    <row r="35" spans="1:19">
      <c r="A35" s="8" t="s">
        <v>56</v>
      </c>
      <c r="B35" s="88">
        <v>1.1000000000000001</v>
      </c>
      <c r="C35" s="88">
        <v>12.7</v>
      </c>
      <c r="D35" s="88">
        <v>1.3</v>
      </c>
      <c r="E35" s="88">
        <v>1.6</v>
      </c>
      <c r="F35" s="88">
        <v>28.7</v>
      </c>
      <c r="G35" s="89">
        <v>11.7</v>
      </c>
      <c r="H35" s="88">
        <v>1</v>
      </c>
      <c r="I35" s="88">
        <v>9.6999999999999993</v>
      </c>
      <c r="J35" s="88">
        <v>1.2</v>
      </c>
      <c r="K35" s="88">
        <v>1.8</v>
      </c>
      <c r="L35" s="88">
        <v>28.1</v>
      </c>
      <c r="M35" s="89">
        <v>12.3</v>
      </c>
      <c r="N35" s="88">
        <v>1.1000000000000001</v>
      </c>
      <c r="O35" s="88">
        <v>11.1</v>
      </c>
      <c r="P35" s="88">
        <v>1.3</v>
      </c>
      <c r="Q35" s="88">
        <v>1.7</v>
      </c>
      <c r="R35" s="88">
        <v>28.3</v>
      </c>
      <c r="S35" s="89">
        <v>12</v>
      </c>
    </row>
    <row r="36" spans="1:19">
      <c r="A36" s="8" t="s">
        <v>57</v>
      </c>
      <c r="B36" s="88">
        <v>1.3</v>
      </c>
      <c r="C36" s="88">
        <v>14.5</v>
      </c>
      <c r="D36" s="88">
        <v>1.6</v>
      </c>
      <c r="E36" s="88">
        <v>1.8</v>
      </c>
      <c r="F36" s="88">
        <v>27.3</v>
      </c>
      <c r="G36" s="89">
        <v>10.7</v>
      </c>
      <c r="H36" s="88">
        <v>1.1000000000000001</v>
      </c>
      <c r="I36" s="88">
        <v>11.5</v>
      </c>
      <c r="J36" s="88">
        <v>1.5</v>
      </c>
      <c r="K36" s="88">
        <v>2.1</v>
      </c>
      <c r="L36" s="88">
        <v>25.7</v>
      </c>
      <c r="M36" s="89">
        <v>11.4</v>
      </c>
      <c r="N36" s="88">
        <v>1.2</v>
      </c>
      <c r="O36" s="88">
        <v>12.9</v>
      </c>
      <c r="P36" s="88">
        <v>1.5</v>
      </c>
      <c r="Q36" s="88">
        <v>2</v>
      </c>
      <c r="R36" s="88">
        <v>26.5</v>
      </c>
      <c r="S36" s="89">
        <v>11.1</v>
      </c>
    </row>
    <row r="37" spans="1:19">
      <c r="A37" s="8" t="s">
        <v>58</v>
      </c>
      <c r="B37" s="88">
        <v>1.4</v>
      </c>
      <c r="C37" s="88">
        <v>16.899999999999999</v>
      </c>
      <c r="D37" s="88">
        <v>2.1</v>
      </c>
      <c r="E37" s="88">
        <v>2</v>
      </c>
      <c r="F37" s="88">
        <v>26</v>
      </c>
      <c r="G37" s="89">
        <v>9.9</v>
      </c>
      <c r="H37" s="88">
        <v>1.2</v>
      </c>
      <c r="I37" s="88">
        <v>14</v>
      </c>
      <c r="J37" s="88">
        <v>2</v>
      </c>
      <c r="K37" s="88">
        <v>2.5</v>
      </c>
      <c r="L37" s="88">
        <v>24.2</v>
      </c>
      <c r="M37" s="89">
        <v>10.5</v>
      </c>
      <c r="N37" s="88">
        <v>1.3</v>
      </c>
      <c r="O37" s="88">
        <v>15.3</v>
      </c>
      <c r="P37" s="88">
        <v>2</v>
      </c>
      <c r="Q37" s="88">
        <v>2.2999999999999998</v>
      </c>
      <c r="R37" s="88">
        <v>25.1</v>
      </c>
      <c r="S37" s="89">
        <v>10.199999999999999</v>
      </c>
    </row>
    <row r="38" spans="1:19">
      <c r="A38" s="8" t="s">
        <v>59</v>
      </c>
      <c r="B38" s="88">
        <v>1.5</v>
      </c>
      <c r="C38" s="88">
        <v>20</v>
      </c>
      <c r="D38" s="88">
        <v>2.7</v>
      </c>
      <c r="E38" s="88">
        <v>2.5</v>
      </c>
      <c r="F38" s="88">
        <v>26.1</v>
      </c>
      <c r="G38" s="89">
        <v>9</v>
      </c>
      <c r="H38" s="88">
        <v>1.5</v>
      </c>
      <c r="I38" s="88">
        <v>17.7</v>
      </c>
      <c r="J38" s="88">
        <v>2.7</v>
      </c>
      <c r="K38" s="88">
        <v>3</v>
      </c>
      <c r="L38" s="88">
        <v>23.2</v>
      </c>
      <c r="M38" s="89">
        <v>9.4</v>
      </c>
      <c r="N38" s="88">
        <v>1.5</v>
      </c>
      <c r="O38" s="88">
        <v>18.8</v>
      </c>
      <c r="P38" s="88">
        <v>2.7</v>
      </c>
      <c r="Q38" s="88">
        <v>2.7</v>
      </c>
      <c r="R38" s="88">
        <v>24.6</v>
      </c>
      <c r="S38" s="89">
        <v>9.1999999999999993</v>
      </c>
    </row>
    <row r="39" spans="1:19">
      <c r="A39" s="8" t="s">
        <v>60</v>
      </c>
      <c r="B39" s="88">
        <v>1.8</v>
      </c>
      <c r="C39" s="88">
        <v>23.5</v>
      </c>
      <c r="D39" s="88">
        <v>3.2</v>
      </c>
      <c r="E39" s="88">
        <v>2.8</v>
      </c>
      <c r="F39" s="88">
        <v>27.4</v>
      </c>
      <c r="G39" s="89">
        <v>8.5</v>
      </c>
      <c r="H39" s="88">
        <v>1.9</v>
      </c>
      <c r="I39" s="88">
        <v>22</v>
      </c>
      <c r="J39" s="88">
        <v>3.3</v>
      </c>
      <c r="K39" s="88">
        <v>3.2</v>
      </c>
      <c r="L39" s="88">
        <v>22.9</v>
      </c>
      <c r="M39" s="89">
        <v>8.9</v>
      </c>
      <c r="N39" s="88">
        <v>1.8</v>
      </c>
      <c r="O39" s="88">
        <v>22.7</v>
      </c>
      <c r="P39" s="88">
        <v>3.2</v>
      </c>
      <c r="Q39" s="88">
        <v>3</v>
      </c>
      <c r="R39" s="88">
        <v>25.1</v>
      </c>
      <c r="S39" s="89">
        <v>8.6999999999999993</v>
      </c>
    </row>
    <row r="40" spans="1:19">
      <c r="A40" s="8" t="s">
        <v>61</v>
      </c>
      <c r="B40" s="88">
        <v>2.2000000000000002</v>
      </c>
      <c r="C40" s="88">
        <v>27.3</v>
      </c>
      <c r="D40" s="88">
        <v>3.8</v>
      </c>
      <c r="E40" s="88">
        <v>2.9</v>
      </c>
      <c r="F40" s="88">
        <v>29</v>
      </c>
      <c r="G40" s="89">
        <v>8.6999999999999993</v>
      </c>
      <c r="H40" s="88">
        <v>2.2999999999999998</v>
      </c>
      <c r="I40" s="88">
        <v>25.5</v>
      </c>
      <c r="J40" s="88">
        <v>3.7</v>
      </c>
      <c r="K40" s="88">
        <v>3.4</v>
      </c>
      <c r="L40" s="88">
        <v>23.3</v>
      </c>
      <c r="M40" s="89">
        <v>8.9</v>
      </c>
      <c r="N40" s="88">
        <v>2.2999999999999998</v>
      </c>
      <c r="O40" s="88">
        <v>26.4</v>
      </c>
      <c r="P40" s="88">
        <v>3.7</v>
      </c>
      <c r="Q40" s="88">
        <v>3.2</v>
      </c>
      <c r="R40" s="88">
        <v>26</v>
      </c>
      <c r="S40" s="89">
        <v>8.8000000000000007</v>
      </c>
    </row>
    <row r="41" spans="1:19">
      <c r="A41" s="8" t="s">
        <v>62</v>
      </c>
      <c r="B41" s="88">
        <v>2.6</v>
      </c>
      <c r="C41" s="88">
        <v>30.8</v>
      </c>
      <c r="D41" s="88">
        <v>4.3</v>
      </c>
      <c r="E41" s="88">
        <v>3</v>
      </c>
      <c r="F41" s="88">
        <v>29.6</v>
      </c>
      <c r="G41" s="89">
        <v>8.8000000000000007</v>
      </c>
      <c r="H41" s="88">
        <v>2.7</v>
      </c>
      <c r="I41" s="88">
        <v>28.2</v>
      </c>
      <c r="J41" s="88">
        <v>4.0999999999999996</v>
      </c>
      <c r="K41" s="88">
        <v>3.4</v>
      </c>
      <c r="L41" s="88">
        <v>23.6</v>
      </c>
      <c r="M41" s="89">
        <v>9</v>
      </c>
      <c r="N41" s="88">
        <v>2.6</v>
      </c>
      <c r="O41" s="88">
        <v>29.4</v>
      </c>
      <c r="P41" s="88">
        <v>4.2</v>
      </c>
      <c r="Q41" s="88">
        <v>3.2</v>
      </c>
      <c r="R41" s="88">
        <v>26.5</v>
      </c>
      <c r="S41" s="89">
        <v>8.9</v>
      </c>
    </row>
    <row r="42" spans="1:19">
      <c r="A42" s="8" t="s">
        <v>63</v>
      </c>
      <c r="B42" s="88">
        <v>3.1</v>
      </c>
      <c r="C42" s="88">
        <v>31.9</v>
      </c>
      <c r="D42" s="88">
        <v>4.4000000000000004</v>
      </c>
      <c r="E42" s="88">
        <v>2.8</v>
      </c>
      <c r="F42" s="88">
        <v>29.5</v>
      </c>
      <c r="G42" s="89">
        <v>8.9</v>
      </c>
      <c r="H42" s="88">
        <v>3</v>
      </c>
      <c r="I42" s="88">
        <v>28.9</v>
      </c>
      <c r="J42" s="88">
        <v>4.3</v>
      </c>
      <c r="K42" s="88">
        <v>3</v>
      </c>
      <c r="L42" s="88">
        <v>23.6</v>
      </c>
      <c r="M42" s="89">
        <v>9.1</v>
      </c>
      <c r="N42" s="88">
        <v>3</v>
      </c>
      <c r="O42" s="88">
        <v>30.3</v>
      </c>
      <c r="P42" s="88">
        <v>4.3</v>
      </c>
      <c r="Q42" s="88">
        <v>2.9</v>
      </c>
      <c r="R42" s="88">
        <v>26.4</v>
      </c>
      <c r="S42" s="89">
        <v>9</v>
      </c>
    </row>
    <row r="43" spans="1:19">
      <c r="A43" s="8" t="s">
        <v>64</v>
      </c>
      <c r="B43" s="88">
        <v>3.1</v>
      </c>
      <c r="C43" s="88">
        <v>30.6</v>
      </c>
      <c r="D43" s="88">
        <v>4.5</v>
      </c>
      <c r="E43" s="88">
        <v>2.6</v>
      </c>
      <c r="F43" s="88">
        <v>30.2</v>
      </c>
      <c r="G43" s="89">
        <v>9.3000000000000007</v>
      </c>
      <c r="H43" s="88">
        <v>3.2</v>
      </c>
      <c r="I43" s="88">
        <v>27.3</v>
      </c>
      <c r="J43" s="88">
        <v>4.0999999999999996</v>
      </c>
      <c r="K43" s="88">
        <v>2.6</v>
      </c>
      <c r="L43" s="88">
        <v>25.3</v>
      </c>
      <c r="M43" s="89">
        <v>9.6</v>
      </c>
      <c r="N43" s="88">
        <v>3.2</v>
      </c>
      <c r="O43" s="88">
        <v>28.8</v>
      </c>
      <c r="P43" s="88">
        <v>4.3</v>
      </c>
      <c r="Q43" s="88">
        <v>2.6</v>
      </c>
      <c r="R43" s="88">
        <v>27.5</v>
      </c>
      <c r="S43" s="89">
        <v>9.5</v>
      </c>
    </row>
    <row r="44" spans="1:19">
      <c r="A44" s="8" t="s">
        <v>65</v>
      </c>
      <c r="B44" s="88">
        <v>3.1</v>
      </c>
      <c r="C44" s="88">
        <v>28.3</v>
      </c>
      <c r="D44" s="88">
        <v>4.5</v>
      </c>
      <c r="E44" s="88">
        <v>2.4</v>
      </c>
      <c r="F44" s="88">
        <v>32.1</v>
      </c>
      <c r="G44" s="89">
        <v>10</v>
      </c>
      <c r="H44" s="88">
        <v>3</v>
      </c>
      <c r="I44" s="88">
        <v>25.5</v>
      </c>
      <c r="J44" s="88">
        <v>4.0999999999999996</v>
      </c>
      <c r="K44" s="88">
        <v>2.4</v>
      </c>
      <c r="L44" s="88">
        <v>27.3</v>
      </c>
      <c r="M44" s="89">
        <v>10.3</v>
      </c>
      <c r="N44" s="88">
        <v>3</v>
      </c>
      <c r="O44" s="88">
        <v>26.7</v>
      </c>
      <c r="P44" s="88">
        <v>4.3</v>
      </c>
      <c r="Q44" s="88">
        <v>2.4</v>
      </c>
      <c r="R44" s="88">
        <v>29.3</v>
      </c>
      <c r="S44" s="89">
        <v>10.199999999999999</v>
      </c>
    </row>
    <row r="45" spans="1:19">
      <c r="A45" s="8" t="s">
        <v>66</v>
      </c>
      <c r="B45" s="88">
        <v>2.8</v>
      </c>
      <c r="C45" s="88">
        <v>26.2</v>
      </c>
      <c r="D45" s="88">
        <v>4.5999999999999996</v>
      </c>
      <c r="E45" s="88">
        <v>2.1</v>
      </c>
      <c r="F45" s="88">
        <v>33.200000000000003</v>
      </c>
      <c r="G45" s="89">
        <v>10.199999999999999</v>
      </c>
      <c r="H45" s="88">
        <v>2.8</v>
      </c>
      <c r="I45" s="88">
        <v>23.8</v>
      </c>
      <c r="J45" s="88">
        <v>4.5999999999999996</v>
      </c>
      <c r="K45" s="88">
        <v>2</v>
      </c>
      <c r="L45" s="88">
        <v>28.2</v>
      </c>
      <c r="M45" s="89">
        <v>10.1</v>
      </c>
      <c r="N45" s="88">
        <v>2.8</v>
      </c>
      <c r="O45" s="88">
        <v>24.7</v>
      </c>
      <c r="P45" s="88">
        <v>4.5999999999999996</v>
      </c>
      <c r="Q45" s="88">
        <v>2.1</v>
      </c>
      <c r="R45" s="88">
        <v>30.2</v>
      </c>
      <c r="S45" s="89">
        <v>10.199999999999999</v>
      </c>
    </row>
    <row r="46" spans="1:19">
      <c r="A46" s="179" t="s">
        <v>24</v>
      </c>
      <c r="B46" s="88">
        <v>2.4</v>
      </c>
      <c r="C46" s="88">
        <v>23.7</v>
      </c>
      <c r="D46" s="88">
        <v>5.0999999999999996</v>
      </c>
      <c r="E46" s="88">
        <v>2</v>
      </c>
      <c r="F46" s="88">
        <v>32.299999999999997</v>
      </c>
      <c r="G46" s="89">
        <v>9.5</v>
      </c>
      <c r="H46" s="88">
        <v>2.7</v>
      </c>
      <c r="I46" s="88">
        <v>21.5</v>
      </c>
      <c r="J46" s="88">
        <v>5</v>
      </c>
      <c r="K46" s="88">
        <v>1.6</v>
      </c>
      <c r="L46" s="88">
        <v>27.6</v>
      </c>
      <c r="M46" s="89">
        <v>9.1999999999999993</v>
      </c>
      <c r="N46" s="88">
        <v>2.6</v>
      </c>
      <c r="O46" s="88">
        <v>22.3</v>
      </c>
      <c r="P46" s="88">
        <v>5</v>
      </c>
      <c r="Q46" s="88">
        <v>1.7</v>
      </c>
      <c r="R46" s="88">
        <v>29.2</v>
      </c>
      <c r="S46" s="89">
        <v>9.3000000000000007</v>
      </c>
    </row>
    <row r="47" spans="1:19" ht="17.25" thickBot="1">
      <c r="A47" s="180" t="s">
        <v>23</v>
      </c>
      <c r="B47" s="84">
        <v>1.9</v>
      </c>
      <c r="C47" s="84">
        <v>21.5</v>
      </c>
      <c r="D47" s="84">
        <v>2.9</v>
      </c>
      <c r="E47" s="84">
        <v>2.2999999999999998</v>
      </c>
      <c r="F47" s="84">
        <v>28.1</v>
      </c>
      <c r="G47" s="85">
        <v>10</v>
      </c>
      <c r="H47" s="84">
        <v>1.9</v>
      </c>
      <c r="I47" s="84">
        <v>19.100000000000001</v>
      </c>
      <c r="J47" s="84">
        <v>2.8</v>
      </c>
      <c r="K47" s="84">
        <v>2.6</v>
      </c>
      <c r="L47" s="84">
        <v>24.7</v>
      </c>
      <c r="M47" s="85">
        <v>10.3</v>
      </c>
      <c r="N47" s="84">
        <v>1.9</v>
      </c>
      <c r="O47" s="84">
        <v>20.2</v>
      </c>
      <c r="P47" s="84">
        <v>2.9</v>
      </c>
      <c r="Q47" s="84">
        <v>2.5</v>
      </c>
      <c r="R47" s="84">
        <v>26.3</v>
      </c>
      <c r="S47" s="85">
        <v>10.1</v>
      </c>
    </row>
    <row r="48" spans="1:19" ht="17.25" thickTop="1">
      <c r="A48" s="49" t="s">
        <v>237</v>
      </c>
    </row>
    <row r="49" spans="1:1">
      <c r="A49" s="92" t="s">
        <v>238</v>
      </c>
    </row>
    <row r="50" spans="1:1">
      <c r="A50" s="92" t="s">
        <v>822</v>
      </c>
    </row>
    <row r="52" spans="1:1">
      <c r="A52" s="92" t="s">
        <v>239</v>
      </c>
    </row>
  </sheetData>
  <mergeCells count="6">
    <mergeCell ref="B4:G4"/>
    <mergeCell ref="H4:M4"/>
    <mergeCell ref="N4:S4"/>
    <mergeCell ref="B31:G31"/>
    <mergeCell ref="H31:M31"/>
    <mergeCell ref="N31:S31"/>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8" tint="0.59999389629810485"/>
  </sheetPr>
  <dimension ref="A1:P105"/>
  <sheetViews>
    <sheetView workbookViewId="0"/>
  </sheetViews>
  <sheetFormatPr defaultRowHeight="16.5"/>
  <cols>
    <col min="1" max="1" width="14.5" customWidth="1"/>
    <col min="5" max="5" width="11.875" customWidth="1"/>
    <col min="10" max="10" width="10.625" customWidth="1"/>
    <col min="15" max="15" width="11.125" customWidth="1"/>
  </cols>
  <sheetData>
    <row r="1" spans="1:16">
      <c r="A1" s="17" t="s">
        <v>668</v>
      </c>
    </row>
    <row r="2" spans="1:16">
      <c r="A2" s="28" t="s">
        <v>874</v>
      </c>
    </row>
    <row r="3" spans="1:16" ht="17.25" thickBot="1"/>
    <row r="4" spans="1:16" ht="17.25" thickTop="1">
      <c r="A4" s="82" t="s">
        <v>26</v>
      </c>
      <c r="B4" s="397" t="s">
        <v>49</v>
      </c>
      <c r="C4" s="397"/>
      <c r="D4" s="397"/>
      <c r="E4" s="397"/>
      <c r="F4" s="398"/>
      <c r="G4" s="396" t="s">
        <v>50</v>
      </c>
      <c r="H4" s="397"/>
      <c r="I4" s="397"/>
      <c r="J4" s="399"/>
      <c r="K4" s="400"/>
      <c r="L4" s="410" t="s">
        <v>51</v>
      </c>
      <c r="M4" s="401"/>
      <c r="N4" s="401"/>
      <c r="O4" s="402"/>
      <c r="P4" s="411"/>
    </row>
    <row r="5" spans="1:16" ht="71.25" customHeight="1">
      <c r="A5" s="83"/>
      <c r="B5" s="301" t="s">
        <v>120</v>
      </c>
      <c r="C5" s="301" t="s">
        <v>235</v>
      </c>
      <c r="D5" s="301" t="s">
        <v>236</v>
      </c>
      <c r="E5" s="301" t="s">
        <v>461</v>
      </c>
      <c r="F5" s="302" t="s">
        <v>462</v>
      </c>
      <c r="G5" s="56" t="s">
        <v>120</v>
      </c>
      <c r="H5" s="56" t="s">
        <v>235</v>
      </c>
      <c r="I5" s="56" t="s">
        <v>236</v>
      </c>
      <c r="J5" s="301" t="s">
        <v>461</v>
      </c>
      <c r="K5" s="302" t="s">
        <v>462</v>
      </c>
      <c r="L5" s="56" t="s">
        <v>120</v>
      </c>
      <c r="M5" s="56" t="s">
        <v>235</v>
      </c>
      <c r="N5" s="56" t="s">
        <v>236</v>
      </c>
      <c r="O5" s="301" t="s">
        <v>461</v>
      </c>
      <c r="P5" s="302" t="s">
        <v>462</v>
      </c>
    </row>
    <row r="6" spans="1:16">
      <c r="A6" s="87" t="s">
        <v>27</v>
      </c>
      <c r="B6" s="88">
        <v>0.65</v>
      </c>
      <c r="C6" s="88">
        <v>30.62</v>
      </c>
      <c r="D6" s="88">
        <v>2.57</v>
      </c>
      <c r="E6" s="88">
        <v>3.3</v>
      </c>
      <c r="F6" s="89">
        <v>22.15</v>
      </c>
      <c r="G6" s="90">
        <v>0.7</v>
      </c>
      <c r="H6" s="88">
        <v>27.24</v>
      </c>
      <c r="I6" s="88">
        <v>2.25</v>
      </c>
      <c r="J6" s="88">
        <v>3.76</v>
      </c>
      <c r="K6" s="89">
        <v>18.989999999999998</v>
      </c>
      <c r="L6" s="90">
        <v>0.68</v>
      </c>
      <c r="M6" s="88">
        <v>28.78</v>
      </c>
      <c r="N6" s="88">
        <v>2.4</v>
      </c>
      <c r="O6" s="88">
        <v>3.55</v>
      </c>
      <c r="P6" s="89">
        <v>20.41</v>
      </c>
    </row>
    <row r="7" spans="1:16">
      <c r="A7" s="87" t="s">
        <v>28</v>
      </c>
      <c r="B7" s="88">
        <v>0.51</v>
      </c>
      <c r="C7" s="88">
        <v>30.8</v>
      </c>
      <c r="D7" s="88">
        <v>2.0699999999999998</v>
      </c>
      <c r="E7" s="88">
        <v>3.14</v>
      </c>
      <c r="F7" s="89">
        <v>21.96</v>
      </c>
      <c r="G7" s="90">
        <v>0.54</v>
      </c>
      <c r="H7" s="88">
        <v>26.8</v>
      </c>
      <c r="I7" s="88">
        <v>1.89</v>
      </c>
      <c r="J7" s="88">
        <v>3.41</v>
      </c>
      <c r="K7" s="89">
        <v>18.22</v>
      </c>
      <c r="L7" s="90">
        <v>0.53</v>
      </c>
      <c r="M7" s="88">
        <v>28.64</v>
      </c>
      <c r="N7" s="88">
        <v>1.97</v>
      </c>
      <c r="O7" s="88">
        <v>3.28</v>
      </c>
      <c r="P7" s="89">
        <v>19.95</v>
      </c>
    </row>
    <row r="8" spans="1:16">
      <c r="A8" s="87" t="s">
        <v>29</v>
      </c>
      <c r="B8" s="88">
        <v>0.37</v>
      </c>
      <c r="C8" s="88">
        <v>26.93</v>
      </c>
      <c r="D8" s="88">
        <v>2.76</v>
      </c>
      <c r="E8" s="88">
        <v>1.28</v>
      </c>
      <c r="F8" s="89">
        <v>22.63</v>
      </c>
      <c r="G8" s="90">
        <v>0.36</v>
      </c>
      <c r="H8" s="88">
        <v>23.25</v>
      </c>
      <c r="I8" s="88">
        <v>2.58</v>
      </c>
      <c r="J8" s="88">
        <v>1.36</v>
      </c>
      <c r="K8" s="89">
        <v>19.559999999999999</v>
      </c>
      <c r="L8" s="90">
        <v>0.36</v>
      </c>
      <c r="M8" s="88">
        <v>24.96</v>
      </c>
      <c r="N8" s="88">
        <v>2.67</v>
      </c>
      <c r="O8" s="88">
        <v>1.32</v>
      </c>
      <c r="P8" s="89">
        <v>20.98</v>
      </c>
    </row>
    <row r="9" spans="1:16">
      <c r="A9" s="87" t="s">
        <v>30</v>
      </c>
      <c r="B9" s="88">
        <v>0.34</v>
      </c>
      <c r="C9" s="88">
        <v>25.03</v>
      </c>
      <c r="D9" s="88">
        <v>1.86</v>
      </c>
      <c r="E9" s="88">
        <v>1.52</v>
      </c>
      <c r="F9" s="89">
        <v>23.29</v>
      </c>
      <c r="G9" s="90">
        <v>0.35</v>
      </c>
      <c r="H9" s="88">
        <v>21.52</v>
      </c>
      <c r="I9" s="88">
        <v>1.91</v>
      </c>
      <c r="J9" s="88">
        <v>1.75</v>
      </c>
      <c r="K9" s="89">
        <v>20.23</v>
      </c>
      <c r="L9" s="90">
        <v>0.35</v>
      </c>
      <c r="M9" s="88">
        <v>23.15</v>
      </c>
      <c r="N9" s="88">
        <v>1.89</v>
      </c>
      <c r="O9" s="88">
        <v>1.64</v>
      </c>
      <c r="P9" s="89">
        <v>21.65</v>
      </c>
    </row>
    <row r="10" spans="1:16">
      <c r="A10" s="87" t="s">
        <v>31</v>
      </c>
      <c r="B10" s="88">
        <v>0.48</v>
      </c>
      <c r="C10" s="88">
        <v>22.21</v>
      </c>
      <c r="D10" s="88">
        <v>1.87</v>
      </c>
      <c r="E10" s="88">
        <v>1.53</v>
      </c>
      <c r="F10" s="89">
        <v>24.45</v>
      </c>
      <c r="G10" s="90">
        <v>0.52</v>
      </c>
      <c r="H10" s="88">
        <v>18.2</v>
      </c>
      <c r="I10" s="88">
        <v>1.95</v>
      </c>
      <c r="J10" s="88">
        <v>1.76</v>
      </c>
      <c r="K10" s="89">
        <v>20.96</v>
      </c>
      <c r="L10" s="90">
        <v>0.5</v>
      </c>
      <c r="M10" s="88">
        <v>20.100000000000001</v>
      </c>
      <c r="N10" s="88">
        <v>1.91</v>
      </c>
      <c r="O10" s="88">
        <v>1.65</v>
      </c>
      <c r="P10" s="89">
        <v>22.62</v>
      </c>
    </row>
    <row r="11" spans="1:16">
      <c r="A11" s="87" t="s">
        <v>32</v>
      </c>
      <c r="B11" s="88">
        <v>0.42</v>
      </c>
      <c r="C11" s="88">
        <v>20.39</v>
      </c>
      <c r="D11" s="88">
        <v>1.84</v>
      </c>
      <c r="E11" s="88">
        <v>1.81</v>
      </c>
      <c r="F11" s="89">
        <v>25.15</v>
      </c>
      <c r="G11" s="90">
        <v>0.49</v>
      </c>
      <c r="H11" s="88">
        <v>18.260000000000002</v>
      </c>
      <c r="I11" s="88">
        <v>1.85</v>
      </c>
      <c r="J11" s="88">
        <v>1.98</v>
      </c>
      <c r="K11" s="89">
        <v>21.77</v>
      </c>
      <c r="L11" s="90">
        <v>0.45</v>
      </c>
      <c r="M11" s="88">
        <v>19.28</v>
      </c>
      <c r="N11" s="88">
        <v>1.85</v>
      </c>
      <c r="O11" s="88">
        <v>1.89</v>
      </c>
      <c r="P11" s="89">
        <v>23.39</v>
      </c>
    </row>
    <row r="12" spans="1:16">
      <c r="A12" s="87" t="s">
        <v>33</v>
      </c>
      <c r="B12" s="88">
        <v>0.49</v>
      </c>
      <c r="C12" s="88">
        <v>24.86</v>
      </c>
      <c r="D12" s="88">
        <v>2.11</v>
      </c>
      <c r="E12" s="88">
        <v>1.74</v>
      </c>
      <c r="F12" s="89">
        <v>26.69</v>
      </c>
      <c r="G12" s="90">
        <v>0.48</v>
      </c>
      <c r="H12" s="88">
        <v>21.69</v>
      </c>
      <c r="I12" s="88">
        <v>1.9</v>
      </c>
      <c r="J12" s="88">
        <v>1.73</v>
      </c>
      <c r="K12" s="89">
        <v>22.7</v>
      </c>
      <c r="L12" s="90">
        <v>0.48</v>
      </c>
      <c r="M12" s="88">
        <v>23.18</v>
      </c>
      <c r="N12" s="88">
        <v>2</v>
      </c>
      <c r="O12" s="88">
        <v>1.74</v>
      </c>
      <c r="P12" s="89">
        <v>24.56</v>
      </c>
    </row>
    <row r="13" spans="1:16">
      <c r="A13" s="87" t="s">
        <v>34</v>
      </c>
      <c r="B13" s="88">
        <v>0.17</v>
      </c>
      <c r="C13" s="88">
        <v>18.850000000000001</v>
      </c>
      <c r="D13" s="88">
        <v>2.79</v>
      </c>
      <c r="E13" s="88">
        <v>1.39</v>
      </c>
      <c r="F13" s="89">
        <v>24.94</v>
      </c>
      <c r="G13" s="90">
        <v>0.31</v>
      </c>
      <c r="H13" s="88">
        <v>16.809999999999999</v>
      </c>
      <c r="I13" s="88">
        <v>2.72</v>
      </c>
      <c r="J13" s="88">
        <v>1.59</v>
      </c>
      <c r="K13" s="89">
        <v>20.6</v>
      </c>
      <c r="L13" s="90">
        <v>0.25</v>
      </c>
      <c r="M13" s="88">
        <v>17.739999999999998</v>
      </c>
      <c r="N13" s="88">
        <v>2.75</v>
      </c>
      <c r="O13" s="88">
        <v>1.5</v>
      </c>
      <c r="P13" s="89">
        <v>22.57</v>
      </c>
    </row>
    <row r="14" spans="1:16">
      <c r="A14" s="87" t="s">
        <v>35</v>
      </c>
      <c r="B14" s="88">
        <v>0.51</v>
      </c>
      <c r="C14" s="88">
        <v>22.07</v>
      </c>
      <c r="D14" s="88">
        <v>1.75</v>
      </c>
      <c r="E14" s="88">
        <v>1.44</v>
      </c>
      <c r="F14" s="89">
        <v>23.97</v>
      </c>
      <c r="G14" s="90">
        <v>0.55000000000000004</v>
      </c>
      <c r="H14" s="88">
        <v>19.12</v>
      </c>
      <c r="I14" s="88">
        <v>1.91</v>
      </c>
      <c r="J14" s="88">
        <v>1.71</v>
      </c>
      <c r="K14" s="89">
        <v>20.77</v>
      </c>
      <c r="L14" s="90">
        <v>0.53</v>
      </c>
      <c r="M14" s="88">
        <v>20.51</v>
      </c>
      <c r="N14" s="88">
        <v>1.83</v>
      </c>
      <c r="O14" s="88">
        <v>1.58</v>
      </c>
      <c r="P14" s="89">
        <v>22.28</v>
      </c>
    </row>
    <row r="15" spans="1:16">
      <c r="A15" s="87" t="s">
        <v>36</v>
      </c>
      <c r="B15" s="88">
        <v>0.48</v>
      </c>
      <c r="C15" s="88">
        <v>25.29</v>
      </c>
      <c r="D15" s="88">
        <v>2.21</v>
      </c>
      <c r="E15" s="88">
        <v>2.12</v>
      </c>
      <c r="F15" s="89">
        <v>24.76</v>
      </c>
      <c r="G15" s="90">
        <v>0.5</v>
      </c>
      <c r="H15" s="88">
        <v>21.99</v>
      </c>
      <c r="I15" s="88">
        <v>2.11</v>
      </c>
      <c r="J15" s="88">
        <v>2.38</v>
      </c>
      <c r="K15" s="89">
        <v>21.54</v>
      </c>
      <c r="L15" s="90">
        <v>0.49</v>
      </c>
      <c r="M15" s="88">
        <v>23.51</v>
      </c>
      <c r="N15" s="88">
        <v>2.16</v>
      </c>
      <c r="O15" s="88">
        <v>2.2599999999999998</v>
      </c>
      <c r="P15" s="89">
        <v>23.02</v>
      </c>
    </row>
    <row r="16" spans="1:16">
      <c r="A16" s="87" t="s">
        <v>37</v>
      </c>
      <c r="B16" s="88">
        <v>0.42</v>
      </c>
      <c r="C16" s="88">
        <v>21.01</v>
      </c>
      <c r="D16" s="88">
        <v>1.7</v>
      </c>
      <c r="E16" s="88">
        <v>1.62</v>
      </c>
      <c r="F16" s="89">
        <v>20.21</v>
      </c>
      <c r="G16" s="90">
        <v>0.42</v>
      </c>
      <c r="H16" s="88">
        <v>17.760000000000002</v>
      </c>
      <c r="I16" s="88">
        <v>1.67</v>
      </c>
      <c r="J16" s="88">
        <v>1.93</v>
      </c>
      <c r="K16" s="89">
        <v>17.03</v>
      </c>
      <c r="L16" s="90">
        <v>0.42</v>
      </c>
      <c r="M16" s="88">
        <v>19.28</v>
      </c>
      <c r="N16" s="88">
        <v>1.68</v>
      </c>
      <c r="O16" s="88">
        <v>1.78</v>
      </c>
      <c r="P16" s="89">
        <v>18.52</v>
      </c>
    </row>
    <row r="17" spans="1:16">
      <c r="A17" s="87" t="s">
        <v>38</v>
      </c>
      <c r="B17" s="88">
        <v>0.42</v>
      </c>
      <c r="C17" s="88">
        <v>23.43</v>
      </c>
      <c r="D17" s="88">
        <v>1.89</v>
      </c>
      <c r="E17" s="88">
        <v>2.4700000000000002</v>
      </c>
      <c r="F17" s="89">
        <v>23.29</v>
      </c>
      <c r="G17" s="90">
        <v>0.51</v>
      </c>
      <c r="H17" s="88">
        <v>20.03</v>
      </c>
      <c r="I17" s="88">
        <v>1.83</v>
      </c>
      <c r="J17" s="88">
        <v>2.87</v>
      </c>
      <c r="K17" s="89">
        <v>19.63</v>
      </c>
      <c r="L17" s="90">
        <v>0.46</v>
      </c>
      <c r="M17" s="88">
        <v>21.63</v>
      </c>
      <c r="N17" s="88">
        <v>1.86</v>
      </c>
      <c r="O17" s="88">
        <v>2.68</v>
      </c>
      <c r="P17" s="89">
        <v>21.34</v>
      </c>
    </row>
    <row r="18" spans="1:16">
      <c r="A18" s="87" t="s">
        <v>39</v>
      </c>
      <c r="B18" s="88">
        <v>0.27</v>
      </c>
      <c r="C18" s="88">
        <v>19.309999999999999</v>
      </c>
      <c r="D18" s="88">
        <v>1.93</v>
      </c>
      <c r="E18" s="88">
        <v>1.81</v>
      </c>
      <c r="F18" s="89">
        <v>24.38</v>
      </c>
      <c r="G18" s="90">
        <v>0.28000000000000003</v>
      </c>
      <c r="H18" s="88">
        <v>16.79</v>
      </c>
      <c r="I18" s="88">
        <v>2.0299999999999998</v>
      </c>
      <c r="J18" s="88">
        <v>1.94</v>
      </c>
      <c r="K18" s="89">
        <v>20.95</v>
      </c>
      <c r="L18" s="90">
        <v>0.28000000000000003</v>
      </c>
      <c r="M18" s="88">
        <v>17.98</v>
      </c>
      <c r="N18" s="88">
        <v>1.99</v>
      </c>
      <c r="O18" s="88">
        <v>1.88</v>
      </c>
      <c r="P18" s="89">
        <v>22.55</v>
      </c>
    </row>
    <row r="19" spans="1:16">
      <c r="A19" s="87" t="s">
        <v>40</v>
      </c>
      <c r="B19" s="88">
        <v>0.3</v>
      </c>
      <c r="C19" s="88">
        <v>22.02</v>
      </c>
      <c r="D19" s="88">
        <v>1.92</v>
      </c>
      <c r="E19" s="88">
        <v>1.33</v>
      </c>
      <c r="F19" s="89">
        <v>22.07</v>
      </c>
      <c r="G19" s="90">
        <v>0.28000000000000003</v>
      </c>
      <c r="H19" s="88">
        <v>18.82</v>
      </c>
      <c r="I19" s="88">
        <v>1.97</v>
      </c>
      <c r="J19" s="88">
        <v>1.49</v>
      </c>
      <c r="K19" s="89">
        <v>18.78</v>
      </c>
      <c r="L19" s="90">
        <v>0.28999999999999998</v>
      </c>
      <c r="M19" s="88">
        <v>20.29</v>
      </c>
      <c r="N19" s="88">
        <v>1.95</v>
      </c>
      <c r="O19" s="88">
        <v>1.42</v>
      </c>
      <c r="P19" s="89">
        <v>20.29</v>
      </c>
    </row>
    <row r="20" spans="1:16">
      <c r="A20" s="87" t="s">
        <v>41</v>
      </c>
      <c r="B20" s="88">
        <v>0.44</v>
      </c>
      <c r="C20" s="88">
        <v>24.53</v>
      </c>
      <c r="D20" s="88">
        <v>2.54</v>
      </c>
      <c r="E20" s="88">
        <v>1.94</v>
      </c>
      <c r="F20" s="89">
        <v>22.21</v>
      </c>
      <c r="G20" s="90">
        <v>0.43</v>
      </c>
      <c r="H20" s="88">
        <v>21.22</v>
      </c>
      <c r="I20" s="88">
        <v>2.4300000000000002</v>
      </c>
      <c r="J20" s="88">
        <v>2.04</v>
      </c>
      <c r="K20" s="89">
        <v>19.22</v>
      </c>
      <c r="L20" s="90">
        <v>0.44</v>
      </c>
      <c r="M20" s="88">
        <v>22.76</v>
      </c>
      <c r="N20" s="88">
        <v>2.48</v>
      </c>
      <c r="O20" s="88">
        <v>1.99</v>
      </c>
      <c r="P20" s="89">
        <v>20.61</v>
      </c>
    </row>
    <row r="21" spans="1:16">
      <c r="A21" s="87" t="s">
        <v>42</v>
      </c>
      <c r="B21" s="88">
        <v>0.34</v>
      </c>
      <c r="C21" s="88">
        <v>20.11</v>
      </c>
      <c r="D21" s="88">
        <v>2.2799999999999998</v>
      </c>
      <c r="E21" s="88">
        <v>1.36</v>
      </c>
      <c r="F21" s="89">
        <v>25.28</v>
      </c>
      <c r="G21" s="90">
        <v>0.35</v>
      </c>
      <c r="H21" s="88">
        <v>18.89</v>
      </c>
      <c r="I21" s="88">
        <v>2.4300000000000002</v>
      </c>
      <c r="J21" s="88">
        <v>1.45</v>
      </c>
      <c r="K21" s="89">
        <v>20.82</v>
      </c>
      <c r="L21" s="90">
        <v>0.34</v>
      </c>
      <c r="M21" s="88">
        <v>19.45</v>
      </c>
      <c r="N21" s="88">
        <v>2.36</v>
      </c>
      <c r="O21" s="88">
        <v>1.41</v>
      </c>
      <c r="P21" s="89">
        <v>22.9</v>
      </c>
    </row>
    <row r="22" spans="1:16">
      <c r="A22" s="87" t="s">
        <v>43</v>
      </c>
      <c r="B22" s="88">
        <v>0.47</v>
      </c>
      <c r="C22" s="88">
        <v>23.83</v>
      </c>
      <c r="D22" s="88">
        <v>2.4900000000000002</v>
      </c>
      <c r="E22" s="88">
        <v>1.0900000000000001</v>
      </c>
      <c r="F22" s="89">
        <v>27.28</v>
      </c>
      <c r="G22" s="90">
        <v>0.52</v>
      </c>
      <c r="H22" s="88">
        <v>21.83</v>
      </c>
      <c r="I22" s="88">
        <v>2.5299999999999998</v>
      </c>
      <c r="J22" s="88">
        <v>1.35</v>
      </c>
      <c r="K22" s="89">
        <v>23.45</v>
      </c>
      <c r="L22" s="90">
        <v>0.5</v>
      </c>
      <c r="M22" s="88">
        <v>22.75</v>
      </c>
      <c r="N22" s="88">
        <v>2.5099999999999998</v>
      </c>
      <c r="O22" s="88">
        <v>1.23</v>
      </c>
      <c r="P22" s="89">
        <v>25.22</v>
      </c>
    </row>
    <row r="23" spans="1:16">
      <c r="A23" s="87" t="s">
        <v>44</v>
      </c>
      <c r="B23" s="88">
        <v>0.28000000000000003</v>
      </c>
      <c r="C23" s="88">
        <v>15.77</v>
      </c>
      <c r="D23" s="88">
        <v>2.31</v>
      </c>
      <c r="E23" s="88">
        <v>1.68</v>
      </c>
      <c r="F23" s="89">
        <v>26.39</v>
      </c>
      <c r="G23" s="90">
        <v>0.26</v>
      </c>
      <c r="H23" s="88">
        <v>13.95</v>
      </c>
      <c r="I23" s="88">
        <v>2.17</v>
      </c>
      <c r="J23" s="88">
        <v>2.06</v>
      </c>
      <c r="K23" s="89">
        <v>22.24</v>
      </c>
      <c r="L23" s="90">
        <v>0.27</v>
      </c>
      <c r="M23" s="88">
        <v>14.78</v>
      </c>
      <c r="N23" s="88">
        <v>2.23</v>
      </c>
      <c r="O23" s="88">
        <v>1.89</v>
      </c>
      <c r="P23" s="89">
        <v>24.16</v>
      </c>
    </row>
    <row r="24" spans="1:16">
      <c r="A24" s="87" t="s">
        <v>45</v>
      </c>
      <c r="B24" s="88">
        <v>0.49</v>
      </c>
      <c r="C24" s="88">
        <v>19.489999999999998</v>
      </c>
      <c r="D24" s="88">
        <v>2.17</v>
      </c>
      <c r="E24" s="88">
        <v>1.93</v>
      </c>
      <c r="F24" s="89">
        <v>27.17</v>
      </c>
      <c r="G24" s="90">
        <v>0.51</v>
      </c>
      <c r="H24" s="88">
        <v>17.54</v>
      </c>
      <c r="I24" s="88">
        <v>2.15</v>
      </c>
      <c r="J24" s="88">
        <v>2.1</v>
      </c>
      <c r="K24" s="89">
        <v>22.07</v>
      </c>
      <c r="L24" s="90">
        <v>0.5</v>
      </c>
      <c r="M24" s="88">
        <v>18.43</v>
      </c>
      <c r="N24" s="88">
        <v>2.15</v>
      </c>
      <c r="O24" s="88">
        <v>2.02</v>
      </c>
      <c r="P24" s="89">
        <v>24.44</v>
      </c>
    </row>
    <row r="25" spans="1:16">
      <c r="A25" s="87" t="s">
        <v>46</v>
      </c>
      <c r="B25" s="88">
        <v>0.39</v>
      </c>
      <c r="C25" s="88">
        <v>23.5</v>
      </c>
      <c r="D25" s="88">
        <v>1.75</v>
      </c>
      <c r="E25" s="88">
        <v>1.7</v>
      </c>
      <c r="F25" s="89">
        <v>30.41</v>
      </c>
      <c r="G25" s="90">
        <v>0.37</v>
      </c>
      <c r="H25" s="88">
        <v>19.71</v>
      </c>
      <c r="I25" s="88">
        <v>1.82</v>
      </c>
      <c r="J25" s="88">
        <v>2.0099999999999998</v>
      </c>
      <c r="K25" s="89">
        <v>24.45</v>
      </c>
      <c r="L25" s="90">
        <v>0.38</v>
      </c>
      <c r="M25" s="88">
        <v>21.48</v>
      </c>
      <c r="N25" s="88">
        <v>1.79</v>
      </c>
      <c r="O25" s="88">
        <v>1.86</v>
      </c>
      <c r="P25" s="89">
        <v>27.23</v>
      </c>
    </row>
    <row r="26" spans="1:16">
      <c r="A26" s="87" t="s">
        <v>47</v>
      </c>
      <c r="B26" s="88">
        <v>0.42</v>
      </c>
      <c r="C26" s="88">
        <v>18.32</v>
      </c>
      <c r="D26" s="88">
        <v>2.41</v>
      </c>
      <c r="E26" s="88">
        <v>1.7</v>
      </c>
      <c r="F26" s="89">
        <v>30.57</v>
      </c>
      <c r="G26" s="90">
        <v>0.38</v>
      </c>
      <c r="H26" s="88">
        <v>16.48</v>
      </c>
      <c r="I26" s="88">
        <v>2.4</v>
      </c>
      <c r="J26" s="88">
        <v>1.66</v>
      </c>
      <c r="K26" s="89">
        <v>24.73</v>
      </c>
      <c r="L26" s="90">
        <v>0.4</v>
      </c>
      <c r="M26" s="88">
        <v>17.329999999999998</v>
      </c>
      <c r="N26" s="88">
        <v>2.4</v>
      </c>
      <c r="O26" s="88">
        <v>1.68</v>
      </c>
      <c r="P26" s="89">
        <v>27.45</v>
      </c>
    </row>
    <row r="27" spans="1:16" ht="17.25" thickBot="1">
      <c r="A27" s="91" t="s">
        <v>48</v>
      </c>
      <c r="B27" s="84">
        <v>0.46</v>
      </c>
      <c r="C27" s="84">
        <v>24.99</v>
      </c>
      <c r="D27" s="84">
        <v>2.1800000000000002</v>
      </c>
      <c r="E27" s="84">
        <v>2.23</v>
      </c>
      <c r="F27" s="85">
        <v>23.74</v>
      </c>
      <c r="G27" s="86">
        <v>0.5</v>
      </c>
      <c r="H27" s="84">
        <v>21.83</v>
      </c>
      <c r="I27" s="84">
        <v>2.08</v>
      </c>
      <c r="J27" s="84">
        <v>2.5299999999999998</v>
      </c>
      <c r="K27" s="85">
        <v>20.18</v>
      </c>
      <c r="L27" s="86">
        <v>0.48</v>
      </c>
      <c r="M27" s="84">
        <v>23.29</v>
      </c>
      <c r="N27" s="84">
        <v>2.13</v>
      </c>
      <c r="O27" s="84">
        <v>2.39</v>
      </c>
      <c r="P27" s="85">
        <v>21.83</v>
      </c>
    </row>
    <row r="28" spans="1:16" ht="17.25" thickTop="1">
      <c r="A28" s="49" t="s">
        <v>237</v>
      </c>
    </row>
    <row r="30" spans="1:16">
      <c r="A30" s="92" t="s">
        <v>238</v>
      </c>
    </row>
    <row r="31" spans="1:16">
      <c r="A31" s="92" t="s">
        <v>822</v>
      </c>
    </row>
    <row r="32" spans="1:16">
      <c r="A32" s="92"/>
    </row>
    <row r="33" spans="1:16">
      <c r="A33" s="92" t="s">
        <v>239</v>
      </c>
    </row>
    <row r="36" spans="1:16">
      <c r="A36" s="17" t="s">
        <v>704</v>
      </c>
    </row>
    <row r="37" spans="1:16">
      <c r="A37" s="28" t="s">
        <v>875</v>
      </c>
    </row>
    <row r="38" spans="1:16" ht="17.25" thickBot="1"/>
    <row r="39" spans="1:16" ht="17.25" thickTop="1">
      <c r="A39" s="82" t="s">
        <v>26</v>
      </c>
      <c r="B39" s="397" t="s">
        <v>49</v>
      </c>
      <c r="C39" s="397"/>
      <c r="D39" s="397"/>
      <c r="E39" s="397"/>
      <c r="F39" s="398"/>
      <c r="G39" s="396" t="s">
        <v>50</v>
      </c>
      <c r="H39" s="397"/>
      <c r="I39" s="397"/>
      <c r="J39" s="399"/>
      <c r="K39" s="400"/>
      <c r="L39" s="410" t="s">
        <v>51</v>
      </c>
      <c r="M39" s="401"/>
      <c r="N39" s="401"/>
      <c r="O39" s="402"/>
      <c r="P39" s="411"/>
    </row>
    <row r="40" spans="1:16" ht="63.75">
      <c r="A40" s="83"/>
      <c r="B40" s="56" t="s">
        <v>120</v>
      </c>
      <c r="C40" s="56" t="s">
        <v>235</v>
      </c>
      <c r="D40" s="56" t="s">
        <v>236</v>
      </c>
      <c r="E40" s="301" t="s">
        <v>461</v>
      </c>
      <c r="F40" s="302" t="s">
        <v>462</v>
      </c>
      <c r="G40" s="56" t="s">
        <v>120</v>
      </c>
      <c r="H40" s="56" t="s">
        <v>235</v>
      </c>
      <c r="I40" s="56" t="s">
        <v>236</v>
      </c>
      <c r="J40" s="301" t="s">
        <v>461</v>
      </c>
      <c r="K40" s="302" t="s">
        <v>462</v>
      </c>
      <c r="L40" s="56" t="s">
        <v>120</v>
      </c>
      <c r="M40" s="56" t="s">
        <v>235</v>
      </c>
      <c r="N40" s="56" t="s">
        <v>236</v>
      </c>
      <c r="O40" s="301" t="s">
        <v>461</v>
      </c>
      <c r="P40" s="302" t="s">
        <v>462</v>
      </c>
    </row>
    <row r="41" spans="1:16">
      <c r="A41" s="87" t="s">
        <v>27</v>
      </c>
      <c r="B41" s="88">
        <v>2.61</v>
      </c>
      <c r="C41" s="88">
        <v>24.93</v>
      </c>
      <c r="D41" s="88">
        <v>4.0199999999999996</v>
      </c>
      <c r="E41" s="88">
        <v>2.88</v>
      </c>
      <c r="F41" s="89">
        <v>28.36</v>
      </c>
      <c r="G41" s="90">
        <v>2.52</v>
      </c>
      <c r="H41" s="88">
        <v>22.27</v>
      </c>
      <c r="I41" s="88">
        <v>3.66</v>
      </c>
      <c r="J41" s="88">
        <v>3.3</v>
      </c>
      <c r="K41" s="89">
        <v>25.25</v>
      </c>
      <c r="L41" s="90">
        <v>2.56</v>
      </c>
      <c r="M41" s="88">
        <v>23.48</v>
      </c>
      <c r="N41" s="88">
        <v>3.82</v>
      </c>
      <c r="O41" s="88">
        <v>3.1</v>
      </c>
      <c r="P41" s="89">
        <v>26.66</v>
      </c>
    </row>
    <row r="42" spans="1:16">
      <c r="A42" s="87" t="s">
        <v>28</v>
      </c>
      <c r="B42" s="88">
        <v>1.62</v>
      </c>
      <c r="C42" s="88">
        <v>25.3</v>
      </c>
      <c r="D42" s="88">
        <v>2.9</v>
      </c>
      <c r="E42" s="88">
        <v>2.66</v>
      </c>
      <c r="F42" s="89">
        <v>28.7</v>
      </c>
      <c r="G42" s="90">
        <v>1.77</v>
      </c>
      <c r="H42" s="88">
        <v>21.95</v>
      </c>
      <c r="I42" s="88">
        <v>2.71</v>
      </c>
      <c r="J42" s="88">
        <v>2.93</v>
      </c>
      <c r="K42" s="89">
        <v>24.55</v>
      </c>
      <c r="L42" s="90">
        <v>1.7</v>
      </c>
      <c r="M42" s="88">
        <v>23.5</v>
      </c>
      <c r="N42" s="88">
        <v>2.79</v>
      </c>
      <c r="O42" s="88">
        <v>2.8</v>
      </c>
      <c r="P42" s="89">
        <v>26.48</v>
      </c>
    </row>
    <row r="43" spans="1:16">
      <c r="A43" s="87" t="s">
        <v>29</v>
      </c>
      <c r="B43" s="88">
        <v>1.83</v>
      </c>
      <c r="C43" s="88">
        <v>25.04</v>
      </c>
      <c r="D43" s="88">
        <v>3.28</v>
      </c>
      <c r="E43" s="88">
        <v>1.27</v>
      </c>
      <c r="F43" s="89">
        <v>25.87</v>
      </c>
      <c r="G43" s="90">
        <v>1.89</v>
      </c>
      <c r="H43" s="88">
        <v>22.09</v>
      </c>
      <c r="I43" s="88">
        <v>3.29</v>
      </c>
      <c r="J43" s="88">
        <v>1.35</v>
      </c>
      <c r="K43" s="89">
        <v>22.96</v>
      </c>
      <c r="L43" s="90">
        <v>1.86</v>
      </c>
      <c r="M43" s="88">
        <v>23.47</v>
      </c>
      <c r="N43" s="88">
        <v>3.29</v>
      </c>
      <c r="O43" s="88">
        <v>1.31</v>
      </c>
      <c r="P43" s="89">
        <v>24.32</v>
      </c>
    </row>
    <row r="44" spans="1:16">
      <c r="A44" s="87" t="s">
        <v>30</v>
      </c>
      <c r="B44" s="88">
        <v>1.1000000000000001</v>
      </c>
      <c r="C44" s="88">
        <v>22.89</v>
      </c>
      <c r="D44" s="88">
        <v>2.65</v>
      </c>
      <c r="E44" s="88">
        <v>1.38</v>
      </c>
      <c r="F44" s="89">
        <v>27.6</v>
      </c>
      <c r="G44" s="90">
        <v>0.85</v>
      </c>
      <c r="H44" s="88">
        <v>19.8</v>
      </c>
      <c r="I44" s="88">
        <v>2.62</v>
      </c>
      <c r="J44" s="88">
        <v>1.38</v>
      </c>
      <c r="K44" s="89">
        <v>23.98</v>
      </c>
      <c r="L44" s="90">
        <v>0.97</v>
      </c>
      <c r="M44" s="88">
        <v>21.24</v>
      </c>
      <c r="N44" s="88">
        <v>2.63</v>
      </c>
      <c r="O44" s="88">
        <v>1.38</v>
      </c>
      <c r="P44" s="89">
        <v>25.67</v>
      </c>
    </row>
    <row r="45" spans="1:16">
      <c r="A45" s="87" t="s">
        <v>31</v>
      </c>
      <c r="B45" s="88">
        <v>1.41</v>
      </c>
      <c r="C45" s="88">
        <v>20.94</v>
      </c>
      <c r="D45" s="88">
        <v>2.4500000000000002</v>
      </c>
      <c r="E45" s="88">
        <v>1.68</v>
      </c>
      <c r="F45" s="89">
        <v>28.16</v>
      </c>
      <c r="G45" s="90">
        <v>1.37</v>
      </c>
      <c r="H45" s="88">
        <v>18.48</v>
      </c>
      <c r="I45" s="88">
        <v>2.35</v>
      </c>
      <c r="J45" s="88">
        <v>1.73</v>
      </c>
      <c r="K45" s="89">
        <v>24.66</v>
      </c>
      <c r="L45" s="90">
        <v>1.39</v>
      </c>
      <c r="M45" s="88">
        <v>19.649999999999999</v>
      </c>
      <c r="N45" s="88">
        <v>2.4</v>
      </c>
      <c r="O45" s="88">
        <v>1.71</v>
      </c>
      <c r="P45" s="89">
        <v>26.32</v>
      </c>
    </row>
    <row r="46" spans="1:16">
      <c r="A46" s="87" t="s">
        <v>32</v>
      </c>
      <c r="B46" s="88">
        <v>1.44</v>
      </c>
      <c r="C46" s="88">
        <v>21.45</v>
      </c>
      <c r="D46" s="88">
        <v>2.21</v>
      </c>
      <c r="E46" s="88">
        <v>1.75</v>
      </c>
      <c r="F46" s="89">
        <v>29.72</v>
      </c>
      <c r="G46" s="90">
        <v>1.47</v>
      </c>
      <c r="H46" s="88">
        <v>19.04</v>
      </c>
      <c r="I46" s="88">
        <v>2.16</v>
      </c>
      <c r="J46" s="88">
        <v>1.72</v>
      </c>
      <c r="K46" s="89">
        <v>25.72</v>
      </c>
      <c r="L46" s="90">
        <v>1.46</v>
      </c>
      <c r="M46" s="88">
        <v>20.190000000000001</v>
      </c>
      <c r="N46" s="88">
        <v>2.1800000000000002</v>
      </c>
      <c r="O46" s="88">
        <v>1.73</v>
      </c>
      <c r="P46" s="89">
        <v>27.65</v>
      </c>
    </row>
    <row r="47" spans="1:16">
      <c r="A47" s="87" t="s">
        <v>33</v>
      </c>
      <c r="B47" s="88">
        <v>3.64</v>
      </c>
      <c r="C47" s="88">
        <v>23.16</v>
      </c>
      <c r="D47" s="88">
        <v>2.62</v>
      </c>
      <c r="E47" s="88">
        <v>2.17</v>
      </c>
      <c r="F47" s="89">
        <v>30.84</v>
      </c>
      <c r="G47" s="90">
        <v>3.43</v>
      </c>
      <c r="H47" s="88">
        <v>20.16</v>
      </c>
      <c r="I47" s="88">
        <v>2.67</v>
      </c>
      <c r="J47" s="88">
        <v>2.2400000000000002</v>
      </c>
      <c r="K47" s="89">
        <v>27.04</v>
      </c>
      <c r="L47" s="90">
        <v>3.52</v>
      </c>
      <c r="M47" s="88">
        <v>21.58</v>
      </c>
      <c r="N47" s="88">
        <v>2.65</v>
      </c>
      <c r="O47" s="88">
        <v>2.2000000000000002</v>
      </c>
      <c r="P47" s="89">
        <v>28.83</v>
      </c>
    </row>
    <row r="48" spans="1:16">
      <c r="A48" s="87" t="s">
        <v>34</v>
      </c>
      <c r="B48" s="88">
        <v>3.64</v>
      </c>
      <c r="C48" s="88">
        <v>19.37</v>
      </c>
      <c r="D48" s="88">
        <v>2.74</v>
      </c>
      <c r="E48" s="88">
        <v>1.48</v>
      </c>
      <c r="F48" s="89">
        <v>29.39</v>
      </c>
      <c r="G48" s="90">
        <v>3.77</v>
      </c>
      <c r="H48" s="88">
        <v>17.28</v>
      </c>
      <c r="I48" s="88">
        <v>2.79</v>
      </c>
      <c r="J48" s="88">
        <v>1.5</v>
      </c>
      <c r="K48" s="89">
        <v>24.36</v>
      </c>
      <c r="L48" s="90">
        <v>3.71</v>
      </c>
      <c r="M48" s="88">
        <v>18.3</v>
      </c>
      <c r="N48" s="88">
        <v>2.77</v>
      </c>
      <c r="O48" s="88">
        <v>1.49</v>
      </c>
      <c r="P48" s="89">
        <v>26.7</v>
      </c>
    </row>
    <row r="49" spans="1:16">
      <c r="A49" s="87" t="s">
        <v>35</v>
      </c>
      <c r="B49" s="88">
        <v>1.96</v>
      </c>
      <c r="C49" s="88">
        <v>20.67</v>
      </c>
      <c r="D49" s="88">
        <v>2.4</v>
      </c>
      <c r="E49" s="88">
        <v>1.46</v>
      </c>
      <c r="F49" s="89">
        <v>28.57</v>
      </c>
      <c r="G49" s="90">
        <v>1.91</v>
      </c>
      <c r="H49" s="88">
        <v>18.38</v>
      </c>
      <c r="I49" s="88">
        <v>2.2999999999999998</v>
      </c>
      <c r="J49" s="88">
        <v>1.63</v>
      </c>
      <c r="K49" s="89">
        <v>25.15</v>
      </c>
      <c r="L49" s="90">
        <v>1.93</v>
      </c>
      <c r="M49" s="88">
        <v>19.47</v>
      </c>
      <c r="N49" s="88">
        <v>2.34</v>
      </c>
      <c r="O49" s="88">
        <v>1.54</v>
      </c>
      <c r="P49" s="89">
        <v>26.77</v>
      </c>
    </row>
    <row r="50" spans="1:16">
      <c r="A50" s="87" t="s">
        <v>36</v>
      </c>
      <c r="B50" s="88">
        <v>1.86</v>
      </c>
      <c r="C50" s="88">
        <v>24.03</v>
      </c>
      <c r="D50" s="88">
        <v>3.1</v>
      </c>
      <c r="E50" s="88">
        <v>2.33</v>
      </c>
      <c r="F50" s="89">
        <v>29.3</v>
      </c>
      <c r="G50" s="90">
        <v>1.85</v>
      </c>
      <c r="H50" s="88">
        <v>21.12</v>
      </c>
      <c r="I50" s="88">
        <v>2.87</v>
      </c>
      <c r="J50" s="88">
        <v>2.61</v>
      </c>
      <c r="K50" s="89">
        <v>25.78</v>
      </c>
      <c r="L50" s="90">
        <v>1.85</v>
      </c>
      <c r="M50" s="88">
        <v>22.47</v>
      </c>
      <c r="N50" s="88">
        <v>2.98</v>
      </c>
      <c r="O50" s="88">
        <v>2.4700000000000002</v>
      </c>
      <c r="P50" s="89">
        <v>27.41</v>
      </c>
    </row>
    <row r="51" spans="1:16">
      <c r="A51" s="87" t="s">
        <v>37</v>
      </c>
      <c r="B51" s="88">
        <v>2.63</v>
      </c>
      <c r="C51" s="88">
        <v>20.079999999999998</v>
      </c>
      <c r="D51" s="88">
        <v>2.54</v>
      </c>
      <c r="E51" s="88">
        <v>2.5499999999999998</v>
      </c>
      <c r="F51" s="89">
        <v>24.91</v>
      </c>
      <c r="G51" s="90">
        <v>2.65</v>
      </c>
      <c r="H51" s="88">
        <v>17.53</v>
      </c>
      <c r="I51" s="88">
        <v>2.68</v>
      </c>
      <c r="J51" s="88">
        <v>2.72</v>
      </c>
      <c r="K51" s="89">
        <v>21.59</v>
      </c>
      <c r="L51" s="90">
        <v>2.64</v>
      </c>
      <c r="M51" s="88">
        <v>18.73</v>
      </c>
      <c r="N51" s="88">
        <v>2.61</v>
      </c>
      <c r="O51" s="88">
        <v>2.64</v>
      </c>
      <c r="P51" s="89">
        <v>23.16</v>
      </c>
    </row>
    <row r="52" spans="1:16">
      <c r="A52" s="87" t="s">
        <v>38</v>
      </c>
      <c r="B52" s="88">
        <v>1.95</v>
      </c>
      <c r="C52" s="88">
        <v>19.579999999999998</v>
      </c>
      <c r="D52" s="88">
        <v>2.62</v>
      </c>
      <c r="E52" s="88">
        <v>3.52</v>
      </c>
      <c r="F52" s="89">
        <v>27.52</v>
      </c>
      <c r="G52" s="90">
        <v>1.87</v>
      </c>
      <c r="H52" s="88">
        <v>17.260000000000002</v>
      </c>
      <c r="I52" s="88">
        <v>2.5299999999999998</v>
      </c>
      <c r="J52" s="88">
        <v>3.9</v>
      </c>
      <c r="K52" s="89">
        <v>23.79</v>
      </c>
      <c r="L52" s="90">
        <v>1.91</v>
      </c>
      <c r="M52" s="88">
        <v>18.350000000000001</v>
      </c>
      <c r="N52" s="88">
        <v>2.57</v>
      </c>
      <c r="O52" s="88">
        <v>3.72</v>
      </c>
      <c r="P52" s="89">
        <v>25.54</v>
      </c>
    </row>
    <row r="53" spans="1:16">
      <c r="A53" s="87" t="s">
        <v>39</v>
      </c>
      <c r="B53" s="88">
        <v>1.78</v>
      </c>
      <c r="C53" s="88">
        <v>17.71</v>
      </c>
      <c r="D53" s="88">
        <v>2.46</v>
      </c>
      <c r="E53" s="88">
        <v>1.49</v>
      </c>
      <c r="F53" s="89">
        <v>26.58</v>
      </c>
      <c r="G53" s="90">
        <v>1.87</v>
      </c>
      <c r="H53" s="88">
        <v>16.37</v>
      </c>
      <c r="I53" s="88">
        <v>2.5299999999999998</v>
      </c>
      <c r="J53" s="88">
        <v>1.55</v>
      </c>
      <c r="K53" s="89">
        <v>23.42</v>
      </c>
      <c r="L53" s="90">
        <v>1.83</v>
      </c>
      <c r="M53" s="88">
        <v>16.989999999999998</v>
      </c>
      <c r="N53" s="88">
        <v>2.4900000000000002</v>
      </c>
      <c r="O53" s="88">
        <v>1.52</v>
      </c>
      <c r="P53" s="89">
        <v>24.9</v>
      </c>
    </row>
    <row r="54" spans="1:16">
      <c r="A54" s="87" t="s">
        <v>40</v>
      </c>
      <c r="B54" s="88">
        <v>0.96</v>
      </c>
      <c r="C54" s="88">
        <v>23.19</v>
      </c>
      <c r="D54" s="88">
        <v>2.57</v>
      </c>
      <c r="E54" s="88">
        <v>1.39</v>
      </c>
      <c r="F54" s="89">
        <v>25.52</v>
      </c>
      <c r="G54" s="90">
        <v>0.9</v>
      </c>
      <c r="H54" s="88">
        <v>20.440000000000001</v>
      </c>
      <c r="I54" s="88">
        <v>2.4500000000000002</v>
      </c>
      <c r="J54" s="88">
        <v>1.54</v>
      </c>
      <c r="K54" s="89">
        <v>22.42</v>
      </c>
      <c r="L54" s="90">
        <v>0.93</v>
      </c>
      <c r="M54" s="88">
        <v>21.72</v>
      </c>
      <c r="N54" s="88">
        <v>2.5</v>
      </c>
      <c r="O54" s="88">
        <v>1.47</v>
      </c>
      <c r="P54" s="89">
        <v>23.86</v>
      </c>
    </row>
    <row r="55" spans="1:16">
      <c r="A55" s="87" t="s">
        <v>41</v>
      </c>
      <c r="B55" s="88">
        <v>0.72</v>
      </c>
      <c r="C55" s="88">
        <v>22.4</v>
      </c>
      <c r="D55" s="88">
        <v>2.92</v>
      </c>
      <c r="E55" s="88">
        <v>1.74</v>
      </c>
      <c r="F55" s="89">
        <v>27.56</v>
      </c>
      <c r="G55" s="90">
        <v>0.73</v>
      </c>
      <c r="H55" s="88">
        <v>20.2</v>
      </c>
      <c r="I55" s="88">
        <v>2.94</v>
      </c>
      <c r="J55" s="88">
        <v>1.96</v>
      </c>
      <c r="K55" s="89">
        <v>24.91</v>
      </c>
      <c r="L55" s="90">
        <v>0.73</v>
      </c>
      <c r="M55" s="88">
        <v>21.24</v>
      </c>
      <c r="N55" s="88">
        <v>2.93</v>
      </c>
      <c r="O55" s="88">
        <v>1.85</v>
      </c>
      <c r="P55" s="89">
        <v>26.14</v>
      </c>
    </row>
    <row r="56" spans="1:16">
      <c r="A56" s="87" t="s">
        <v>42</v>
      </c>
      <c r="B56" s="88">
        <v>1.3</v>
      </c>
      <c r="C56" s="88">
        <v>18.920000000000002</v>
      </c>
      <c r="D56" s="88">
        <v>2.93</v>
      </c>
      <c r="E56" s="88">
        <v>1.57</v>
      </c>
      <c r="F56" s="89">
        <v>29.48</v>
      </c>
      <c r="G56" s="90">
        <v>1.31</v>
      </c>
      <c r="H56" s="88">
        <v>16.75</v>
      </c>
      <c r="I56" s="88">
        <v>3.15</v>
      </c>
      <c r="J56" s="88">
        <v>1.58</v>
      </c>
      <c r="K56" s="89">
        <v>25.43</v>
      </c>
      <c r="L56" s="90">
        <v>1.31</v>
      </c>
      <c r="M56" s="88">
        <v>17.760000000000002</v>
      </c>
      <c r="N56" s="88">
        <v>3.04</v>
      </c>
      <c r="O56" s="88">
        <v>1.58</v>
      </c>
      <c r="P56" s="89">
        <v>27.35</v>
      </c>
    </row>
    <row r="57" spans="1:16">
      <c r="A57" s="87" t="s">
        <v>43</v>
      </c>
      <c r="B57" s="88">
        <v>1.92</v>
      </c>
      <c r="C57" s="88">
        <v>22.51</v>
      </c>
      <c r="D57" s="88">
        <v>3.64</v>
      </c>
      <c r="E57" s="88">
        <v>0.93</v>
      </c>
      <c r="F57" s="89">
        <v>29.49</v>
      </c>
      <c r="G57" s="90">
        <v>2.04</v>
      </c>
      <c r="H57" s="88">
        <v>20.98</v>
      </c>
      <c r="I57" s="88">
        <v>3.64</v>
      </c>
      <c r="J57" s="88">
        <v>1.06</v>
      </c>
      <c r="K57" s="89">
        <v>25.85</v>
      </c>
      <c r="L57" s="90">
        <v>1.99</v>
      </c>
      <c r="M57" s="88">
        <v>21.7</v>
      </c>
      <c r="N57" s="88">
        <v>3.63</v>
      </c>
      <c r="O57" s="88">
        <v>1</v>
      </c>
      <c r="P57" s="89">
        <v>27.57</v>
      </c>
    </row>
    <row r="58" spans="1:16">
      <c r="A58" s="87" t="s">
        <v>44</v>
      </c>
      <c r="B58" s="88">
        <v>1.46</v>
      </c>
      <c r="C58" s="88">
        <v>16.97</v>
      </c>
      <c r="D58" s="88">
        <v>2.8</v>
      </c>
      <c r="E58" s="88">
        <v>1.34</v>
      </c>
      <c r="F58" s="89">
        <v>31.15</v>
      </c>
      <c r="G58" s="90">
        <v>1.42</v>
      </c>
      <c r="H58" s="88">
        <v>15.79</v>
      </c>
      <c r="I58" s="88">
        <v>2.99</v>
      </c>
      <c r="J58" s="88">
        <v>1.69</v>
      </c>
      <c r="K58" s="89">
        <v>26.34</v>
      </c>
      <c r="L58" s="90">
        <v>1.44</v>
      </c>
      <c r="M58" s="88">
        <v>16.350000000000001</v>
      </c>
      <c r="N58" s="88">
        <v>2.9</v>
      </c>
      <c r="O58" s="88">
        <v>1.52</v>
      </c>
      <c r="P58" s="89">
        <v>28.59</v>
      </c>
    </row>
    <row r="59" spans="1:16">
      <c r="A59" s="87" t="s">
        <v>45</v>
      </c>
      <c r="B59" s="88">
        <v>2.93</v>
      </c>
      <c r="C59" s="88">
        <v>18.55</v>
      </c>
      <c r="D59" s="88">
        <v>3.01</v>
      </c>
      <c r="E59" s="88">
        <v>2.96</v>
      </c>
      <c r="F59" s="89">
        <v>32.22</v>
      </c>
      <c r="G59" s="90">
        <v>2.69</v>
      </c>
      <c r="H59" s="88">
        <v>17.399999999999999</v>
      </c>
      <c r="I59" s="88">
        <v>3.07</v>
      </c>
      <c r="J59" s="88">
        <v>3.54</v>
      </c>
      <c r="K59" s="89">
        <v>27.34</v>
      </c>
      <c r="L59" s="90">
        <v>2.79</v>
      </c>
      <c r="M59" s="88">
        <v>17.93</v>
      </c>
      <c r="N59" s="88">
        <v>3.03</v>
      </c>
      <c r="O59" s="88">
        <v>3.26</v>
      </c>
      <c r="P59" s="89">
        <v>29.64</v>
      </c>
    </row>
    <row r="60" spans="1:16">
      <c r="A60" s="87" t="s">
        <v>46</v>
      </c>
      <c r="B60" s="88">
        <v>2.1800000000000002</v>
      </c>
      <c r="C60" s="88">
        <v>20.7</v>
      </c>
      <c r="D60" s="88">
        <v>2.5299999999999998</v>
      </c>
      <c r="E60" s="88">
        <v>1.82</v>
      </c>
      <c r="F60" s="89">
        <v>33.21</v>
      </c>
      <c r="G60" s="90">
        <v>1.99</v>
      </c>
      <c r="H60" s="88">
        <v>17.91</v>
      </c>
      <c r="I60" s="88">
        <v>2.57</v>
      </c>
      <c r="J60" s="88">
        <v>2.02</v>
      </c>
      <c r="K60" s="89">
        <v>27.91</v>
      </c>
      <c r="L60" s="90">
        <v>2.08</v>
      </c>
      <c r="M60" s="88">
        <v>19.239999999999998</v>
      </c>
      <c r="N60" s="88">
        <v>2.5499999999999998</v>
      </c>
      <c r="O60" s="88">
        <v>1.92</v>
      </c>
      <c r="P60" s="89">
        <v>30.45</v>
      </c>
    </row>
    <row r="61" spans="1:16">
      <c r="A61" s="87" t="s">
        <v>47</v>
      </c>
      <c r="B61" s="88">
        <v>2.06</v>
      </c>
      <c r="C61" s="88">
        <v>17.420000000000002</v>
      </c>
      <c r="D61" s="88">
        <v>2.67</v>
      </c>
      <c r="E61" s="88">
        <v>0.97</v>
      </c>
      <c r="F61" s="89">
        <v>31.24</v>
      </c>
      <c r="G61" s="90">
        <v>2.2999999999999998</v>
      </c>
      <c r="H61" s="88">
        <v>16.21</v>
      </c>
      <c r="I61" s="88">
        <v>2.91</v>
      </c>
      <c r="J61" s="88">
        <v>1.04</v>
      </c>
      <c r="K61" s="89">
        <v>26.42</v>
      </c>
      <c r="L61" s="90">
        <v>2.19</v>
      </c>
      <c r="M61" s="88">
        <v>16.77</v>
      </c>
      <c r="N61" s="88">
        <v>2.8</v>
      </c>
      <c r="O61" s="88">
        <v>1.01</v>
      </c>
      <c r="P61" s="89">
        <v>28.68</v>
      </c>
    </row>
    <row r="62" spans="1:16" ht="17.25" thickBot="1">
      <c r="A62" s="91" t="s">
        <v>48</v>
      </c>
      <c r="B62" s="84">
        <v>1.98</v>
      </c>
      <c r="C62" s="84">
        <v>22.05</v>
      </c>
      <c r="D62" s="84">
        <v>3.02</v>
      </c>
      <c r="E62" s="84">
        <v>2.3199999999999998</v>
      </c>
      <c r="F62" s="85">
        <v>28.43</v>
      </c>
      <c r="G62" s="86">
        <v>1.95</v>
      </c>
      <c r="H62" s="84">
        <v>19.600000000000001</v>
      </c>
      <c r="I62" s="84">
        <v>2.92</v>
      </c>
      <c r="J62" s="84">
        <v>2.58</v>
      </c>
      <c r="K62" s="85">
        <v>24.83</v>
      </c>
      <c r="L62" s="86">
        <v>1.96</v>
      </c>
      <c r="M62" s="84">
        <v>20.74</v>
      </c>
      <c r="N62" s="84">
        <v>2.96</v>
      </c>
      <c r="O62" s="84">
        <v>2.46</v>
      </c>
      <c r="P62" s="85">
        <v>26.51</v>
      </c>
    </row>
    <row r="63" spans="1:16" ht="17.25" thickTop="1">
      <c r="A63" s="49" t="s">
        <v>237</v>
      </c>
    </row>
    <row r="65" spans="1:16">
      <c r="A65" s="92" t="s">
        <v>238</v>
      </c>
    </row>
    <row r="66" spans="1:16">
      <c r="A66" s="92" t="s">
        <v>822</v>
      </c>
    </row>
    <row r="67" spans="1:16">
      <c r="A67" s="92"/>
    </row>
    <row r="68" spans="1:16">
      <c r="A68" s="92" t="s">
        <v>239</v>
      </c>
    </row>
    <row r="72" spans="1:16">
      <c r="A72" s="17"/>
    </row>
    <row r="73" spans="1:16">
      <c r="A73" s="28"/>
    </row>
    <row r="74" spans="1:16">
      <c r="A74" s="17"/>
      <c r="B74" s="17"/>
      <c r="C74" s="17"/>
      <c r="D74" s="17"/>
      <c r="E74" s="17"/>
      <c r="F74" s="17"/>
      <c r="G74" s="17"/>
      <c r="H74" s="17"/>
      <c r="I74" s="17"/>
      <c r="J74" s="17"/>
      <c r="K74" s="17"/>
      <c r="L74" s="17"/>
      <c r="M74" s="17"/>
      <c r="N74" s="17"/>
      <c r="O74" s="17"/>
      <c r="P74" s="17"/>
    </row>
    <row r="75" spans="1:16">
      <c r="A75" s="17"/>
      <c r="B75" s="17"/>
      <c r="C75" s="17"/>
      <c r="D75" s="17"/>
      <c r="E75" s="17"/>
      <c r="F75" s="17"/>
      <c r="G75" s="17"/>
      <c r="H75" s="17"/>
      <c r="I75" s="17"/>
      <c r="J75" s="17"/>
      <c r="K75" s="17"/>
      <c r="L75" s="17"/>
      <c r="M75" s="17"/>
      <c r="N75" s="17"/>
      <c r="O75" s="17"/>
      <c r="P75" s="17"/>
    </row>
    <row r="76" spans="1:16">
      <c r="A76" s="17"/>
      <c r="B76" s="17"/>
      <c r="C76" s="17"/>
      <c r="D76" s="17"/>
      <c r="E76" s="17"/>
      <c r="F76" s="17"/>
      <c r="G76" s="17"/>
      <c r="H76" s="17"/>
      <c r="I76" s="17"/>
      <c r="J76" s="17"/>
      <c r="K76" s="17"/>
      <c r="L76" s="17"/>
      <c r="M76" s="17"/>
      <c r="N76" s="17"/>
      <c r="O76" s="17"/>
      <c r="P76" s="17"/>
    </row>
    <row r="77" spans="1:16">
      <c r="A77" s="17"/>
      <c r="B77" s="17"/>
      <c r="C77" s="17"/>
      <c r="D77" s="17"/>
      <c r="E77" s="17"/>
      <c r="F77" s="17"/>
      <c r="G77" s="17"/>
      <c r="H77" s="17"/>
      <c r="I77" s="17"/>
      <c r="J77" s="17"/>
      <c r="K77" s="17"/>
      <c r="L77" s="17"/>
      <c r="M77" s="17"/>
      <c r="N77" s="17"/>
      <c r="O77" s="17"/>
      <c r="P77" s="17"/>
    </row>
    <row r="78" spans="1:16">
      <c r="A78" s="17"/>
      <c r="B78" s="17"/>
      <c r="C78" s="17"/>
      <c r="D78" s="17"/>
      <c r="E78" s="17"/>
      <c r="F78" s="17"/>
      <c r="G78" s="17"/>
      <c r="H78" s="17"/>
      <c r="I78" s="17"/>
      <c r="J78" s="17"/>
      <c r="K78" s="17"/>
      <c r="L78" s="17"/>
      <c r="M78" s="17"/>
      <c r="N78" s="17"/>
      <c r="O78" s="17"/>
      <c r="P78" s="17"/>
    </row>
    <row r="79" spans="1:16">
      <c r="A79" s="17"/>
      <c r="B79" s="17"/>
      <c r="C79" s="17"/>
      <c r="D79" s="17"/>
      <c r="E79" s="17"/>
      <c r="F79" s="17"/>
      <c r="G79" s="17"/>
      <c r="H79" s="17"/>
      <c r="I79" s="17"/>
      <c r="J79" s="17"/>
      <c r="K79" s="17"/>
      <c r="L79" s="17"/>
      <c r="M79" s="17"/>
      <c r="N79" s="17"/>
      <c r="O79" s="17"/>
      <c r="P79" s="17"/>
    </row>
    <row r="80" spans="1:16">
      <c r="A80" s="17"/>
      <c r="B80" s="17"/>
      <c r="C80" s="17"/>
      <c r="D80" s="17"/>
      <c r="E80" s="17"/>
      <c r="F80" s="17"/>
      <c r="G80" s="17"/>
      <c r="H80" s="17"/>
      <c r="I80" s="17"/>
      <c r="J80" s="17"/>
      <c r="K80" s="17"/>
      <c r="L80" s="17"/>
      <c r="M80" s="17"/>
      <c r="N80" s="17"/>
      <c r="O80" s="17"/>
      <c r="P80" s="17"/>
    </row>
    <row r="81" spans="1:16">
      <c r="A81" s="17"/>
      <c r="B81" s="17"/>
      <c r="C81" s="17"/>
      <c r="D81" s="17"/>
      <c r="E81" s="17"/>
      <c r="F81" s="17"/>
      <c r="G81" s="17"/>
      <c r="H81" s="17"/>
      <c r="I81" s="17"/>
      <c r="J81" s="17"/>
      <c r="K81" s="17"/>
      <c r="L81" s="17"/>
      <c r="M81" s="17"/>
      <c r="N81" s="17"/>
      <c r="O81" s="17"/>
      <c r="P81" s="17"/>
    </row>
    <row r="82" spans="1:16">
      <c r="A82" s="17"/>
      <c r="B82" s="17"/>
      <c r="C82" s="17"/>
      <c r="D82" s="17"/>
      <c r="E82" s="17"/>
      <c r="F82" s="17"/>
      <c r="G82" s="17"/>
      <c r="H82" s="17"/>
      <c r="I82" s="17"/>
      <c r="J82" s="17"/>
      <c r="K82" s="17"/>
      <c r="L82" s="17"/>
      <c r="M82" s="17"/>
      <c r="N82" s="17"/>
      <c r="O82" s="17"/>
      <c r="P82" s="17"/>
    </row>
    <row r="83" spans="1:16">
      <c r="A83" s="17"/>
      <c r="B83" s="17"/>
      <c r="C83" s="17"/>
      <c r="D83" s="17"/>
      <c r="E83" s="17"/>
      <c r="F83" s="17"/>
      <c r="G83" s="17"/>
      <c r="H83" s="17"/>
      <c r="I83" s="17"/>
      <c r="J83" s="17"/>
      <c r="K83" s="17"/>
      <c r="L83" s="17"/>
      <c r="M83" s="17"/>
      <c r="N83" s="17"/>
      <c r="O83" s="17"/>
      <c r="P83" s="17"/>
    </row>
    <row r="84" spans="1:16">
      <c r="A84" s="17"/>
      <c r="B84" s="17"/>
      <c r="C84" s="17"/>
      <c r="D84" s="17"/>
      <c r="E84" s="17"/>
      <c r="F84" s="17"/>
      <c r="G84" s="17"/>
      <c r="H84" s="17"/>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6" spans="1:16">
      <c r="A86" s="17"/>
      <c r="B86" s="17"/>
      <c r="C86" s="17"/>
      <c r="D86" s="17"/>
      <c r="E86" s="17"/>
      <c r="F86" s="17"/>
      <c r="G86" s="17"/>
      <c r="H86" s="17"/>
      <c r="I86" s="17"/>
      <c r="J86" s="17"/>
      <c r="K86" s="17"/>
      <c r="L86" s="17"/>
      <c r="M86" s="17"/>
      <c r="N86" s="17"/>
      <c r="O86" s="17"/>
      <c r="P86" s="17"/>
    </row>
    <row r="87" spans="1:16">
      <c r="A87" s="17"/>
      <c r="B87" s="17"/>
      <c r="C87" s="17"/>
      <c r="D87" s="17"/>
      <c r="E87" s="17"/>
      <c r="F87" s="17"/>
      <c r="G87" s="17"/>
      <c r="H87" s="17"/>
      <c r="I87" s="17"/>
      <c r="J87" s="17"/>
      <c r="K87" s="17"/>
      <c r="L87" s="17"/>
      <c r="M87" s="17"/>
      <c r="N87" s="17"/>
      <c r="O87" s="17"/>
      <c r="P87" s="17"/>
    </row>
    <row r="88" spans="1:16">
      <c r="A88" s="17"/>
      <c r="B88" s="17"/>
      <c r="C88" s="17"/>
      <c r="D88" s="17"/>
      <c r="E88" s="17"/>
      <c r="F88" s="17"/>
      <c r="G88" s="17"/>
      <c r="H88" s="17"/>
      <c r="I88" s="17"/>
      <c r="J88" s="17"/>
      <c r="K88" s="17"/>
      <c r="L88" s="17"/>
      <c r="M88" s="17"/>
      <c r="N88" s="17"/>
      <c r="O88" s="17"/>
      <c r="P88" s="17"/>
    </row>
    <row r="89" spans="1:16">
      <c r="A89" s="17"/>
      <c r="B89" s="17"/>
      <c r="C89" s="17"/>
      <c r="D89" s="17"/>
      <c r="E89" s="17"/>
      <c r="F89" s="17"/>
      <c r="G89" s="17"/>
      <c r="H89" s="17"/>
      <c r="I89" s="17"/>
      <c r="J89" s="17"/>
      <c r="K89" s="17"/>
      <c r="L89" s="17"/>
      <c r="M89" s="17"/>
      <c r="N89" s="17"/>
      <c r="O89" s="17"/>
      <c r="P89" s="17"/>
    </row>
    <row r="90" spans="1:16">
      <c r="A90" s="17"/>
      <c r="B90" s="17"/>
      <c r="C90" s="17"/>
      <c r="D90" s="17"/>
      <c r="E90" s="17"/>
      <c r="F90" s="17"/>
      <c r="G90" s="17"/>
      <c r="H90" s="17"/>
      <c r="I90" s="17"/>
      <c r="J90" s="17"/>
      <c r="K90" s="17"/>
      <c r="L90" s="17"/>
      <c r="M90" s="17"/>
      <c r="N90" s="17"/>
      <c r="O90" s="17"/>
      <c r="P90" s="17"/>
    </row>
    <row r="91" spans="1:16">
      <c r="A91" s="17"/>
      <c r="B91" s="17"/>
      <c r="C91" s="17"/>
      <c r="D91" s="17"/>
      <c r="E91" s="17"/>
      <c r="F91" s="17"/>
      <c r="G91" s="17"/>
      <c r="H91" s="17"/>
      <c r="I91" s="17"/>
      <c r="J91" s="17"/>
      <c r="K91" s="17"/>
      <c r="L91" s="17"/>
      <c r="M91" s="17"/>
      <c r="N91" s="17"/>
      <c r="O91" s="17"/>
      <c r="P91" s="17"/>
    </row>
    <row r="92" spans="1:16">
      <c r="A92" s="17"/>
      <c r="B92" s="17"/>
      <c r="C92" s="17"/>
      <c r="D92" s="17"/>
      <c r="E92" s="17"/>
      <c r="F92" s="17"/>
      <c r="G92" s="17"/>
      <c r="H92" s="17"/>
      <c r="I92" s="17"/>
      <c r="J92" s="17"/>
      <c r="K92" s="17"/>
      <c r="L92" s="17"/>
      <c r="M92" s="17"/>
      <c r="N92" s="17"/>
      <c r="O92" s="17"/>
      <c r="P92" s="17"/>
    </row>
    <row r="93" spans="1:16">
      <c r="A93" s="17"/>
      <c r="B93" s="17"/>
      <c r="C93" s="17"/>
      <c r="D93" s="17"/>
      <c r="E93" s="17"/>
      <c r="F93" s="17"/>
      <c r="G93" s="17"/>
      <c r="H93" s="17"/>
      <c r="I93" s="17"/>
      <c r="J93" s="17"/>
      <c r="K93" s="17"/>
      <c r="L93" s="17"/>
      <c r="M93" s="17"/>
      <c r="N93" s="17"/>
      <c r="O93" s="17"/>
      <c r="P93" s="17"/>
    </row>
    <row r="94" spans="1:16">
      <c r="A94" s="17"/>
      <c r="B94" s="17"/>
      <c r="C94" s="17"/>
      <c r="D94" s="17"/>
      <c r="E94" s="17"/>
      <c r="F94" s="17"/>
      <c r="G94" s="17"/>
      <c r="H94" s="17"/>
      <c r="I94" s="17"/>
      <c r="J94" s="17"/>
      <c r="K94" s="17"/>
      <c r="L94" s="17"/>
      <c r="M94" s="17"/>
      <c r="N94" s="17"/>
      <c r="O94" s="17"/>
      <c r="P94" s="17"/>
    </row>
    <row r="95" spans="1:16">
      <c r="A95" s="17"/>
      <c r="B95" s="17"/>
      <c r="C95" s="17"/>
      <c r="D95" s="17"/>
      <c r="E95" s="17"/>
      <c r="F95" s="17"/>
      <c r="G95" s="17"/>
      <c r="H95" s="17"/>
      <c r="I95" s="17"/>
      <c r="J95" s="17"/>
      <c r="K95" s="17"/>
      <c r="L95" s="17"/>
      <c r="M95" s="17"/>
      <c r="N95" s="17"/>
      <c r="O95" s="17"/>
      <c r="P95" s="17"/>
    </row>
    <row r="96" spans="1:16">
      <c r="A96" s="17"/>
      <c r="B96" s="17"/>
      <c r="C96" s="17"/>
      <c r="D96" s="17"/>
      <c r="E96" s="17"/>
      <c r="F96" s="17"/>
      <c r="G96" s="17"/>
      <c r="H96" s="17"/>
      <c r="I96" s="17"/>
      <c r="J96" s="17"/>
      <c r="K96" s="17"/>
      <c r="L96" s="17"/>
      <c r="M96" s="17"/>
      <c r="N96" s="17"/>
      <c r="O96" s="17"/>
      <c r="P96" s="17"/>
    </row>
    <row r="97" spans="1:16">
      <c r="A97" s="17"/>
      <c r="B97" s="17"/>
      <c r="C97" s="17"/>
      <c r="D97" s="17"/>
      <c r="E97" s="17"/>
      <c r="F97" s="17"/>
      <c r="G97" s="17"/>
      <c r="H97" s="17"/>
      <c r="I97" s="17"/>
      <c r="J97" s="17"/>
      <c r="K97" s="17"/>
      <c r="L97" s="17"/>
      <c r="M97" s="17"/>
      <c r="N97" s="17"/>
      <c r="O97" s="17"/>
      <c r="P97" s="17"/>
    </row>
    <row r="98" spans="1:16">
      <c r="A98" s="17"/>
      <c r="B98" s="17"/>
      <c r="C98" s="17"/>
      <c r="D98" s="17"/>
      <c r="E98" s="17"/>
      <c r="F98" s="17"/>
      <c r="G98" s="17"/>
      <c r="H98" s="17"/>
      <c r="I98" s="17"/>
      <c r="J98" s="17"/>
      <c r="K98" s="17"/>
      <c r="L98" s="17"/>
      <c r="M98" s="17"/>
      <c r="N98" s="17"/>
      <c r="O98" s="17"/>
      <c r="P98" s="17"/>
    </row>
    <row r="99" spans="1:16">
      <c r="A99" s="17"/>
      <c r="B99" s="17"/>
      <c r="C99" s="17"/>
      <c r="D99" s="17"/>
      <c r="E99" s="17"/>
      <c r="F99" s="17"/>
      <c r="G99" s="17"/>
      <c r="H99" s="17"/>
      <c r="I99" s="17"/>
      <c r="J99" s="17"/>
      <c r="K99" s="17"/>
      <c r="L99" s="17"/>
      <c r="M99" s="17"/>
      <c r="N99" s="17"/>
      <c r="O99" s="17"/>
      <c r="P99" s="17"/>
    </row>
    <row r="100" spans="1:16">
      <c r="A100" s="17"/>
      <c r="B100" s="17"/>
      <c r="C100" s="17"/>
      <c r="D100" s="17"/>
      <c r="E100" s="17"/>
      <c r="F100" s="17"/>
      <c r="G100" s="17"/>
      <c r="H100" s="17"/>
      <c r="I100" s="17"/>
      <c r="J100" s="17"/>
      <c r="K100" s="17"/>
      <c r="L100" s="17"/>
      <c r="M100" s="17"/>
      <c r="N100" s="17"/>
      <c r="O100" s="17"/>
      <c r="P100" s="17"/>
    </row>
    <row r="101" spans="1:16">
      <c r="A101" s="17"/>
      <c r="B101" s="17"/>
      <c r="C101" s="17"/>
      <c r="D101" s="17"/>
      <c r="E101" s="17"/>
      <c r="F101" s="17"/>
      <c r="G101" s="17"/>
      <c r="H101" s="17"/>
      <c r="I101" s="17"/>
      <c r="J101" s="17"/>
      <c r="K101" s="17"/>
      <c r="L101" s="17"/>
      <c r="M101" s="17"/>
      <c r="N101" s="17"/>
      <c r="O101" s="17"/>
      <c r="P101" s="17"/>
    </row>
    <row r="102" spans="1:16">
      <c r="A102" s="17"/>
      <c r="B102" s="17"/>
      <c r="C102" s="17"/>
      <c r="D102" s="17"/>
      <c r="E102" s="17"/>
      <c r="F102" s="17"/>
      <c r="G102" s="17"/>
      <c r="H102" s="17"/>
      <c r="I102" s="17"/>
      <c r="J102" s="17"/>
      <c r="K102" s="17"/>
      <c r="L102" s="17"/>
      <c r="M102" s="17"/>
      <c r="N102" s="17"/>
      <c r="O102" s="17"/>
      <c r="P102" s="17"/>
    </row>
    <row r="103" spans="1:16">
      <c r="A103" s="92"/>
    </row>
    <row r="105" spans="1:16">
      <c r="A105" s="92"/>
    </row>
  </sheetData>
  <mergeCells count="6">
    <mergeCell ref="B4:F4"/>
    <mergeCell ref="G4:K4"/>
    <mergeCell ref="L4:P4"/>
    <mergeCell ref="B39:F39"/>
    <mergeCell ref="G39:K39"/>
    <mergeCell ref="L39:P39"/>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8" tint="0.59999389629810485"/>
  </sheetPr>
  <dimension ref="A1:P26"/>
  <sheetViews>
    <sheetView workbookViewId="0"/>
  </sheetViews>
  <sheetFormatPr defaultRowHeight="16.5"/>
  <cols>
    <col min="4" max="4" width="9.5" customWidth="1"/>
    <col min="5" max="5" width="12.5" customWidth="1"/>
    <col min="10" max="10" width="11.625" customWidth="1"/>
    <col min="15" max="15" width="11.625" customWidth="1"/>
  </cols>
  <sheetData>
    <row r="1" spans="1:16">
      <c r="A1" s="17" t="s">
        <v>669</v>
      </c>
    </row>
    <row r="2" spans="1:16">
      <c r="A2" s="28" t="s">
        <v>876</v>
      </c>
    </row>
    <row r="3" spans="1:16" ht="17.25" thickBot="1"/>
    <row r="4" spans="1:16" ht="17.25" thickTop="1">
      <c r="A4" s="82"/>
      <c r="B4" s="397" t="s">
        <v>49</v>
      </c>
      <c r="C4" s="397"/>
      <c r="D4" s="397"/>
      <c r="E4" s="397"/>
      <c r="F4" s="398"/>
      <c r="G4" s="396" t="s">
        <v>50</v>
      </c>
      <c r="H4" s="397"/>
      <c r="I4" s="397"/>
      <c r="J4" s="399"/>
      <c r="K4" s="400"/>
      <c r="L4" s="410" t="s">
        <v>51</v>
      </c>
      <c r="M4" s="401"/>
      <c r="N4" s="401"/>
      <c r="O4" s="402"/>
      <c r="P4" s="411"/>
    </row>
    <row r="5" spans="1:16" ht="48.75" customHeight="1">
      <c r="A5" s="83" t="s">
        <v>250</v>
      </c>
      <c r="B5" s="56" t="s">
        <v>120</v>
      </c>
      <c r="C5" s="56" t="s">
        <v>235</v>
      </c>
      <c r="D5" s="56" t="s">
        <v>236</v>
      </c>
      <c r="E5" s="301" t="s">
        <v>461</v>
      </c>
      <c r="F5" s="302" t="s">
        <v>462</v>
      </c>
      <c r="G5" s="56" t="s">
        <v>120</v>
      </c>
      <c r="H5" s="56" t="s">
        <v>235</v>
      </c>
      <c r="I5" s="56" t="s">
        <v>236</v>
      </c>
      <c r="J5" s="301" t="s">
        <v>461</v>
      </c>
      <c r="K5" s="302" t="s">
        <v>462</v>
      </c>
      <c r="L5" s="56" t="s">
        <v>120</v>
      </c>
      <c r="M5" s="56" t="s">
        <v>235</v>
      </c>
      <c r="N5" s="56" t="s">
        <v>236</v>
      </c>
      <c r="O5" s="301" t="s">
        <v>461</v>
      </c>
      <c r="P5" s="302" t="s">
        <v>462</v>
      </c>
    </row>
    <row r="6" spans="1:16">
      <c r="A6" s="87" t="s">
        <v>846</v>
      </c>
      <c r="B6" s="88">
        <v>0.45</v>
      </c>
      <c r="C6" s="88">
        <v>22.84</v>
      </c>
      <c r="D6" s="88">
        <v>2.21</v>
      </c>
      <c r="E6" s="88">
        <v>2.16</v>
      </c>
      <c r="F6" s="89">
        <v>23.97</v>
      </c>
      <c r="G6" s="90">
        <v>0.56000000000000005</v>
      </c>
      <c r="H6" s="88">
        <v>19.73</v>
      </c>
      <c r="I6" s="88">
        <v>2.14</v>
      </c>
      <c r="J6" s="88">
        <v>2.44</v>
      </c>
      <c r="K6" s="89">
        <v>20.149999999999999</v>
      </c>
      <c r="L6" s="90">
        <v>0.51</v>
      </c>
      <c r="M6" s="88">
        <v>21.18</v>
      </c>
      <c r="N6" s="88">
        <v>2.17</v>
      </c>
      <c r="O6" s="88">
        <v>2.31</v>
      </c>
      <c r="P6" s="89">
        <v>21.94</v>
      </c>
    </row>
    <row r="7" spans="1:16" ht="17.25" thickBot="1">
      <c r="A7" s="91" t="s">
        <v>54</v>
      </c>
      <c r="B7" s="84">
        <v>0.47</v>
      </c>
      <c r="C7" s="84">
        <v>26.19</v>
      </c>
      <c r="D7" s="84">
        <v>2.21</v>
      </c>
      <c r="E7" s="84">
        <v>2.25</v>
      </c>
      <c r="F7" s="85">
        <v>23.74</v>
      </c>
      <c r="G7" s="86">
        <v>0.48</v>
      </c>
      <c r="H7" s="84">
        <v>23</v>
      </c>
      <c r="I7" s="84">
        <v>2.09</v>
      </c>
      <c r="J7" s="84">
        <v>2.54</v>
      </c>
      <c r="K7" s="85">
        <v>20.29</v>
      </c>
      <c r="L7" s="86">
        <v>0.48</v>
      </c>
      <c r="M7" s="84">
        <v>24.48</v>
      </c>
      <c r="N7" s="84">
        <v>2.14</v>
      </c>
      <c r="O7" s="84">
        <v>2.41</v>
      </c>
      <c r="P7" s="85">
        <v>21.88</v>
      </c>
    </row>
    <row r="8" spans="1:16" ht="17.25" thickTop="1">
      <c r="A8" s="49" t="s">
        <v>237</v>
      </c>
    </row>
    <row r="9" spans="1:16">
      <c r="A9" s="92" t="s">
        <v>238</v>
      </c>
    </row>
    <row r="10" spans="1:16">
      <c r="A10" s="92" t="s">
        <v>822</v>
      </c>
    </row>
    <row r="11" spans="1:16">
      <c r="A11" s="92"/>
    </row>
    <row r="12" spans="1:16">
      <c r="A12" s="92"/>
    </row>
    <row r="13" spans="1:16">
      <c r="A13" s="17" t="s">
        <v>705</v>
      </c>
    </row>
    <row r="14" spans="1:16">
      <c r="A14" s="28" t="s">
        <v>877</v>
      </c>
    </row>
    <row r="15" spans="1:16" ht="17.25" thickBot="1"/>
    <row r="16" spans="1:16" ht="17.25" thickTop="1">
      <c r="A16" s="82"/>
      <c r="B16" s="397" t="s">
        <v>49</v>
      </c>
      <c r="C16" s="397"/>
      <c r="D16" s="397"/>
      <c r="E16" s="397"/>
      <c r="F16" s="398"/>
      <c r="G16" s="396" t="s">
        <v>50</v>
      </c>
      <c r="H16" s="397"/>
      <c r="I16" s="397"/>
      <c r="J16" s="399"/>
      <c r="K16" s="400"/>
      <c r="L16" s="410" t="s">
        <v>51</v>
      </c>
      <c r="M16" s="401"/>
      <c r="N16" s="401"/>
      <c r="O16" s="402"/>
      <c r="P16" s="411"/>
    </row>
    <row r="17" spans="1:16" ht="51" customHeight="1">
      <c r="A17" s="83" t="s">
        <v>250</v>
      </c>
      <c r="B17" s="56" t="s">
        <v>120</v>
      </c>
      <c r="C17" s="56" t="s">
        <v>235</v>
      </c>
      <c r="D17" s="56" t="s">
        <v>236</v>
      </c>
      <c r="E17" s="301" t="s">
        <v>461</v>
      </c>
      <c r="F17" s="302" t="s">
        <v>462</v>
      </c>
      <c r="G17" s="56" t="s">
        <v>120</v>
      </c>
      <c r="H17" s="56" t="s">
        <v>235</v>
      </c>
      <c r="I17" s="56" t="s">
        <v>236</v>
      </c>
      <c r="J17" s="301" t="s">
        <v>461</v>
      </c>
      <c r="K17" s="302" t="s">
        <v>462</v>
      </c>
      <c r="L17" s="56" t="s">
        <v>120</v>
      </c>
      <c r="M17" s="56" t="s">
        <v>235</v>
      </c>
      <c r="N17" s="56" t="s">
        <v>236</v>
      </c>
      <c r="O17" s="301" t="s">
        <v>461</v>
      </c>
      <c r="P17" s="302" t="s">
        <v>462</v>
      </c>
    </row>
    <row r="18" spans="1:16">
      <c r="A18" s="87" t="s">
        <v>846</v>
      </c>
      <c r="B18" s="88">
        <v>0.47</v>
      </c>
      <c r="C18" s="88">
        <v>23.99</v>
      </c>
      <c r="D18" s="88">
        <v>2.62</v>
      </c>
      <c r="E18" s="88">
        <v>2.11</v>
      </c>
      <c r="F18" s="89">
        <v>27.76</v>
      </c>
      <c r="G18" s="90">
        <v>0.55000000000000004</v>
      </c>
      <c r="H18" s="88">
        <v>21.04</v>
      </c>
      <c r="I18" s="88">
        <v>2.58</v>
      </c>
      <c r="J18" s="88">
        <v>2.34</v>
      </c>
      <c r="K18" s="89">
        <v>24.06</v>
      </c>
      <c r="L18" s="90">
        <v>0.51</v>
      </c>
      <c r="M18" s="88">
        <v>22.43</v>
      </c>
      <c r="N18" s="88">
        <v>2.59</v>
      </c>
      <c r="O18" s="88">
        <v>2.23</v>
      </c>
      <c r="P18" s="89">
        <v>25.82</v>
      </c>
    </row>
    <row r="19" spans="1:16" ht="17.25" thickBot="1">
      <c r="A19" s="91" t="s">
        <v>54</v>
      </c>
      <c r="B19" s="84">
        <v>2.94</v>
      </c>
      <c r="C19" s="84">
        <v>21</v>
      </c>
      <c r="D19" s="84">
        <v>3.34</v>
      </c>
      <c r="E19" s="84">
        <v>2.4300000000000002</v>
      </c>
      <c r="F19" s="85">
        <v>28.79</v>
      </c>
      <c r="G19" s="86">
        <v>2.78</v>
      </c>
      <c r="H19" s="84">
        <v>18.91</v>
      </c>
      <c r="I19" s="84">
        <v>3.19</v>
      </c>
      <c r="J19" s="84">
        <v>2.7</v>
      </c>
      <c r="K19" s="85">
        <v>25.17</v>
      </c>
      <c r="L19" s="86">
        <v>2.86</v>
      </c>
      <c r="M19" s="84">
        <v>19.87</v>
      </c>
      <c r="N19" s="84">
        <v>3.26</v>
      </c>
      <c r="O19" s="84">
        <v>2.57</v>
      </c>
      <c r="P19" s="85">
        <v>26.83</v>
      </c>
    </row>
    <row r="20" spans="1:16" ht="17.25" thickTop="1">
      <c r="A20" s="49" t="s">
        <v>237</v>
      </c>
    </row>
    <row r="21" spans="1:16">
      <c r="A21" s="92" t="s">
        <v>238</v>
      </c>
    </row>
    <row r="22" spans="1:16">
      <c r="A22" s="92" t="s">
        <v>822</v>
      </c>
    </row>
    <row r="23" spans="1:16">
      <c r="A23" s="92"/>
    </row>
    <row r="24" spans="1:16">
      <c r="A24" s="92"/>
    </row>
    <row r="26" spans="1:16">
      <c r="A26" s="92" t="s">
        <v>239</v>
      </c>
    </row>
  </sheetData>
  <mergeCells count="6">
    <mergeCell ref="B4:F4"/>
    <mergeCell ref="G4:K4"/>
    <mergeCell ref="L4:P4"/>
    <mergeCell ref="B16:F16"/>
    <mergeCell ref="G16:K16"/>
    <mergeCell ref="L16:P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3">
    <tabColor theme="5" tint="0.39997558519241921"/>
  </sheetPr>
  <dimension ref="A1:W389"/>
  <sheetViews>
    <sheetView zoomScaleNormal="100" workbookViewId="0">
      <selection sqref="A1:L1"/>
    </sheetView>
  </sheetViews>
  <sheetFormatPr defaultColWidth="9" defaultRowHeight="16.5"/>
  <cols>
    <col min="1" max="1" width="6.375" style="15" customWidth="1"/>
    <col min="2" max="2" width="8.625" style="14" customWidth="1"/>
    <col min="3" max="3" width="6.5" style="15" customWidth="1"/>
    <col min="4" max="4" width="5.375" style="15" customWidth="1"/>
    <col min="5" max="5" width="8" style="15" customWidth="1"/>
    <col min="6" max="6" width="5.375" style="15" customWidth="1"/>
    <col min="7" max="7" width="6.375" style="15" customWidth="1"/>
    <col min="8" max="8" width="5.375" style="15" customWidth="1"/>
    <col min="9" max="9" width="6.875" style="15" customWidth="1"/>
    <col min="10" max="10" width="5.375" style="15" customWidth="1"/>
    <col min="11" max="11" width="6.125" style="15" customWidth="1"/>
    <col min="12" max="12" width="5.375" style="15" customWidth="1"/>
    <col min="13" max="13" width="9" style="15"/>
    <col min="14" max="14" width="37.625" style="15" customWidth="1"/>
    <col min="15" max="16384" width="9" style="15"/>
  </cols>
  <sheetData>
    <row r="1" spans="1:23" ht="23.25" customHeight="1">
      <c r="A1" s="382" t="s">
        <v>3</v>
      </c>
      <c r="B1" s="383"/>
      <c r="C1" s="383"/>
      <c r="D1" s="383"/>
      <c r="E1" s="383"/>
      <c r="F1" s="383"/>
      <c r="G1" s="383"/>
      <c r="H1" s="383"/>
      <c r="I1" s="383"/>
      <c r="J1" s="383"/>
      <c r="K1" s="383"/>
      <c r="L1" s="383"/>
      <c r="N1" s="26"/>
    </row>
    <row r="2" spans="1:23" ht="13.5" customHeight="1">
      <c r="A2" s="390"/>
      <c r="B2" s="383"/>
      <c r="C2" s="383"/>
      <c r="D2" s="383"/>
      <c r="E2" s="383"/>
      <c r="F2" s="383"/>
      <c r="G2" s="383"/>
      <c r="H2" s="383"/>
      <c r="I2" s="383"/>
      <c r="J2" s="383"/>
      <c r="K2" s="383"/>
      <c r="L2" s="383"/>
      <c r="N2" s="33"/>
    </row>
    <row r="3" spans="1:23" ht="94.5" customHeight="1">
      <c r="A3" s="385" t="s">
        <v>543</v>
      </c>
      <c r="B3" s="385"/>
      <c r="C3" s="385"/>
      <c r="D3" s="385"/>
      <c r="E3" s="385"/>
      <c r="F3" s="385"/>
      <c r="G3" s="385"/>
      <c r="H3" s="385"/>
      <c r="I3" s="385"/>
      <c r="J3" s="385"/>
      <c r="K3" s="385"/>
      <c r="L3" s="385"/>
      <c r="N3" s="27"/>
    </row>
    <row r="4" spans="1:23" ht="17.25" customHeight="1">
      <c r="A4" s="391"/>
      <c r="B4" s="392"/>
      <c r="C4" s="392"/>
      <c r="D4" s="392"/>
      <c r="E4" s="392"/>
      <c r="F4" s="392"/>
      <c r="G4" s="392"/>
      <c r="H4" s="392"/>
      <c r="I4" s="392"/>
      <c r="J4" s="392"/>
      <c r="K4" s="392"/>
      <c r="L4" s="392"/>
      <c r="N4" s="27"/>
    </row>
    <row r="5" spans="1:23" ht="29.25" customHeight="1">
      <c r="A5" s="385" t="s">
        <v>433</v>
      </c>
      <c r="B5" s="385"/>
      <c r="C5" s="385"/>
      <c r="D5" s="385"/>
      <c r="E5" s="385"/>
      <c r="F5" s="385"/>
      <c r="G5" s="385"/>
      <c r="H5" s="385"/>
      <c r="I5" s="385"/>
      <c r="J5" s="385"/>
      <c r="K5" s="385"/>
      <c r="L5" s="385"/>
      <c r="N5" s="27"/>
    </row>
    <row r="6" spans="1:23" ht="17.25" customHeight="1">
      <c r="A6" s="391"/>
      <c r="B6" s="392"/>
      <c r="C6" s="392"/>
      <c r="D6" s="392"/>
      <c r="E6" s="392"/>
      <c r="F6" s="392"/>
      <c r="G6" s="392"/>
      <c r="H6" s="392"/>
      <c r="I6" s="392"/>
      <c r="J6" s="392"/>
      <c r="K6" s="392"/>
      <c r="L6" s="392"/>
      <c r="N6" s="27"/>
    </row>
    <row r="7" spans="1:23" ht="69.75" customHeight="1">
      <c r="A7" s="386" t="s">
        <v>623</v>
      </c>
      <c r="B7" s="386"/>
      <c r="C7" s="386"/>
      <c r="D7" s="386"/>
      <c r="E7" s="386"/>
      <c r="F7" s="386"/>
      <c r="G7" s="386"/>
      <c r="H7" s="386"/>
      <c r="I7" s="386"/>
      <c r="J7" s="386"/>
      <c r="K7" s="386"/>
      <c r="L7" s="386"/>
    </row>
    <row r="8" spans="1:23" ht="13.5" customHeight="1">
      <c r="A8" s="393"/>
      <c r="B8" s="383"/>
      <c r="C8" s="383"/>
      <c r="D8" s="383"/>
      <c r="E8" s="383"/>
      <c r="F8" s="383"/>
      <c r="G8" s="383"/>
      <c r="H8" s="383"/>
      <c r="I8" s="383"/>
      <c r="J8" s="383"/>
      <c r="K8" s="383"/>
      <c r="L8" s="383"/>
    </row>
    <row r="9" spans="1:23" s="16" customFormat="1" ht="81.75" customHeight="1">
      <c r="A9" s="387" t="s">
        <v>434</v>
      </c>
      <c r="B9" s="387"/>
      <c r="C9" s="387"/>
      <c r="D9" s="387"/>
      <c r="E9" s="387"/>
      <c r="F9" s="387"/>
      <c r="G9" s="387"/>
      <c r="H9" s="387"/>
      <c r="I9" s="387"/>
      <c r="J9" s="387"/>
      <c r="K9" s="387"/>
      <c r="L9" s="387"/>
    </row>
    <row r="10" spans="1:23" s="3" customFormat="1">
      <c r="A10" s="394"/>
      <c r="B10" s="383"/>
      <c r="C10" s="383"/>
      <c r="D10" s="383"/>
      <c r="E10" s="383"/>
      <c r="F10" s="383"/>
      <c r="G10" s="383"/>
      <c r="H10" s="383"/>
      <c r="I10" s="383"/>
      <c r="J10" s="383"/>
      <c r="K10" s="383"/>
      <c r="L10" s="383"/>
    </row>
    <row r="11" spans="1:23" s="3" customFormat="1" ht="62.25" customHeight="1">
      <c r="A11" s="387" t="s">
        <v>474</v>
      </c>
      <c r="B11" s="387"/>
      <c r="C11" s="387"/>
      <c r="D11" s="387"/>
      <c r="E11" s="387"/>
      <c r="F11" s="387"/>
      <c r="G11" s="387"/>
      <c r="H11" s="387"/>
      <c r="I11" s="387"/>
      <c r="J11" s="387"/>
      <c r="K11" s="387"/>
      <c r="L11" s="387"/>
    </row>
    <row r="12" spans="1:23" s="3" customFormat="1" ht="13.5">
      <c r="A12" s="387"/>
      <c r="B12" s="387"/>
      <c r="C12" s="387"/>
      <c r="D12" s="387"/>
      <c r="E12" s="387"/>
      <c r="F12" s="387"/>
      <c r="G12" s="387"/>
      <c r="H12" s="387"/>
      <c r="I12" s="387"/>
      <c r="J12" s="387"/>
      <c r="K12" s="387"/>
      <c r="L12" s="387"/>
    </row>
    <row r="13" spans="1:23" s="3" customFormat="1" ht="39.75" customHeight="1">
      <c r="A13" s="387" t="s">
        <v>475</v>
      </c>
      <c r="B13" s="387"/>
      <c r="C13" s="387"/>
      <c r="D13" s="387"/>
      <c r="E13" s="387"/>
      <c r="F13" s="387"/>
      <c r="G13" s="387"/>
      <c r="H13" s="387"/>
      <c r="I13" s="387"/>
      <c r="J13" s="387"/>
      <c r="K13" s="387"/>
      <c r="L13" s="387"/>
      <c r="N13" s="48"/>
      <c r="O13" s="48"/>
      <c r="P13" s="48"/>
      <c r="Q13" s="48"/>
      <c r="R13" s="48"/>
      <c r="S13" s="48"/>
      <c r="T13" s="48"/>
      <c r="U13" s="48"/>
      <c r="V13" s="48"/>
      <c r="W13" s="48"/>
    </row>
    <row r="14" spans="1:23" s="3" customFormat="1">
      <c r="A14" s="394"/>
      <c r="B14" s="383"/>
      <c r="C14" s="383"/>
      <c r="D14" s="383"/>
      <c r="E14" s="383"/>
      <c r="F14" s="383"/>
      <c r="G14" s="383"/>
      <c r="H14" s="383"/>
      <c r="I14" s="383"/>
      <c r="J14" s="383"/>
      <c r="K14" s="383"/>
      <c r="L14" s="383"/>
      <c r="N14" s="48"/>
      <c r="O14" s="48"/>
      <c r="P14" s="48"/>
      <c r="Q14" s="48"/>
      <c r="R14" s="48"/>
      <c r="S14" s="48"/>
      <c r="T14" s="48"/>
      <c r="U14" s="48"/>
      <c r="V14" s="48"/>
      <c r="W14" s="48"/>
    </row>
    <row r="15" spans="1:23" s="3" customFormat="1" ht="13.5">
      <c r="A15" s="387" t="s">
        <v>536</v>
      </c>
      <c r="B15" s="387"/>
      <c r="C15" s="387"/>
      <c r="D15" s="387"/>
      <c r="E15" s="387"/>
      <c r="F15" s="387"/>
      <c r="G15" s="387"/>
      <c r="H15" s="387"/>
      <c r="I15" s="387"/>
      <c r="J15" s="387"/>
      <c r="K15" s="387"/>
      <c r="L15" s="387"/>
      <c r="N15" s="378" t="s">
        <v>576</v>
      </c>
      <c r="O15" s="379"/>
      <c r="P15" s="379"/>
      <c r="Q15" s="379"/>
      <c r="R15" s="379"/>
      <c r="S15" s="379"/>
      <c r="T15" s="379"/>
      <c r="U15" s="379"/>
      <c r="V15" s="379"/>
      <c r="W15" s="379"/>
    </row>
    <row r="16" spans="1:23" s="3" customFormat="1" ht="16.5" customHeight="1">
      <c r="A16" s="394"/>
      <c r="B16" s="394"/>
      <c r="C16" s="394"/>
      <c r="D16" s="394"/>
      <c r="E16" s="394"/>
      <c r="F16" s="394"/>
      <c r="G16" s="394"/>
      <c r="H16" s="394"/>
      <c r="I16" s="394"/>
      <c r="J16" s="394"/>
      <c r="K16" s="394"/>
      <c r="L16" s="394"/>
    </row>
    <row r="17" spans="1:14" s="3" customFormat="1">
      <c r="A17" s="384" t="s">
        <v>0</v>
      </c>
      <c r="B17" s="383"/>
      <c r="C17" s="383"/>
      <c r="D17" s="383"/>
      <c r="E17" s="383"/>
      <c r="F17" s="383"/>
      <c r="G17" s="383"/>
      <c r="H17" s="383"/>
      <c r="I17" s="383"/>
      <c r="J17" s="383"/>
      <c r="K17" s="383"/>
      <c r="L17" s="383"/>
      <c r="M17" s="15"/>
      <c r="N17" s="26"/>
    </row>
    <row r="18" spans="1:14" s="3" customFormat="1">
      <c r="A18" s="395"/>
      <c r="B18" s="383"/>
      <c r="C18" s="383"/>
      <c r="D18" s="383"/>
      <c r="E18" s="383"/>
      <c r="F18" s="383"/>
      <c r="G18" s="383"/>
      <c r="H18" s="383"/>
      <c r="I18" s="383"/>
      <c r="J18" s="383"/>
      <c r="K18" s="383"/>
      <c r="L18" s="383"/>
      <c r="M18" s="15"/>
      <c r="N18" s="15"/>
    </row>
    <row r="19" spans="1:14" s="3" customFormat="1" ht="151.69999999999999" customHeight="1">
      <c r="A19" s="388" t="s">
        <v>435</v>
      </c>
      <c r="B19" s="389"/>
      <c r="C19" s="389"/>
      <c r="D19" s="389"/>
      <c r="E19" s="389"/>
      <c r="F19" s="389"/>
      <c r="G19" s="389"/>
      <c r="H19" s="389"/>
      <c r="I19" s="389"/>
      <c r="J19" s="389"/>
      <c r="K19" s="389"/>
      <c r="L19" s="389"/>
      <c r="M19" s="15"/>
      <c r="N19" s="27"/>
    </row>
    <row r="20" spans="1:14" s="3" customFormat="1" ht="12">
      <c r="B20" s="19"/>
    </row>
    <row r="21" spans="1:14" s="3" customFormat="1" ht="12">
      <c r="B21" s="19"/>
    </row>
    <row r="22" spans="1:14" s="3" customFormat="1" ht="13.5">
      <c r="A22" s="32"/>
      <c r="B22" s="19"/>
      <c r="N22" s="115"/>
    </row>
    <row r="23" spans="1:14" s="3" customFormat="1" ht="12">
      <c r="B23" s="19"/>
    </row>
    <row r="24" spans="1:14" s="3" customFormat="1" ht="12">
      <c r="B24" s="19"/>
    </row>
    <row r="25" spans="1:14" s="3" customFormat="1" ht="12">
      <c r="B25" s="19"/>
    </row>
    <row r="26" spans="1:14" s="3" customFormat="1" ht="12">
      <c r="B26" s="19"/>
    </row>
    <row r="27" spans="1:14" s="3" customFormat="1" ht="12">
      <c r="B27" s="19"/>
    </row>
    <row r="28" spans="1:14" s="3" customFormat="1" ht="12">
      <c r="B28" s="19"/>
    </row>
    <row r="29" spans="1:14" s="3" customFormat="1" ht="12">
      <c r="B29" s="19"/>
    </row>
    <row r="30" spans="1:14" s="3" customFormat="1" ht="12">
      <c r="B30" s="19"/>
    </row>
    <row r="31" spans="1:14" s="3" customFormat="1" ht="12">
      <c r="B31" s="19"/>
    </row>
    <row r="32" spans="1:14" s="3" customFormat="1" ht="12">
      <c r="B32" s="19"/>
    </row>
    <row r="33" spans="2:2" s="3" customFormat="1" ht="12">
      <c r="B33" s="19"/>
    </row>
    <row r="34" spans="2:2" s="3" customFormat="1" ht="12">
      <c r="B34" s="19"/>
    </row>
    <row r="35" spans="2:2" s="3" customFormat="1" ht="12">
      <c r="B35" s="19"/>
    </row>
    <row r="36" spans="2:2" s="3" customFormat="1" ht="12">
      <c r="B36" s="19"/>
    </row>
    <row r="37" spans="2:2" s="3" customFormat="1" ht="12">
      <c r="B37" s="19"/>
    </row>
    <row r="38" spans="2:2" s="3" customFormat="1" ht="12">
      <c r="B38" s="19"/>
    </row>
    <row r="39" spans="2:2" s="3" customFormat="1" ht="12">
      <c r="B39" s="19"/>
    </row>
    <row r="40" spans="2:2" s="3" customFormat="1" ht="12">
      <c r="B40" s="19"/>
    </row>
    <row r="41" spans="2:2" s="3" customFormat="1" ht="12">
      <c r="B41" s="19"/>
    </row>
    <row r="42" spans="2:2" s="3" customFormat="1" ht="12">
      <c r="B42" s="19"/>
    </row>
    <row r="43" spans="2:2" s="3" customFormat="1" ht="12">
      <c r="B43" s="19"/>
    </row>
    <row r="44" spans="2:2" s="3" customFormat="1" ht="12">
      <c r="B44" s="19"/>
    </row>
    <row r="45" spans="2:2" s="3" customFormat="1" ht="12">
      <c r="B45" s="19"/>
    </row>
    <row r="46" spans="2:2" s="3" customFormat="1" ht="12">
      <c r="B46" s="19"/>
    </row>
    <row r="47" spans="2:2" s="3" customFormat="1" ht="12">
      <c r="B47" s="19"/>
    </row>
    <row r="48" spans="2:2" s="3" customFormat="1" ht="12">
      <c r="B48" s="19"/>
    </row>
    <row r="49" spans="2:2" s="3" customFormat="1" ht="12">
      <c r="B49" s="19"/>
    </row>
    <row r="50" spans="2:2" s="3" customFormat="1" ht="12">
      <c r="B50" s="19"/>
    </row>
    <row r="51" spans="2:2" s="3" customFormat="1" ht="12">
      <c r="B51" s="19"/>
    </row>
    <row r="52" spans="2:2" s="3" customFormat="1" ht="12">
      <c r="B52" s="19"/>
    </row>
    <row r="53" spans="2:2" s="3" customFormat="1" ht="12">
      <c r="B53" s="19"/>
    </row>
    <row r="54" spans="2:2" s="3" customFormat="1" ht="12">
      <c r="B54" s="19"/>
    </row>
    <row r="55" spans="2:2" s="3" customFormat="1" ht="12">
      <c r="B55" s="19"/>
    </row>
    <row r="56" spans="2:2" s="3" customFormat="1" ht="12">
      <c r="B56" s="19"/>
    </row>
    <row r="57" spans="2:2" s="3" customFormat="1" ht="12">
      <c r="B57" s="19"/>
    </row>
    <row r="58" spans="2:2" s="3" customFormat="1" ht="12">
      <c r="B58" s="19"/>
    </row>
    <row r="59" spans="2:2" s="3" customFormat="1" ht="12">
      <c r="B59" s="19"/>
    </row>
    <row r="60" spans="2:2" s="3" customFormat="1" ht="12">
      <c r="B60" s="19"/>
    </row>
    <row r="61" spans="2:2" s="3" customFormat="1" ht="12">
      <c r="B61" s="19"/>
    </row>
    <row r="62" spans="2:2" s="3" customFormat="1" ht="12">
      <c r="B62" s="19"/>
    </row>
    <row r="63" spans="2:2" s="3" customFormat="1" ht="12">
      <c r="B63" s="19"/>
    </row>
    <row r="64" spans="2:2" s="3" customFormat="1" ht="12">
      <c r="B64" s="19"/>
    </row>
    <row r="65" spans="2:2" s="3" customFormat="1" ht="12">
      <c r="B65" s="19"/>
    </row>
    <row r="66" spans="2:2" s="3" customFormat="1" ht="12">
      <c r="B66" s="19"/>
    </row>
    <row r="67" spans="2:2" s="3" customFormat="1" ht="12">
      <c r="B67" s="19"/>
    </row>
    <row r="68" spans="2:2" s="3" customFormat="1" ht="12">
      <c r="B68" s="19"/>
    </row>
    <row r="69" spans="2:2" s="3" customFormat="1" ht="12">
      <c r="B69" s="19"/>
    </row>
    <row r="70" spans="2:2" s="3" customFormat="1" ht="12">
      <c r="B70" s="19"/>
    </row>
    <row r="71" spans="2:2" s="3" customFormat="1" ht="12">
      <c r="B71" s="19"/>
    </row>
    <row r="72" spans="2:2" s="3" customFormat="1" ht="12">
      <c r="B72" s="19"/>
    </row>
    <row r="73" spans="2:2" s="3" customFormat="1" ht="12">
      <c r="B73" s="19"/>
    </row>
    <row r="74" spans="2:2" s="3" customFormat="1" ht="12">
      <c r="B74" s="19"/>
    </row>
    <row r="75" spans="2:2" s="3" customFormat="1" ht="12">
      <c r="B75" s="19"/>
    </row>
    <row r="76" spans="2:2" s="3" customFormat="1" ht="12">
      <c r="B76" s="19"/>
    </row>
    <row r="77" spans="2:2" s="3" customFormat="1" ht="12">
      <c r="B77" s="19"/>
    </row>
    <row r="78" spans="2:2" s="3" customFormat="1" ht="12">
      <c r="B78" s="19"/>
    </row>
    <row r="79" spans="2:2" s="3" customFormat="1" ht="12">
      <c r="B79" s="19"/>
    </row>
    <row r="80" spans="2:2" s="3" customFormat="1" ht="12">
      <c r="B80" s="19"/>
    </row>
    <row r="81" spans="2:2" s="3" customFormat="1" ht="12">
      <c r="B81" s="19"/>
    </row>
    <row r="82" spans="2:2" s="3" customFormat="1" ht="12">
      <c r="B82" s="19"/>
    </row>
    <row r="83" spans="2:2" s="3" customFormat="1" ht="12">
      <c r="B83" s="19"/>
    </row>
    <row r="84" spans="2:2" s="3" customFormat="1" ht="12">
      <c r="B84" s="19"/>
    </row>
    <row r="85" spans="2:2" s="3" customFormat="1" ht="12">
      <c r="B85" s="19"/>
    </row>
    <row r="86" spans="2:2" s="3" customFormat="1" ht="12">
      <c r="B86" s="19"/>
    </row>
    <row r="87" spans="2:2" s="3" customFormat="1" ht="12">
      <c r="B87" s="19"/>
    </row>
    <row r="88" spans="2:2" s="3" customFormat="1" ht="12">
      <c r="B88" s="19"/>
    </row>
    <row r="89" spans="2:2" s="3" customFormat="1" ht="12">
      <c r="B89" s="19"/>
    </row>
    <row r="90" spans="2:2" s="3" customFormat="1" ht="12">
      <c r="B90" s="19"/>
    </row>
    <row r="91" spans="2:2" s="3" customFormat="1" ht="12">
      <c r="B91" s="19"/>
    </row>
    <row r="92" spans="2:2" s="3" customFormat="1" ht="12">
      <c r="B92" s="19"/>
    </row>
    <row r="93" spans="2:2" s="3" customFormat="1" ht="12">
      <c r="B93" s="19"/>
    </row>
    <row r="94" spans="2:2" s="3" customFormat="1" ht="12">
      <c r="B94" s="19"/>
    </row>
    <row r="95" spans="2:2" s="3" customFormat="1" ht="12">
      <c r="B95" s="19"/>
    </row>
    <row r="96" spans="2:2" s="3" customFormat="1" ht="12">
      <c r="B96" s="19"/>
    </row>
    <row r="97" spans="2:2" s="3" customFormat="1" ht="12">
      <c r="B97" s="19"/>
    </row>
    <row r="98" spans="2:2" s="3" customFormat="1" ht="12">
      <c r="B98" s="19"/>
    </row>
    <row r="99" spans="2:2" s="3" customFormat="1" ht="12">
      <c r="B99" s="19"/>
    </row>
    <row r="100" spans="2:2" s="3" customFormat="1" ht="12">
      <c r="B100" s="19"/>
    </row>
    <row r="101" spans="2:2" s="3" customFormat="1" ht="12">
      <c r="B101" s="19"/>
    </row>
    <row r="102" spans="2:2" s="3" customFormat="1" ht="12">
      <c r="B102" s="19"/>
    </row>
    <row r="103" spans="2:2" s="3" customFormat="1" ht="12">
      <c r="B103" s="19"/>
    </row>
    <row r="104" spans="2:2" s="3" customFormat="1" ht="12">
      <c r="B104" s="19"/>
    </row>
    <row r="105" spans="2:2" s="3" customFormat="1" ht="12">
      <c r="B105" s="19"/>
    </row>
    <row r="106" spans="2:2" s="3" customFormat="1" ht="12">
      <c r="B106" s="19"/>
    </row>
    <row r="107" spans="2:2" s="3" customFormat="1" ht="12">
      <c r="B107" s="19"/>
    </row>
    <row r="108" spans="2:2" s="3" customFormat="1" ht="12">
      <c r="B108" s="19"/>
    </row>
    <row r="109" spans="2:2" s="3" customFormat="1" ht="12">
      <c r="B109" s="19"/>
    </row>
    <row r="110" spans="2:2" s="3" customFormat="1" ht="12">
      <c r="B110" s="19"/>
    </row>
    <row r="111" spans="2:2" s="3" customFormat="1" ht="12">
      <c r="B111" s="19"/>
    </row>
    <row r="112" spans="2:2" s="3" customFormat="1" ht="12">
      <c r="B112" s="19"/>
    </row>
    <row r="113" spans="2:2" s="3" customFormat="1" ht="12">
      <c r="B113" s="19"/>
    </row>
    <row r="114" spans="2:2" s="3" customFormat="1" ht="12">
      <c r="B114" s="19"/>
    </row>
    <row r="115" spans="2:2" s="3" customFormat="1" ht="12">
      <c r="B115" s="19"/>
    </row>
    <row r="116" spans="2:2" s="3" customFormat="1" ht="12">
      <c r="B116" s="19"/>
    </row>
    <row r="117" spans="2:2" s="3" customFormat="1" ht="12">
      <c r="B117" s="19"/>
    </row>
    <row r="118" spans="2:2" s="3" customFormat="1" ht="12">
      <c r="B118" s="19"/>
    </row>
    <row r="119" spans="2:2" s="3" customFormat="1" ht="12">
      <c r="B119" s="19"/>
    </row>
    <row r="120" spans="2:2" s="3" customFormat="1" ht="12">
      <c r="B120" s="19"/>
    </row>
    <row r="121" spans="2:2" s="3" customFormat="1" ht="12">
      <c r="B121" s="19"/>
    </row>
    <row r="122" spans="2:2" s="3" customFormat="1" ht="12">
      <c r="B122" s="19"/>
    </row>
    <row r="123" spans="2:2" s="3" customFormat="1" ht="12">
      <c r="B123" s="19"/>
    </row>
    <row r="124" spans="2:2" s="3" customFormat="1" ht="12">
      <c r="B124" s="19"/>
    </row>
    <row r="125" spans="2:2" s="3" customFormat="1" ht="12">
      <c r="B125" s="19"/>
    </row>
    <row r="126" spans="2:2" s="3" customFormat="1" ht="12">
      <c r="B126" s="19"/>
    </row>
    <row r="127" spans="2:2" s="3" customFormat="1" ht="12">
      <c r="B127" s="19"/>
    </row>
    <row r="128" spans="2:2" s="3" customFormat="1" ht="12">
      <c r="B128" s="19"/>
    </row>
    <row r="129" spans="2:2" s="3" customFormat="1" ht="12">
      <c r="B129" s="19"/>
    </row>
    <row r="130" spans="2:2" s="3" customFormat="1" ht="12">
      <c r="B130" s="19"/>
    </row>
    <row r="131" spans="2:2" s="3" customFormat="1" ht="12">
      <c r="B131" s="19"/>
    </row>
    <row r="132" spans="2:2" s="3" customFormat="1" ht="12">
      <c r="B132" s="19"/>
    </row>
    <row r="133" spans="2:2" s="3" customFormat="1" ht="12">
      <c r="B133" s="19"/>
    </row>
    <row r="134" spans="2:2" s="3" customFormat="1" ht="12">
      <c r="B134" s="19"/>
    </row>
    <row r="135" spans="2:2" s="3" customFormat="1" ht="12">
      <c r="B135" s="19"/>
    </row>
    <row r="136" spans="2:2" s="3" customFormat="1" ht="12">
      <c r="B136" s="19"/>
    </row>
    <row r="137" spans="2:2" s="3" customFormat="1" ht="12">
      <c r="B137" s="19"/>
    </row>
    <row r="138" spans="2:2" s="3" customFormat="1" ht="12">
      <c r="B138" s="19"/>
    </row>
    <row r="139" spans="2:2" s="3" customFormat="1" ht="12">
      <c r="B139" s="19"/>
    </row>
    <row r="140" spans="2:2" s="3" customFormat="1" ht="12">
      <c r="B140" s="19"/>
    </row>
    <row r="141" spans="2:2" s="3" customFormat="1" ht="12">
      <c r="B141" s="19"/>
    </row>
    <row r="142" spans="2:2" s="3" customFormat="1" ht="12">
      <c r="B142" s="19"/>
    </row>
    <row r="143" spans="2:2" s="3" customFormat="1" ht="12">
      <c r="B143" s="19"/>
    </row>
    <row r="144" spans="2:2" s="3" customFormat="1" ht="12">
      <c r="B144" s="19"/>
    </row>
    <row r="145" spans="2:2" s="3" customFormat="1" ht="12">
      <c r="B145" s="19"/>
    </row>
    <row r="146" spans="2:2" s="3" customFormat="1" ht="12">
      <c r="B146" s="19"/>
    </row>
    <row r="147" spans="2:2" s="3" customFormat="1" ht="12">
      <c r="B147" s="19"/>
    </row>
    <row r="148" spans="2:2" s="3" customFormat="1" ht="12">
      <c r="B148" s="19"/>
    </row>
    <row r="149" spans="2:2" s="3" customFormat="1" ht="12">
      <c r="B149" s="19"/>
    </row>
    <row r="150" spans="2:2" s="3" customFormat="1" ht="12">
      <c r="B150" s="19"/>
    </row>
    <row r="151" spans="2:2" s="3" customFormat="1" ht="12">
      <c r="B151" s="19"/>
    </row>
    <row r="152" spans="2:2" s="3" customFormat="1" ht="12">
      <c r="B152" s="19"/>
    </row>
    <row r="153" spans="2:2" s="3" customFormat="1" ht="12">
      <c r="B153" s="19"/>
    </row>
    <row r="154" spans="2:2" s="3" customFormat="1" ht="12">
      <c r="B154" s="19"/>
    </row>
    <row r="155" spans="2:2" s="3" customFormat="1" ht="12">
      <c r="B155" s="19"/>
    </row>
    <row r="156" spans="2:2" s="3" customFormat="1" ht="12">
      <c r="B156" s="19"/>
    </row>
    <row r="157" spans="2:2" s="3" customFormat="1" ht="12">
      <c r="B157" s="19"/>
    </row>
    <row r="158" spans="2:2" s="3" customFormat="1" ht="12">
      <c r="B158" s="19"/>
    </row>
    <row r="159" spans="2:2" s="3" customFormat="1" ht="12">
      <c r="B159" s="19"/>
    </row>
    <row r="160" spans="2:2" s="3" customFormat="1" ht="12">
      <c r="B160" s="19"/>
    </row>
    <row r="161" spans="2:2" s="3" customFormat="1" ht="12">
      <c r="B161" s="19"/>
    </row>
    <row r="162" spans="2:2" s="3" customFormat="1" ht="12">
      <c r="B162" s="19"/>
    </row>
    <row r="163" spans="2:2" s="3" customFormat="1" ht="12">
      <c r="B163" s="19"/>
    </row>
    <row r="164" spans="2:2" s="3" customFormat="1" ht="12">
      <c r="B164" s="19"/>
    </row>
    <row r="165" spans="2:2" s="3" customFormat="1" ht="12">
      <c r="B165" s="19"/>
    </row>
    <row r="166" spans="2:2" s="3" customFormat="1" ht="12">
      <c r="B166" s="19"/>
    </row>
    <row r="167" spans="2:2" s="3" customFormat="1" ht="12">
      <c r="B167" s="19"/>
    </row>
    <row r="168" spans="2:2" s="3" customFormat="1" ht="12">
      <c r="B168" s="19"/>
    </row>
    <row r="169" spans="2:2" s="3" customFormat="1" ht="12">
      <c r="B169" s="19"/>
    </row>
    <row r="170" spans="2:2" s="3" customFormat="1" ht="12">
      <c r="B170" s="19"/>
    </row>
    <row r="171" spans="2:2" s="3" customFormat="1" ht="12">
      <c r="B171" s="19"/>
    </row>
    <row r="172" spans="2:2" s="3" customFormat="1" ht="12">
      <c r="B172" s="19"/>
    </row>
    <row r="173" spans="2:2" s="3" customFormat="1" ht="12">
      <c r="B173" s="19"/>
    </row>
    <row r="174" spans="2:2" s="3" customFormat="1" ht="12">
      <c r="B174" s="19"/>
    </row>
    <row r="175" spans="2:2" s="3" customFormat="1" ht="12">
      <c r="B175" s="19"/>
    </row>
    <row r="176" spans="2:2" s="3" customFormat="1" ht="12">
      <c r="B176" s="19"/>
    </row>
    <row r="177" spans="2:2" s="3" customFormat="1" ht="12">
      <c r="B177" s="19"/>
    </row>
    <row r="178" spans="2:2" s="3" customFormat="1" ht="12">
      <c r="B178" s="19"/>
    </row>
    <row r="179" spans="2:2" s="3" customFormat="1" ht="12">
      <c r="B179" s="19"/>
    </row>
    <row r="180" spans="2:2" s="3" customFormat="1" ht="12">
      <c r="B180" s="19"/>
    </row>
    <row r="181" spans="2:2" s="3" customFormat="1" ht="12">
      <c r="B181" s="19"/>
    </row>
    <row r="182" spans="2:2" s="3" customFormat="1" ht="12">
      <c r="B182" s="19"/>
    </row>
    <row r="183" spans="2:2" s="3" customFormat="1" ht="12">
      <c r="B183" s="19"/>
    </row>
    <row r="184" spans="2:2" s="3" customFormat="1" ht="12">
      <c r="B184" s="19"/>
    </row>
    <row r="185" spans="2:2" s="3" customFormat="1" ht="12">
      <c r="B185" s="19"/>
    </row>
    <row r="186" spans="2:2" s="3" customFormat="1" ht="12">
      <c r="B186" s="19"/>
    </row>
    <row r="187" spans="2:2" s="3" customFormat="1" ht="12">
      <c r="B187" s="19"/>
    </row>
    <row r="188" spans="2:2" s="3" customFormat="1" ht="12">
      <c r="B188" s="19"/>
    </row>
    <row r="189" spans="2:2" s="3" customFormat="1" ht="12">
      <c r="B189" s="19"/>
    </row>
    <row r="190" spans="2:2" s="3" customFormat="1" ht="12">
      <c r="B190" s="19"/>
    </row>
    <row r="191" spans="2:2" s="3" customFormat="1" ht="12">
      <c r="B191" s="19"/>
    </row>
    <row r="192" spans="2:2" s="3" customFormat="1" ht="12">
      <c r="B192" s="19"/>
    </row>
    <row r="193" spans="2:2" s="3" customFormat="1" ht="12">
      <c r="B193" s="19"/>
    </row>
    <row r="194" spans="2:2" s="3" customFormat="1" ht="12">
      <c r="B194" s="19"/>
    </row>
    <row r="195" spans="2:2" s="3" customFormat="1" ht="12">
      <c r="B195" s="19"/>
    </row>
    <row r="196" spans="2:2" s="3" customFormat="1" ht="12">
      <c r="B196" s="19"/>
    </row>
    <row r="197" spans="2:2" s="3" customFormat="1" ht="12">
      <c r="B197" s="19"/>
    </row>
    <row r="198" spans="2:2" s="3" customFormat="1" ht="12">
      <c r="B198" s="19"/>
    </row>
    <row r="199" spans="2:2" s="3" customFormat="1" ht="12">
      <c r="B199" s="19"/>
    </row>
    <row r="200" spans="2:2" s="3" customFormat="1" ht="12">
      <c r="B200" s="19"/>
    </row>
    <row r="201" spans="2:2" s="3" customFormat="1" ht="12">
      <c r="B201" s="19"/>
    </row>
    <row r="202" spans="2:2" s="3" customFormat="1" ht="12">
      <c r="B202" s="19"/>
    </row>
    <row r="203" spans="2:2" s="3" customFormat="1" ht="12">
      <c r="B203" s="19"/>
    </row>
    <row r="204" spans="2:2" s="3" customFormat="1" ht="12">
      <c r="B204" s="19"/>
    </row>
    <row r="205" spans="2:2" s="3" customFormat="1" ht="12">
      <c r="B205" s="19"/>
    </row>
    <row r="206" spans="2:2" s="3" customFormat="1" ht="12">
      <c r="B206" s="19"/>
    </row>
    <row r="207" spans="2:2" s="3" customFormat="1" ht="12">
      <c r="B207" s="19"/>
    </row>
    <row r="208" spans="2:2" s="3" customFormat="1" ht="12">
      <c r="B208" s="19"/>
    </row>
    <row r="209" spans="2:2" s="3" customFormat="1" ht="12">
      <c r="B209" s="19"/>
    </row>
    <row r="210" spans="2:2" s="3" customFormat="1" ht="12">
      <c r="B210" s="19"/>
    </row>
    <row r="211" spans="2:2" s="3" customFormat="1" ht="12">
      <c r="B211" s="19"/>
    </row>
    <row r="212" spans="2:2" s="3" customFormat="1" ht="12">
      <c r="B212" s="19"/>
    </row>
    <row r="213" spans="2:2" s="3" customFormat="1" ht="12">
      <c r="B213" s="19"/>
    </row>
    <row r="214" spans="2:2" s="3" customFormat="1" ht="12">
      <c r="B214" s="19"/>
    </row>
    <row r="215" spans="2:2" s="3" customFormat="1" ht="12">
      <c r="B215" s="19"/>
    </row>
    <row r="216" spans="2:2" s="3" customFormat="1" ht="12">
      <c r="B216" s="19"/>
    </row>
    <row r="217" spans="2:2" s="3" customFormat="1" ht="12">
      <c r="B217" s="19"/>
    </row>
    <row r="218" spans="2:2" s="3" customFormat="1" ht="12">
      <c r="B218" s="19"/>
    </row>
    <row r="219" spans="2:2" s="3" customFormat="1" ht="12">
      <c r="B219" s="19"/>
    </row>
    <row r="220" spans="2:2" s="3" customFormat="1" ht="12">
      <c r="B220" s="19"/>
    </row>
    <row r="221" spans="2:2" s="3" customFormat="1" ht="12">
      <c r="B221" s="19"/>
    </row>
    <row r="222" spans="2:2" s="3" customFormat="1" ht="12">
      <c r="B222" s="19"/>
    </row>
    <row r="223" spans="2:2" s="3" customFormat="1" ht="12">
      <c r="B223" s="19"/>
    </row>
    <row r="224" spans="2:2" s="3" customFormat="1" ht="12">
      <c r="B224" s="19"/>
    </row>
    <row r="225" spans="2:2" s="3" customFormat="1" ht="12">
      <c r="B225" s="19"/>
    </row>
    <row r="226" spans="2:2" s="3" customFormat="1" ht="12">
      <c r="B226" s="19"/>
    </row>
    <row r="227" spans="2:2" s="3" customFormat="1" ht="12">
      <c r="B227" s="19"/>
    </row>
    <row r="228" spans="2:2" s="3" customFormat="1" ht="12">
      <c r="B228" s="19"/>
    </row>
    <row r="229" spans="2:2" s="3" customFormat="1" ht="12">
      <c r="B229" s="19"/>
    </row>
    <row r="230" spans="2:2" s="3" customFormat="1" ht="12">
      <c r="B230" s="19"/>
    </row>
    <row r="231" spans="2:2" s="3" customFormat="1" ht="12">
      <c r="B231" s="19"/>
    </row>
    <row r="232" spans="2:2" s="3" customFormat="1" ht="12">
      <c r="B232" s="19"/>
    </row>
    <row r="233" spans="2:2" s="3" customFormat="1" ht="12">
      <c r="B233" s="19"/>
    </row>
    <row r="234" spans="2:2" s="3" customFormat="1" ht="12">
      <c r="B234" s="19"/>
    </row>
    <row r="235" spans="2:2" s="3" customFormat="1" ht="12">
      <c r="B235" s="19"/>
    </row>
    <row r="236" spans="2:2" s="3" customFormat="1" ht="12">
      <c r="B236" s="19"/>
    </row>
    <row r="237" spans="2:2" s="3" customFormat="1" ht="12">
      <c r="B237" s="19"/>
    </row>
    <row r="238" spans="2:2" s="3" customFormat="1" ht="12">
      <c r="B238" s="19"/>
    </row>
    <row r="239" spans="2:2" s="3" customFormat="1" ht="12">
      <c r="B239" s="19"/>
    </row>
    <row r="240" spans="2:2" s="3" customFormat="1" ht="12">
      <c r="B240" s="19"/>
    </row>
    <row r="241" spans="2:2" s="3" customFormat="1" ht="12">
      <c r="B241" s="19"/>
    </row>
    <row r="242" spans="2:2" s="3" customFormat="1" ht="12">
      <c r="B242" s="19"/>
    </row>
    <row r="243" spans="2:2" s="3" customFormat="1" ht="12">
      <c r="B243" s="19"/>
    </row>
    <row r="244" spans="2:2" s="3" customFormat="1" ht="12">
      <c r="B244" s="19"/>
    </row>
    <row r="245" spans="2:2" s="3" customFormat="1" ht="12">
      <c r="B245" s="19"/>
    </row>
    <row r="246" spans="2:2" s="3" customFormat="1" ht="12">
      <c r="B246" s="19"/>
    </row>
    <row r="247" spans="2:2" s="3" customFormat="1" ht="12">
      <c r="B247" s="19"/>
    </row>
    <row r="248" spans="2:2" s="3" customFormat="1" ht="12">
      <c r="B248" s="19"/>
    </row>
    <row r="249" spans="2:2" s="3" customFormat="1" ht="12">
      <c r="B249" s="19"/>
    </row>
    <row r="250" spans="2:2" s="3" customFormat="1" ht="12">
      <c r="B250" s="19"/>
    </row>
    <row r="251" spans="2:2" s="3" customFormat="1" ht="12">
      <c r="B251" s="19"/>
    </row>
    <row r="252" spans="2:2" s="3" customFormat="1" ht="12">
      <c r="B252" s="19"/>
    </row>
    <row r="253" spans="2:2" s="3" customFormat="1" ht="12">
      <c r="B253" s="19"/>
    </row>
    <row r="254" spans="2:2" s="3" customFormat="1" ht="12">
      <c r="B254" s="19"/>
    </row>
    <row r="255" spans="2:2" s="3" customFormat="1" ht="12">
      <c r="B255" s="19"/>
    </row>
    <row r="256" spans="2:2" s="3" customFormat="1" ht="12">
      <c r="B256" s="19"/>
    </row>
    <row r="257" spans="2:2" s="3" customFormat="1" ht="12">
      <c r="B257" s="19"/>
    </row>
    <row r="258" spans="2:2" s="3" customFormat="1" ht="12">
      <c r="B258" s="19"/>
    </row>
    <row r="259" spans="2:2" s="3" customFormat="1" ht="12">
      <c r="B259" s="19"/>
    </row>
    <row r="260" spans="2:2" s="3" customFormat="1" ht="12">
      <c r="B260" s="19"/>
    </row>
    <row r="261" spans="2:2" s="3" customFormat="1" ht="12">
      <c r="B261" s="19"/>
    </row>
    <row r="262" spans="2:2" s="3" customFormat="1" ht="12">
      <c r="B262" s="19"/>
    </row>
    <row r="263" spans="2:2" s="3" customFormat="1" ht="12">
      <c r="B263" s="19"/>
    </row>
    <row r="264" spans="2:2" s="3" customFormat="1" ht="12">
      <c r="B264" s="19"/>
    </row>
    <row r="265" spans="2:2" s="3" customFormat="1" ht="12">
      <c r="B265" s="19"/>
    </row>
    <row r="266" spans="2:2" s="3" customFormat="1" ht="12">
      <c r="B266" s="19"/>
    </row>
    <row r="267" spans="2:2" s="3" customFormat="1" ht="12">
      <c r="B267" s="19"/>
    </row>
    <row r="268" spans="2:2" s="3" customFormat="1" ht="12">
      <c r="B268" s="19"/>
    </row>
    <row r="269" spans="2:2" s="3" customFormat="1" ht="12">
      <c r="B269" s="19"/>
    </row>
    <row r="270" spans="2:2" s="3" customFormat="1" ht="12">
      <c r="B270" s="19"/>
    </row>
    <row r="271" spans="2:2" s="3" customFormat="1" ht="12">
      <c r="B271" s="19"/>
    </row>
    <row r="272" spans="2:2" s="3" customFormat="1" ht="12">
      <c r="B272" s="19"/>
    </row>
    <row r="273" spans="2:2" s="3" customFormat="1" ht="12">
      <c r="B273" s="19"/>
    </row>
    <row r="274" spans="2:2" s="3" customFormat="1" ht="12">
      <c r="B274" s="19"/>
    </row>
    <row r="275" spans="2:2" s="3" customFormat="1" ht="12">
      <c r="B275" s="19"/>
    </row>
    <row r="276" spans="2:2" s="3" customFormat="1" ht="12">
      <c r="B276" s="19"/>
    </row>
    <row r="277" spans="2:2" s="3" customFormat="1" ht="12">
      <c r="B277" s="19"/>
    </row>
    <row r="278" spans="2:2" s="3" customFormat="1" ht="12">
      <c r="B278" s="19"/>
    </row>
    <row r="279" spans="2:2" s="3" customFormat="1" ht="12">
      <c r="B279" s="19"/>
    </row>
    <row r="280" spans="2:2" s="3" customFormat="1" ht="12">
      <c r="B280" s="19"/>
    </row>
    <row r="281" spans="2:2" s="3" customFormat="1" ht="12">
      <c r="B281" s="19"/>
    </row>
    <row r="282" spans="2:2" s="3" customFormat="1" ht="12">
      <c r="B282" s="19"/>
    </row>
    <row r="283" spans="2:2" s="3" customFormat="1" ht="12">
      <c r="B283" s="19"/>
    </row>
    <row r="284" spans="2:2" s="3" customFormat="1" ht="12">
      <c r="B284" s="19"/>
    </row>
    <row r="285" spans="2:2" s="3" customFormat="1" ht="12">
      <c r="B285" s="19"/>
    </row>
    <row r="286" spans="2:2" s="3" customFormat="1" ht="12">
      <c r="B286" s="19"/>
    </row>
    <row r="287" spans="2:2" s="3" customFormat="1" ht="12">
      <c r="B287" s="19"/>
    </row>
    <row r="288" spans="2:2" s="3" customFormat="1" ht="12">
      <c r="B288" s="19"/>
    </row>
    <row r="289" spans="2:2" s="3" customFormat="1" ht="12">
      <c r="B289" s="19"/>
    </row>
    <row r="290" spans="2:2" s="3" customFormat="1" ht="12">
      <c r="B290" s="19"/>
    </row>
    <row r="291" spans="2:2" s="3" customFormat="1" ht="12">
      <c r="B291" s="19"/>
    </row>
    <row r="292" spans="2:2" s="3" customFormat="1" ht="12">
      <c r="B292" s="19"/>
    </row>
    <row r="293" spans="2:2" s="3" customFormat="1" ht="12">
      <c r="B293" s="19"/>
    </row>
    <row r="294" spans="2:2" s="3" customFormat="1" ht="12">
      <c r="B294" s="19"/>
    </row>
    <row r="295" spans="2:2" s="3" customFormat="1" ht="12">
      <c r="B295" s="19"/>
    </row>
    <row r="296" spans="2:2" s="3" customFormat="1" ht="12">
      <c r="B296" s="19"/>
    </row>
    <row r="297" spans="2:2" s="3" customFormat="1" ht="12">
      <c r="B297" s="19"/>
    </row>
    <row r="298" spans="2:2" s="3" customFormat="1" ht="12">
      <c r="B298" s="19"/>
    </row>
    <row r="299" spans="2:2" s="3" customFormat="1" ht="12">
      <c r="B299" s="19"/>
    </row>
    <row r="300" spans="2:2" s="3" customFormat="1" ht="12">
      <c r="B300" s="19"/>
    </row>
    <row r="301" spans="2:2" s="3" customFormat="1" ht="12">
      <c r="B301" s="19"/>
    </row>
    <row r="302" spans="2:2" s="3" customFormat="1" ht="12">
      <c r="B302" s="19"/>
    </row>
    <row r="303" spans="2:2" s="3" customFormat="1" ht="12">
      <c r="B303" s="19"/>
    </row>
    <row r="304" spans="2:2" s="3" customFormat="1" ht="12">
      <c r="B304" s="19"/>
    </row>
    <row r="305" spans="2:2" s="3" customFormat="1" ht="12">
      <c r="B305" s="19"/>
    </row>
    <row r="306" spans="2:2" s="3" customFormat="1" ht="12">
      <c r="B306" s="19"/>
    </row>
    <row r="307" spans="2:2" s="3" customFormat="1" ht="12">
      <c r="B307" s="19"/>
    </row>
    <row r="308" spans="2:2" s="3" customFormat="1" ht="12">
      <c r="B308" s="19"/>
    </row>
    <row r="309" spans="2:2" s="3" customFormat="1" ht="12">
      <c r="B309" s="19"/>
    </row>
    <row r="310" spans="2:2" s="3" customFormat="1" ht="12">
      <c r="B310" s="19"/>
    </row>
    <row r="311" spans="2:2" s="3" customFormat="1" ht="12">
      <c r="B311" s="19"/>
    </row>
    <row r="312" spans="2:2" s="3" customFormat="1" ht="12">
      <c r="B312" s="19"/>
    </row>
    <row r="313" spans="2:2" s="3" customFormat="1" ht="12">
      <c r="B313" s="19"/>
    </row>
    <row r="314" spans="2:2" s="3" customFormat="1" ht="12">
      <c r="B314" s="19"/>
    </row>
    <row r="315" spans="2:2" s="3" customFormat="1" ht="12">
      <c r="B315" s="19"/>
    </row>
    <row r="316" spans="2:2" s="3" customFormat="1" ht="12">
      <c r="B316" s="19"/>
    </row>
    <row r="317" spans="2:2" s="3" customFormat="1" ht="12">
      <c r="B317" s="19"/>
    </row>
    <row r="318" spans="2:2" s="3" customFormat="1" ht="12">
      <c r="B318" s="19"/>
    </row>
    <row r="319" spans="2:2" s="3" customFormat="1" ht="12">
      <c r="B319" s="19"/>
    </row>
    <row r="320" spans="2:2" s="3" customFormat="1" ht="12">
      <c r="B320" s="19"/>
    </row>
    <row r="321" spans="2:2" s="3" customFormat="1" ht="12">
      <c r="B321" s="19"/>
    </row>
    <row r="322" spans="2:2" s="3" customFormat="1" ht="12">
      <c r="B322" s="19"/>
    </row>
    <row r="323" spans="2:2" s="3" customFormat="1" ht="12">
      <c r="B323" s="19"/>
    </row>
    <row r="324" spans="2:2" s="3" customFormat="1" ht="12">
      <c r="B324" s="19"/>
    </row>
    <row r="325" spans="2:2" s="3" customFormat="1" ht="12">
      <c r="B325" s="19"/>
    </row>
    <row r="326" spans="2:2" s="3" customFormat="1" ht="12">
      <c r="B326" s="19"/>
    </row>
    <row r="327" spans="2:2" s="3" customFormat="1" ht="12">
      <c r="B327" s="19"/>
    </row>
    <row r="328" spans="2:2" s="3" customFormat="1" ht="12">
      <c r="B328" s="19"/>
    </row>
    <row r="329" spans="2:2" s="3" customFormat="1" ht="12">
      <c r="B329" s="19"/>
    </row>
    <row r="330" spans="2:2" s="3" customFormat="1" ht="12">
      <c r="B330" s="19"/>
    </row>
    <row r="331" spans="2:2" s="3" customFormat="1" ht="12">
      <c r="B331" s="19"/>
    </row>
    <row r="332" spans="2:2" s="3" customFormat="1" ht="12">
      <c r="B332" s="19"/>
    </row>
    <row r="333" spans="2:2" s="3" customFormat="1" ht="12">
      <c r="B333" s="19"/>
    </row>
    <row r="334" spans="2:2" s="3" customFormat="1" ht="12">
      <c r="B334" s="19"/>
    </row>
    <row r="335" spans="2:2" s="3" customFormat="1" ht="12">
      <c r="B335" s="19"/>
    </row>
    <row r="336" spans="2:2" s="3" customFormat="1" ht="12">
      <c r="B336" s="19"/>
    </row>
    <row r="337" spans="2:2" s="3" customFormat="1" ht="12">
      <c r="B337" s="19"/>
    </row>
    <row r="338" spans="2:2" s="3" customFormat="1" ht="12">
      <c r="B338" s="19"/>
    </row>
    <row r="339" spans="2:2" s="3" customFormat="1" ht="12">
      <c r="B339" s="19"/>
    </row>
    <row r="340" spans="2:2" s="3" customFormat="1" ht="12">
      <c r="B340" s="19"/>
    </row>
    <row r="341" spans="2:2" s="3" customFormat="1" ht="12">
      <c r="B341" s="19"/>
    </row>
    <row r="342" spans="2:2" s="3" customFormat="1" ht="12">
      <c r="B342" s="19"/>
    </row>
    <row r="343" spans="2:2" s="3" customFormat="1" ht="12">
      <c r="B343" s="19"/>
    </row>
    <row r="344" spans="2:2" s="3" customFormat="1" ht="12">
      <c r="B344" s="19"/>
    </row>
    <row r="345" spans="2:2" s="3" customFormat="1" ht="12">
      <c r="B345" s="19"/>
    </row>
    <row r="346" spans="2:2" s="3" customFormat="1" ht="12">
      <c r="B346" s="19"/>
    </row>
    <row r="347" spans="2:2" s="3" customFormat="1" ht="12">
      <c r="B347" s="19"/>
    </row>
    <row r="348" spans="2:2" s="3" customFormat="1" ht="12">
      <c r="B348" s="19"/>
    </row>
    <row r="349" spans="2:2" s="3" customFormat="1" ht="12">
      <c r="B349" s="19"/>
    </row>
    <row r="350" spans="2:2" s="3" customFormat="1" ht="12">
      <c r="B350" s="19"/>
    </row>
    <row r="351" spans="2:2" s="3" customFormat="1" ht="12">
      <c r="B351" s="19"/>
    </row>
    <row r="352" spans="2:2" s="3" customFormat="1" ht="12">
      <c r="B352" s="19"/>
    </row>
    <row r="353" spans="2:2" s="3" customFormat="1" ht="12">
      <c r="B353" s="19"/>
    </row>
    <row r="354" spans="2:2" s="3" customFormat="1" ht="12">
      <c r="B354" s="19"/>
    </row>
    <row r="355" spans="2:2" s="3" customFormat="1" ht="12">
      <c r="B355" s="19"/>
    </row>
    <row r="356" spans="2:2" s="3" customFormat="1" ht="12">
      <c r="B356" s="19"/>
    </row>
    <row r="357" spans="2:2" s="3" customFormat="1" ht="12">
      <c r="B357" s="19"/>
    </row>
    <row r="358" spans="2:2" s="3" customFormat="1" ht="12">
      <c r="B358" s="19"/>
    </row>
    <row r="359" spans="2:2" s="3" customFormat="1" ht="12">
      <c r="B359" s="19"/>
    </row>
    <row r="360" spans="2:2" s="3" customFormat="1" ht="12">
      <c r="B360" s="19"/>
    </row>
    <row r="361" spans="2:2" s="3" customFormat="1" ht="12">
      <c r="B361" s="19"/>
    </row>
    <row r="362" spans="2:2" s="3" customFormat="1" ht="12">
      <c r="B362" s="19"/>
    </row>
    <row r="363" spans="2:2" s="3" customFormat="1" ht="12">
      <c r="B363" s="19"/>
    </row>
    <row r="364" spans="2:2" s="3" customFormat="1" ht="12">
      <c r="B364" s="19"/>
    </row>
    <row r="365" spans="2:2" s="3" customFormat="1" ht="12">
      <c r="B365" s="19"/>
    </row>
    <row r="366" spans="2:2" s="3" customFormat="1" ht="12">
      <c r="B366" s="19"/>
    </row>
    <row r="367" spans="2:2" s="3" customFormat="1" ht="12">
      <c r="B367" s="19"/>
    </row>
    <row r="368" spans="2:2" s="3" customFormat="1" ht="12">
      <c r="B368" s="19"/>
    </row>
    <row r="369" spans="2:2" s="3" customFormat="1" ht="12">
      <c r="B369" s="19"/>
    </row>
    <row r="370" spans="2:2" s="3" customFormat="1" ht="12">
      <c r="B370" s="19"/>
    </row>
    <row r="371" spans="2:2" s="3" customFormat="1" ht="12">
      <c r="B371" s="19"/>
    </row>
    <row r="372" spans="2:2" s="3" customFormat="1" ht="12">
      <c r="B372" s="19"/>
    </row>
    <row r="373" spans="2:2" s="3" customFormat="1" ht="12">
      <c r="B373" s="19"/>
    </row>
    <row r="374" spans="2:2" s="3" customFormat="1" ht="12">
      <c r="B374" s="19"/>
    </row>
    <row r="375" spans="2:2" s="3" customFormat="1" ht="12">
      <c r="B375" s="19"/>
    </row>
    <row r="376" spans="2:2" s="3" customFormat="1" ht="12">
      <c r="B376" s="19"/>
    </row>
    <row r="377" spans="2:2" s="3" customFormat="1" ht="12">
      <c r="B377" s="19"/>
    </row>
    <row r="378" spans="2:2" s="3" customFormat="1" ht="12">
      <c r="B378" s="19"/>
    </row>
    <row r="379" spans="2:2" s="3" customFormat="1" ht="12">
      <c r="B379" s="19"/>
    </row>
    <row r="380" spans="2:2" s="3" customFormat="1" ht="12">
      <c r="B380" s="19"/>
    </row>
    <row r="381" spans="2:2" s="3" customFormat="1" ht="12">
      <c r="B381" s="19"/>
    </row>
    <row r="382" spans="2:2" s="3" customFormat="1" ht="12">
      <c r="B382" s="19"/>
    </row>
    <row r="383" spans="2:2" s="3" customFormat="1" ht="12">
      <c r="B383" s="19"/>
    </row>
    <row r="384" spans="2:2" s="3" customFormat="1" ht="12">
      <c r="B384" s="19"/>
    </row>
    <row r="385" spans="2:2" s="3" customFormat="1" ht="12">
      <c r="B385" s="19"/>
    </row>
    <row r="386" spans="2:2" s="3" customFormat="1" ht="12">
      <c r="B386" s="19"/>
    </row>
    <row r="387" spans="2:2" s="3" customFormat="1" ht="12">
      <c r="B387" s="19"/>
    </row>
    <row r="388" spans="2:2" s="3" customFormat="1" ht="12">
      <c r="B388" s="19"/>
    </row>
    <row r="389" spans="2:2" s="3" customFormat="1" ht="12">
      <c r="B389" s="19"/>
    </row>
  </sheetData>
  <mergeCells count="19">
    <mergeCell ref="A19:L19"/>
    <mergeCell ref="A2:L2"/>
    <mergeCell ref="A4:L4"/>
    <mergeCell ref="A6:L6"/>
    <mergeCell ref="A8:L8"/>
    <mergeCell ref="A10:L10"/>
    <mergeCell ref="A14:L14"/>
    <mergeCell ref="A18:L18"/>
    <mergeCell ref="A13:L13"/>
    <mergeCell ref="A15:L15"/>
    <mergeCell ref="A16:L16"/>
    <mergeCell ref="A12:L12"/>
    <mergeCell ref="A1:L1"/>
    <mergeCell ref="A17:L17"/>
    <mergeCell ref="A3:L3"/>
    <mergeCell ref="A5:L5"/>
    <mergeCell ref="A7:L7"/>
    <mergeCell ref="A9:L9"/>
    <mergeCell ref="A11:L11"/>
  </mergeCells>
  <hyperlinks>
    <hyperlink ref="N15" r:id="rId1" xr:uid="{00000000-0004-0000-0200-000000000000}"/>
  </hyperlinks>
  <pageMargins left="0.7" right="0.7" top="0.75" bottom="0.75" header="0.3" footer="0.3"/>
  <pageSetup paperSize="9" orientation="portrait"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8" tint="0.59999389629810485"/>
  </sheetPr>
  <dimension ref="A1:P29"/>
  <sheetViews>
    <sheetView workbookViewId="0"/>
  </sheetViews>
  <sheetFormatPr defaultRowHeight="16.5"/>
  <cols>
    <col min="1" max="1" width="14.625" customWidth="1"/>
    <col min="4" max="4" width="9.875" customWidth="1"/>
    <col min="5" max="5" width="11.625" customWidth="1"/>
    <col min="9" max="9" width="9.625" customWidth="1"/>
    <col min="10" max="10" width="11.625" customWidth="1"/>
    <col min="14" max="14" width="9.875" customWidth="1"/>
    <col min="15" max="15" width="10.625" customWidth="1"/>
  </cols>
  <sheetData>
    <row r="1" spans="1:16">
      <c r="A1" s="17" t="s">
        <v>670</v>
      </c>
    </row>
    <row r="2" spans="1:16">
      <c r="A2" s="28" t="s">
        <v>878</v>
      </c>
    </row>
    <row r="3" spans="1:16" ht="17.25" thickBot="1"/>
    <row r="4" spans="1:16" ht="17.25" thickTop="1">
      <c r="A4" s="82"/>
      <c r="B4" s="397" t="s">
        <v>49</v>
      </c>
      <c r="C4" s="397"/>
      <c r="D4" s="397"/>
      <c r="E4" s="397"/>
      <c r="F4" s="398"/>
      <c r="G4" s="396" t="s">
        <v>50</v>
      </c>
      <c r="H4" s="397"/>
      <c r="I4" s="397"/>
      <c r="J4" s="399"/>
      <c r="K4" s="400"/>
      <c r="L4" s="410" t="s">
        <v>51</v>
      </c>
      <c r="M4" s="401"/>
      <c r="N4" s="401"/>
      <c r="O4" s="402"/>
      <c r="P4" s="411"/>
    </row>
    <row r="5" spans="1:16" ht="61.5" customHeight="1">
      <c r="A5" s="83" t="s">
        <v>533</v>
      </c>
      <c r="B5" s="301" t="s">
        <v>120</v>
      </c>
      <c r="C5" s="301" t="s">
        <v>235</v>
      </c>
      <c r="D5" s="301" t="s">
        <v>236</v>
      </c>
      <c r="E5" s="301" t="s">
        <v>461</v>
      </c>
      <c r="F5" s="302" t="s">
        <v>462</v>
      </c>
      <c r="G5" s="301" t="s">
        <v>120</v>
      </c>
      <c r="H5" s="301" t="s">
        <v>235</v>
      </c>
      <c r="I5" s="301" t="s">
        <v>236</v>
      </c>
      <c r="J5" s="301" t="s">
        <v>461</v>
      </c>
      <c r="K5" s="302" t="s">
        <v>462</v>
      </c>
      <c r="L5" s="301" t="s">
        <v>120</v>
      </c>
      <c r="M5" s="301" t="s">
        <v>235</v>
      </c>
      <c r="N5" s="301" t="s">
        <v>236</v>
      </c>
      <c r="O5" s="301" t="s">
        <v>461</v>
      </c>
      <c r="P5" s="302" t="s">
        <v>462</v>
      </c>
    </row>
    <row r="6" spans="1:16">
      <c r="A6" s="87" t="s">
        <v>52</v>
      </c>
      <c r="B6" s="88">
        <v>0.59</v>
      </c>
      <c r="C6" s="88">
        <v>30.31</v>
      </c>
      <c r="D6" s="88">
        <v>4.3</v>
      </c>
      <c r="E6" s="88">
        <v>2.27</v>
      </c>
      <c r="F6" s="89">
        <v>27.59</v>
      </c>
      <c r="G6" s="90">
        <v>0.71</v>
      </c>
      <c r="H6" s="88">
        <v>30.41</v>
      </c>
      <c r="I6" s="88">
        <v>4.99</v>
      </c>
      <c r="J6" s="88">
        <v>2.71</v>
      </c>
      <c r="K6" s="89">
        <v>24.95</v>
      </c>
      <c r="L6" s="90">
        <v>0.64</v>
      </c>
      <c r="M6" s="88">
        <v>30.34</v>
      </c>
      <c r="N6" s="88">
        <v>4.5999999999999996</v>
      </c>
      <c r="O6" s="88">
        <v>2.4700000000000002</v>
      </c>
      <c r="P6" s="89">
        <v>26.41</v>
      </c>
    </row>
    <row r="7" spans="1:16">
      <c r="A7" s="87" t="s">
        <v>13</v>
      </c>
      <c r="B7" s="88">
        <v>0.43</v>
      </c>
      <c r="C7" s="88">
        <v>26.23</v>
      </c>
      <c r="D7" s="88">
        <v>2.38</v>
      </c>
      <c r="E7" s="88">
        <v>2.29</v>
      </c>
      <c r="F7" s="89">
        <v>25.24</v>
      </c>
      <c r="G7" s="90">
        <v>0.49</v>
      </c>
      <c r="H7" s="88">
        <v>24.1</v>
      </c>
      <c r="I7" s="88">
        <v>2.52</v>
      </c>
      <c r="J7" s="88">
        <v>2.59</v>
      </c>
      <c r="K7" s="89">
        <v>21.91</v>
      </c>
      <c r="L7" s="90">
        <v>0.46</v>
      </c>
      <c r="M7" s="88">
        <v>25.16</v>
      </c>
      <c r="N7" s="88">
        <v>2.4500000000000002</v>
      </c>
      <c r="O7" s="88">
        <v>2.44</v>
      </c>
      <c r="P7" s="89">
        <v>23.47</v>
      </c>
    </row>
    <row r="8" spans="1:16" ht="27">
      <c r="A8" s="87" t="s">
        <v>67</v>
      </c>
      <c r="B8" s="88">
        <v>0.41</v>
      </c>
      <c r="C8" s="88">
        <v>25.28</v>
      </c>
      <c r="D8" s="88">
        <v>1.83</v>
      </c>
      <c r="E8" s="88">
        <v>2.42</v>
      </c>
      <c r="F8" s="89">
        <v>22.45</v>
      </c>
      <c r="G8" s="90">
        <v>0.42</v>
      </c>
      <c r="H8" s="88">
        <v>21.66</v>
      </c>
      <c r="I8" s="88">
        <v>1.7</v>
      </c>
      <c r="J8" s="88">
        <v>2.84</v>
      </c>
      <c r="K8" s="89">
        <v>19.350000000000001</v>
      </c>
      <c r="L8" s="90">
        <v>0.42</v>
      </c>
      <c r="M8" s="88">
        <v>23.32</v>
      </c>
      <c r="N8" s="88">
        <v>1.76</v>
      </c>
      <c r="O8" s="88">
        <v>2.65</v>
      </c>
      <c r="P8" s="89">
        <v>20.72</v>
      </c>
    </row>
    <row r="9" spans="1:16" ht="17.25" thickBot="1">
      <c r="A9" s="91" t="s">
        <v>68</v>
      </c>
      <c r="B9" s="84">
        <v>0.42</v>
      </c>
      <c r="C9" s="84">
        <v>24.9</v>
      </c>
      <c r="D9" s="84">
        <v>1.53</v>
      </c>
      <c r="E9" s="84">
        <v>2.66</v>
      </c>
      <c r="F9" s="85">
        <v>20.32</v>
      </c>
      <c r="G9" s="86">
        <v>0.42</v>
      </c>
      <c r="H9" s="84">
        <v>20.82</v>
      </c>
      <c r="I9" s="84">
        <v>1.37</v>
      </c>
      <c r="J9" s="84">
        <v>3.02</v>
      </c>
      <c r="K9" s="85">
        <v>17.47</v>
      </c>
      <c r="L9" s="86">
        <v>0.42</v>
      </c>
      <c r="M9" s="84">
        <v>22.47</v>
      </c>
      <c r="N9" s="84">
        <v>1.43</v>
      </c>
      <c r="O9" s="84">
        <v>2.87</v>
      </c>
      <c r="P9" s="85">
        <v>18.7</v>
      </c>
    </row>
    <row r="10" spans="1:16" ht="17.25" thickTop="1">
      <c r="A10" s="49" t="s">
        <v>53</v>
      </c>
    </row>
    <row r="11" spans="1:16">
      <c r="A11" s="92" t="s">
        <v>238</v>
      </c>
    </row>
    <row r="12" spans="1:16">
      <c r="A12" s="92" t="s">
        <v>822</v>
      </c>
    </row>
    <row r="15" spans="1:16">
      <c r="A15" s="17" t="s">
        <v>706</v>
      </c>
    </row>
    <row r="16" spans="1:16">
      <c r="A16" s="28" t="s">
        <v>879</v>
      </c>
    </row>
    <row r="17" spans="1:16" ht="17.25" thickBot="1"/>
    <row r="18" spans="1:16" ht="17.25" thickTop="1">
      <c r="A18" s="82"/>
      <c r="B18" s="397" t="s">
        <v>49</v>
      </c>
      <c r="C18" s="397"/>
      <c r="D18" s="397"/>
      <c r="E18" s="397"/>
      <c r="F18" s="398"/>
      <c r="G18" s="396" t="s">
        <v>50</v>
      </c>
      <c r="H18" s="397"/>
      <c r="I18" s="397"/>
      <c r="J18" s="399"/>
      <c r="K18" s="400"/>
      <c r="L18" s="410" t="s">
        <v>51</v>
      </c>
      <c r="M18" s="401"/>
      <c r="N18" s="401"/>
      <c r="O18" s="402"/>
      <c r="P18" s="411"/>
    </row>
    <row r="19" spans="1:16" ht="60.75" customHeight="1">
      <c r="A19" s="83" t="s">
        <v>533</v>
      </c>
      <c r="B19" s="301" t="s">
        <v>120</v>
      </c>
      <c r="C19" s="301" t="s">
        <v>235</v>
      </c>
      <c r="D19" s="301" t="s">
        <v>236</v>
      </c>
      <c r="E19" s="301" t="s">
        <v>461</v>
      </c>
      <c r="F19" s="302" t="s">
        <v>462</v>
      </c>
      <c r="G19" s="301" t="s">
        <v>120</v>
      </c>
      <c r="H19" s="301" t="s">
        <v>235</v>
      </c>
      <c r="I19" s="301" t="s">
        <v>236</v>
      </c>
      <c r="J19" s="301" t="s">
        <v>461</v>
      </c>
      <c r="K19" s="302" t="s">
        <v>462</v>
      </c>
      <c r="L19" s="301" t="s">
        <v>120</v>
      </c>
      <c r="M19" s="301" t="s">
        <v>235</v>
      </c>
      <c r="N19" s="301" t="s">
        <v>236</v>
      </c>
      <c r="O19" s="301" t="s">
        <v>461</v>
      </c>
      <c r="P19" s="302" t="s">
        <v>462</v>
      </c>
    </row>
    <row r="20" spans="1:16">
      <c r="A20" s="87" t="s">
        <v>52</v>
      </c>
      <c r="B20" s="88">
        <v>2.08</v>
      </c>
      <c r="C20" s="88">
        <v>27.3</v>
      </c>
      <c r="D20" s="88">
        <v>4.46</v>
      </c>
      <c r="E20" s="88">
        <v>2.2999999999999998</v>
      </c>
      <c r="F20" s="89">
        <v>31.24</v>
      </c>
      <c r="G20" s="90">
        <v>2.1</v>
      </c>
      <c r="H20" s="88">
        <v>27.11</v>
      </c>
      <c r="I20" s="88">
        <v>5.13</v>
      </c>
      <c r="J20" s="88">
        <v>2.52</v>
      </c>
      <c r="K20" s="89">
        <v>28.07</v>
      </c>
      <c r="L20" s="90">
        <v>2.09</v>
      </c>
      <c r="M20" s="88">
        <v>27.16</v>
      </c>
      <c r="N20" s="88">
        <v>4.75</v>
      </c>
      <c r="O20" s="88">
        <v>2.39</v>
      </c>
      <c r="P20" s="89">
        <v>29.77</v>
      </c>
    </row>
    <row r="21" spans="1:16">
      <c r="A21" s="87" t="s">
        <v>13</v>
      </c>
      <c r="B21" s="88">
        <v>2.04</v>
      </c>
      <c r="C21" s="88">
        <v>24.3</v>
      </c>
      <c r="D21" s="88">
        <v>3.26</v>
      </c>
      <c r="E21" s="88">
        <v>2.38</v>
      </c>
      <c r="F21" s="89">
        <v>29.14</v>
      </c>
      <c r="G21" s="90">
        <v>2.0499999999999998</v>
      </c>
      <c r="H21" s="88">
        <v>22.25</v>
      </c>
      <c r="I21" s="88">
        <v>3.28</v>
      </c>
      <c r="J21" s="88">
        <v>2.67</v>
      </c>
      <c r="K21" s="89">
        <v>25.37</v>
      </c>
      <c r="L21" s="90">
        <v>2.0499999999999998</v>
      </c>
      <c r="M21" s="88">
        <v>23.24</v>
      </c>
      <c r="N21" s="88">
        <v>3.26</v>
      </c>
      <c r="O21" s="88">
        <v>2.5299999999999998</v>
      </c>
      <c r="P21" s="89">
        <v>27.14</v>
      </c>
    </row>
    <row r="22" spans="1:16" ht="27">
      <c r="A22" s="87" t="s">
        <v>67</v>
      </c>
      <c r="B22" s="88">
        <v>2.09</v>
      </c>
      <c r="C22" s="88">
        <v>22.59</v>
      </c>
      <c r="D22" s="88">
        <v>2.7</v>
      </c>
      <c r="E22" s="88">
        <v>2.61</v>
      </c>
      <c r="F22" s="89">
        <v>26.91</v>
      </c>
      <c r="G22" s="90">
        <v>2.06</v>
      </c>
      <c r="H22" s="88">
        <v>19.62</v>
      </c>
      <c r="I22" s="88">
        <v>2.52</v>
      </c>
      <c r="J22" s="88">
        <v>3.05</v>
      </c>
      <c r="K22" s="89">
        <v>23.4</v>
      </c>
      <c r="L22" s="90">
        <v>2.0699999999999998</v>
      </c>
      <c r="M22" s="88">
        <v>20.97</v>
      </c>
      <c r="N22" s="88">
        <v>2.6</v>
      </c>
      <c r="O22" s="88">
        <v>2.85</v>
      </c>
      <c r="P22" s="89">
        <v>24.95</v>
      </c>
    </row>
    <row r="23" spans="1:16" ht="17.25" thickBot="1">
      <c r="A23" s="91" t="s">
        <v>68</v>
      </c>
      <c r="B23" s="84">
        <v>2.2400000000000002</v>
      </c>
      <c r="C23" s="84">
        <v>21.53</v>
      </c>
      <c r="D23" s="84">
        <v>2.44</v>
      </c>
      <c r="E23" s="84">
        <v>2.91</v>
      </c>
      <c r="F23" s="85">
        <v>25.74</v>
      </c>
      <c r="G23" s="86">
        <v>2.08</v>
      </c>
      <c r="H23" s="84">
        <v>18.48</v>
      </c>
      <c r="I23" s="84">
        <v>2.19</v>
      </c>
      <c r="J23" s="84">
        <v>3.29</v>
      </c>
      <c r="K23" s="85">
        <v>22.14</v>
      </c>
      <c r="L23" s="86">
        <v>2.14</v>
      </c>
      <c r="M23" s="84">
        <v>19.8</v>
      </c>
      <c r="N23" s="84">
        <v>2.2999999999999998</v>
      </c>
      <c r="O23" s="84">
        <v>3.12</v>
      </c>
      <c r="P23" s="85">
        <v>23.78</v>
      </c>
    </row>
    <row r="24" spans="1:16" ht="17.25" thickTop="1">
      <c r="A24" s="49" t="s">
        <v>53</v>
      </c>
    </row>
    <row r="25" spans="1:16">
      <c r="A25" s="92" t="s">
        <v>238</v>
      </c>
    </row>
    <row r="26" spans="1:16">
      <c r="A26" s="92" t="s">
        <v>822</v>
      </c>
    </row>
    <row r="27" spans="1:16">
      <c r="A27" s="92"/>
    </row>
    <row r="29" spans="1:16">
      <c r="A29" s="92" t="s">
        <v>239</v>
      </c>
    </row>
  </sheetData>
  <mergeCells count="6">
    <mergeCell ref="B4:F4"/>
    <mergeCell ref="G4:K4"/>
    <mergeCell ref="L4:P4"/>
    <mergeCell ref="B18:F18"/>
    <mergeCell ref="G18:K18"/>
    <mergeCell ref="L18:P18"/>
  </mergeCell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11"/>
  <sheetViews>
    <sheetView zoomScaleNormal="100" workbookViewId="0"/>
  </sheetViews>
  <sheetFormatPr defaultRowHeight="16.5"/>
  <cols>
    <col min="9" max="9" width="8.125" bestFit="1" customWidth="1"/>
    <col min="16" max="16" width="8.125" bestFit="1" customWidth="1"/>
    <col min="23" max="23" width="8.125" bestFit="1" customWidth="1"/>
  </cols>
  <sheetData>
    <row r="1" spans="1:23">
      <c r="A1" s="17" t="s">
        <v>671</v>
      </c>
    </row>
    <row r="2" spans="1:23">
      <c r="A2" s="28" t="s">
        <v>672</v>
      </c>
    </row>
    <row r="3" spans="1:23">
      <c r="A3" s="28"/>
    </row>
    <row r="4" spans="1:23" ht="17.25" thickBot="1"/>
    <row r="5" spans="1:23" ht="17.25" thickTop="1">
      <c r="A5" s="404"/>
      <c r="B5" s="405"/>
      <c r="C5" s="404" t="s">
        <v>81</v>
      </c>
      <c r="D5" s="405"/>
      <c r="E5" s="405"/>
      <c r="F5" s="405"/>
      <c r="G5" s="405"/>
      <c r="H5" s="405"/>
      <c r="I5" s="406"/>
      <c r="J5" s="404" t="s">
        <v>426</v>
      </c>
      <c r="K5" s="405"/>
      <c r="L5" s="405"/>
      <c r="M5" s="415"/>
      <c r="N5" s="415"/>
      <c r="O5" s="415"/>
      <c r="P5" s="416"/>
      <c r="Q5" s="417" t="s">
        <v>82</v>
      </c>
      <c r="R5" s="418"/>
      <c r="S5" s="418"/>
      <c r="T5" s="419"/>
      <c r="U5" s="419"/>
      <c r="V5" s="419"/>
      <c r="W5" s="420"/>
    </row>
    <row r="6" spans="1:23" ht="78.75" customHeight="1">
      <c r="A6" s="421" t="s">
        <v>464</v>
      </c>
      <c r="B6" s="422"/>
      <c r="C6" s="182" t="s">
        <v>526</v>
      </c>
      <c r="D6" s="183" t="s">
        <v>527</v>
      </c>
      <c r="E6" s="183" t="s">
        <v>528</v>
      </c>
      <c r="F6" s="183" t="s">
        <v>529</v>
      </c>
      <c r="G6" s="183" t="s">
        <v>566</v>
      </c>
      <c r="H6" s="183" t="s">
        <v>530</v>
      </c>
      <c r="I6" s="57" t="s">
        <v>531</v>
      </c>
      <c r="J6" s="182" t="s">
        <v>526</v>
      </c>
      <c r="K6" s="183" t="s">
        <v>527</v>
      </c>
      <c r="L6" s="183" t="s">
        <v>528</v>
      </c>
      <c r="M6" s="183" t="s">
        <v>529</v>
      </c>
      <c r="N6" s="183" t="s">
        <v>566</v>
      </c>
      <c r="O6" s="183" t="s">
        <v>530</v>
      </c>
      <c r="P6" s="57" t="s">
        <v>531</v>
      </c>
      <c r="Q6" s="182" t="s">
        <v>526</v>
      </c>
      <c r="R6" s="183" t="s">
        <v>527</v>
      </c>
      <c r="S6" s="183" t="s">
        <v>528</v>
      </c>
      <c r="T6" s="183" t="s">
        <v>529</v>
      </c>
      <c r="U6" s="183" t="s">
        <v>566</v>
      </c>
      <c r="V6" s="183" t="s">
        <v>530</v>
      </c>
      <c r="W6" s="57" t="s">
        <v>531</v>
      </c>
    </row>
    <row r="7" spans="1:23">
      <c r="A7" s="186">
        <v>2014</v>
      </c>
      <c r="B7" s="8" t="s">
        <v>493</v>
      </c>
      <c r="C7" s="59">
        <v>3449</v>
      </c>
      <c r="D7" s="59">
        <v>2849</v>
      </c>
      <c r="E7" s="59">
        <v>1802</v>
      </c>
      <c r="F7" s="59">
        <v>17296</v>
      </c>
      <c r="G7" s="59">
        <v>20407</v>
      </c>
      <c r="H7" s="59">
        <v>5644</v>
      </c>
      <c r="I7" s="60">
        <v>476</v>
      </c>
      <c r="J7" s="58">
        <v>3581</v>
      </c>
      <c r="K7" s="59">
        <v>2667</v>
      </c>
      <c r="L7" s="59">
        <v>1362</v>
      </c>
      <c r="M7" s="59">
        <v>19735</v>
      </c>
      <c r="N7" s="59">
        <v>23142</v>
      </c>
      <c r="O7" s="59">
        <v>6045</v>
      </c>
      <c r="P7" s="60">
        <v>453</v>
      </c>
      <c r="Q7" s="58">
        <v>7030</v>
      </c>
      <c r="R7" s="59">
        <v>5516</v>
      </c>
      <c r="S7" s="59">
        <v>3164</v>
      </c>
      <c r="T7" s="59">
        <v>37031</v>
      </c>
      <c r="U7" s="59">
        <v>43549</v>
      </c>
      <c r="V7" s="59">
        <v>11689</v>
      </c>
      <c r="W7" s="60">
        <v>929</v>
      </c>
    </row>
    <row r="8" spans="1:23">
      <c r="A8" s="8"/>
      <c r="B8" s="8" t="s">
        <v>55</v>
      </c>
      <c r="C8" s="59">
        <v>2757</v>
      </c>
      <c r="D8" s="59">
        <v>2302</v>
      </c>
      <c r="E8" s="59">
        <v>1410</v>
      </c>
      <c r="F8" s="59">
        <v>14550</v>
      </c>
      <c r="G8" s="59">
        <v>21176</v>
      </c>
      <c r="H8" s="59">
        <v>6803</v>
      </c>
      <c r="I8" s="60">
        <v>628</v>
      </c>
      <c r="J8" s="58">
        <v>3109</v>
      </c>
      <c r="K8" s="59">
        <v>2440</v>
      </c>
      <c r="L8" s="59">
        <v>1247</v>
      </c>
      <c r="M8" s="59">
        <v>16729</v>
      </c>
      <c r="N8" s="59">
        <v>24176</v>
      </c>
      <c r="O8" s="59">
        <v>7606</v>
      </c>
      <c r="P8" s="60">
        <v>674</v>
      </c>
      <c r="Q8" s="58">
        <v>5866</v>
      </c>
      <c r="R8" s="59">
        <v>4742</v>
      </c>
      <c r="S8" s="59">
        <v>2657</v>
      </c>
      <c r="T8" s="59">
        <v>31279</v>
      </c>
      <c r="U8" s="59">
        <v>45352</v>
      </c>
      <c r="V8" s="59">
        <v>14409</v>
      </c>
      <c r="W8" s="60">
        <v>1302</v>
      </c>
    </row>
    <row r="9" spans="1:23">
      <c r="A9" s="8"/>
      <c r="B9" s="8" t="s">
        <v>56</v>
      </c>
      <c r="C9" s="59">
        <v>3217</v>
      </c>
      <c r="D9" s="59">
        <v>2679</v>
      </c>
      <c r="E9" s="59">
        <v>1536</v>
      </c>
      <c r="F9" s="59">
        <v>15992</v>
      </c>
      <c r="G9" s="59">
        <v>26828</v>
      </c>
      <c r="H9" s="59">
        <v>9720</v>
      </c>
      <c r="I9" s="60">
        <v>837</v>
      </c>
      <c r="J9" s="58">
        <v>3758</v>
      </c>
      <c r="K9" s="59">
        <v>2943</v>
      </c>
      <c r="L9" s="59">
        <v>1497</v>
      </c>
      <c r="M9" s="59">
        <v>18467</v>
      </c>
      <c r="N9" s="59">
        <v>30861</v>
      </c>
      <c r="O9" s="59">
        <v>10813</v>
      </c>
      <c r="P9" s="60">
        <v>906</v>
      </c>
      <c r="Q9" s="58">
        <v>6975</v>
      </c>
      <c r="R9" s="59">
        <v>5622</v>
      </c>
      <c r="S9" s="59">
        <v>3033</v>
      </c>
      <c r="T9" s="59">
        <v>34459</v>
      </c>
      <c r="U9" s="59">
        <v>57689</v>
      </c>
      <c r="V9" s="59">
        <v>20533</v>
      </c>
      <c r="W9" s="60">
        <v>1743</v>
      </c>
    </row>
    <row r="10" spans="1:23">
      <c r="A10" s="8"/>
      <c r="B10" s="8" t="s">
        <v>57</v>
      </c>
      <c r="C10" s="59">
        <v>4128</v>
      </c>
      <c r="D10" s="59">
        <v>3236</v>
      </c>
      <c r="E10" s="59">
        <v>1896</v>
      </c>
      <c r="F10" s="59">
        <v>17550</v>
      </c>
      <c r="G10" s="59">
        <v>33721</v>
      </c>
      <c r="H10" s="59">
        <v>15057</v>
      </c>
      <c r="I10" s="60">
        <v>1208</v>
      </c>
      <c r="J10" s="58">
        <v>4786</v>
      </c>
      <c r="K10" s="59">
        <v>3692</v>
      </c>
      <c r="L10" s="59">
        <v>1912</v>
      </c>
      <c r="M10" s="59">
        <v>19524</v>
      </c>
      <c r="N10" s="59">
        <v>36446</v>
      </c>
      <c r="O10" s="59">
        <v>15971</v>
      </c>
      <c r="P10" s="60">
        <v>1342</v>
      </c>
      <c r="Q10" s="58">
        <v>8914</v>
      </c>
      <c r="R10" s="59">
        <v>6928</v>
      </c>
      <c r="S10" s="59">
        <v>3808</v>
      </c>
      <c r="T10" s="59">
        <v>37074</v>
      </c>
      <c r="U10" s="59">
        <v>70167</v>
      </c>
      <c r="V10" s="59">
        <v>31028</v>
      </c>
      <c r="W10" s="60">
        <v>2550</v>
      </c>
    </row>
    <row r="11" spans="1:23">
      <c r="A11" s="8"/>
      <c r="B11" s="8" t="s">
        <v>58</v>
      </c>
      <c r="C11" s="59">
        <v>5331</v>
      </c>
      <c r="D11" s="59">
        <v>4213</v>
      </c>
      <c r="E11" s="59">
        <v>2445</v>
      </c>
      <c r="F11" s="59">
        <v>18879</v>
      </c>
      <c r="G11" s="59">
        <v>39130</v>
      </c>
      <c r="H11" s="59">
        <v>21916</v>
      </c>
      <c r="I11" s="60">
        <v>1816</v>
      </c>
      <c r="J11" s="58">
        <v>6248</v>
      </c>
      <c r="K11" s="59">
        <v>4725</v>
      </c>
      <c r="L11" s="59">
        <v>2415</v>
      </c>
      <c r="M11" s="59">
        <v>21250</v>
      </c>
      <c r="N11" s="59">
        <v>41575</v>
      </c>
      <c r="O11" s="59">
        <v>22813</v>
      </c>
      <c r="P11" s="60">
        <v>1989</v>
      </c>
      <c r="Q11" s="58">
        <v>11579</v>
      </c>
      <c r="R11" s="59">
        <v>8938</v>
      </c>
      <c r="S11" s="59">
        <v>4860</v>
      </c>
      <c r="T11" s="59">
        <v>40129</v>
      </c>
      <c r="U11" s="59">
        <v>80705</v>
      </c>
      <c r="V11" s="59">
        <v>44729</v>
      </c>
      <c r="W11" s="60">
        <v>3805</v>
      </c>
    </row>
    <row r="12" spans="1:23">
      <c r="A12" s="8"/>
      <c r="B12" s="8" t="s">
        <v>59</v>
      </c>
      <c r="C12" s="59">
        <v>6558</v>
      </c>
      <c r="D12" s="59">
        <v>5330</v>
      </c>
      <c r="E12" s="59">
        <v>3083</v>
      </c>
      <c r="F12" s="59">
        <v>20206</v>
      </c>
      <c r="G12" s="59">
        <v>41569</v>
      </c>
      <c r="H12" s="59">
        <v>27274</v>
      </c>
      <c r="I12" s="60">
        <v>2564</v>
      </c>
      <c r="J12" s="58">
        <v>7480</v>
      </c>
      <c r="K12" s="59">
        <v>5687</v>
      </c>
      <c r="L12" s="59">
        <v>3052</v>
      </c>
      <c r="M12" s="59">
        <v>22543</v>
      </c>
      <c r="N12" s="59">
        <v>42356</v>
      </c>
      <c r="O12" s="59">
        <v>27124</v>
      </c>
      <c r="P12" s="60">
        <v>2544</v>
      </c>
      <c r="Q12" s="58">
        <v>14038</v>
      </c>
      <c r="R12" s="59">
        <v>11017</v>
      </c>
      <c r="S12" s="59">
        <v>6135</v>
      </c>
      <c r="T12" s="59">
        <v>42749</v>
      </c>
      <c r="U12" s="59">
        <v>83925</v>
      </c>
      <c r="V12" s="59">
        <v>54398</v>
      </c>
      <c r="W12" s="60">
        <v>5108</v>
      </c>
    </row>
    <row r="13" spans="1:23">
      <c r="A13" s="8"/>
      <c r="B13" s="8" t="s">
        <v>60</v>
      </c>
      <c r="C13" s="59">
        <v>8803</v>
      </c>
      <c r="D13" s="59">
        <v>7744</v>
      </c>
      <c r="E13" s="59">
        <v>4438</v>
      </c>
      <c r="F13" s="59">
        <v>22835</v>
      </c>
      <c r="G13" s="59">
        <v>45290</v>
      </c>
      <c r="H13" s="59">
        <v>32800</v>
      </c>
      <c r="I13" s="60">
        <v>3321</v>
      </c>
      <c r="J13" s="58">
        <v>9688</v>
      </c>
      <c r="K13" s="59">
        <v>7450</v>
      </c>
      <c r="L13" s="59">
        <v>4139</v>
      </c>
      <c r="M13" s="59">
        <v>25029</v>
      </c>
      <c r="N13" s="59">
        <v>43233</v>
      </c>
      <c r="O13" s="59">
        <v>30485</v>
      </c>
      <c r="P13" s="60">
        <v>3156</v>
      </c>
      <c r="Q13" s="58">
        <v>18491</v>
      </c>
      <c r="R13" s="59">
        <v>15194</v>
      </c>
      <c r="S13" s="59">
        <v>8577</v>
      </c>
      <c r="T13" s="59">
        <v>47864</v>
      </c>
      <c r="U13" s="59">
        <v>88523</v>
      </c>
      <c r="V13" s="59">
        <v>63285</v>
      </c>
      <c r="W13" s="60">
        <v>6477</v>
      </c>
    </row>
    <row r="14" spans="1:23">
      <c r="A14" s="8"/>
      <c r="B14" s="8" t="s">
        <v>61</v>
      </c>
      <c r="C14" s="59">
        <v>12520</v>
      </c>
      <c r="D14" s="59">
        <v>11420</v>
      </c>
      <c r="E14" s="59">
        <v>6982</v>
      </c>
      <c r="F14" s="59">
        <v>26394</v>
      </c>
      <c r="G14" s="59">
        <v>46934</v>
      </c>
      <c r="H14" s="59">
        <v>35193</v>
      </c>
      <c r="I14" s="60">
        <v>4517</v>
      </c>
      <c r="J14" s="58">
        <v>12782</v>
      </c>
      <c r="K14" s="59">
        <v>10741</v>
      </c>
      <c r="L14" s="59">
        <v>6129</v>
      </c>
      <c r="M14" s="59">
        <v>27425</v>
      </c>
      <c r="N14" s="59">
        <v>42714</v>
      </c>
      <c r="O14" s="59">
        <v>31700</v>
      </c>
      <c r="P14" s="60">
        <v>3812</v>
      </c>
      <c r="Q14" s="58">
        <v>25302</v>
      </c>
      <c r="R14" s="59">
        <v>22161</v>
      </c>
      <c r="S14" s="59">
        <v>13111</v>
      </c>
      <c r="T14" s="59">
        <v>53819</v>
      </c>
      <c r="U14" s="59">
        <v>89648</v>
      </c>
      <c r="V14" s="59">
        <v>66893</v>
      </c>
      <c r="W14" s="60">
        <v>8329</v>
      </c>
    </row>
    <row r="15" spans="1:23">
      <c r="A15" s="8"/>
      <c r="B15" s="8" t="s">
        <v>62</v>
      </c>
      <c r="C15" s="59">
        <v>17379</v>
      </c>
      <c r="D15" s="59">
        <v>16208</v>
      </c>
      <c r="E15" s="59">
        <v>10131</v>
      </c>
      <c r="F15" s="59">
        <v>30310</v>
      </c>
      <c r="G15" s="59">
        <v>47479</v>
      </c>
      <c r="H15" s="59">
        <v>35719</v>
      </c>
      <c r="I15" s="60">
        <v>5329</v>
      </c>
      <c r="J15" s="58">
        <v>17343</v>
      </c>
      <c r="K15" s="59">
        <v>15178</v>
      </c>
      <c r="L15" s="59">
        <v>9000</v>
      </c>
      <c r="M15" s="59">
        <v>31037</v>
      </c>
      <c r="N15" s="59">
        <v>41995</v>
      </c>
      <c r="O15" s="59">
        <v>30975</v>
      </c>
      <c r="P15" s="60">
        <v>4578</v>
      </c>
      <c r="Q15" s="58">
        <v>34722</v>
      </c>
      <c r="R15" s="59">
        <v>31386</v>
      </c>
      <c r="S15" s="59">
        <v>19131</v>
      </c>
      <c r="T15" s="59">
        <v>61347</v>
      </c>
      <c r="U15" s="59">
        <v>89474</v>
      </c>
      <c r="V15" s="59">
        <v>66694</v>
      </c>
      <c r="W15" s="60">
        <v>9907</v>
      </c>
    </row>
    <row r="16" spans="1:23">
      <c r="A16" s="8"/>
      <c r="B16" s="8" t="s">
        <v>63</v>
      </c>
      <c r="C16" s="59">
        <v>15735</v>
      </c>
      <c r="D16" s="59">
        <v>14086</v>
      </c>
      <c r="E16" s="59">
        <v>9206</v>
      </c>
      <c r="F16" s="59">
        <v>24051</v>
      </c>
      <c r="G16" s="59">
        <v>32634</v>
      </c>
      <c r="H16" s="59">
        <v>23716</v>
      </c>
      <c r="I16" s="60">
        <v>4259</v>
      </c>
      <c r="J16" s="58">
        <v>15201</v>
      </c>
      <c r="K16" s="59">
        <v>13369</v>
      </c>
      <c r="L16" s="59">
        <v>8247</v>
      </c>
      <c r="M16" s="59">
        <v>23885</v>
      </c>
      <c r="N16" s="59">
        <v>28916</v>
      </c>
      <c r="O16" s="59">
        <v>20802</v>
      </c>
      <c r="P16" s="60">
        <v>3635</v>
      </c>
      <c r="Q16" s="58">
        <v>30936</v>
      </c>
      <c r="R16" s="59">
        <v>27455</v>
      </c>
      <c r="S16" s="59">
        <v>17453</v>
      </c>
      <c r="T16" s="59">
        <v>47936</v>
      </c>
      <c r="U16" s="59">
        <v>61550</v>
      </c>
      <c r="V16" s="59">
        <v>44518</v>
      </c>
      <c r="W16" s="60">
        <v>7894</v>
      </c>
    </row>
    <row r="17" spans="1:23">
      <c r="A17" s="8"/>
      <c r="B17" s="8" t="s">
        <v>64</v>
      </c>
      <c r="C17" s="59">
        <v>11417</v>
      </c>
      <c r="D17" s="59">
        <v>9985</v>
      </c>
      <c r="E17" s="59">
        <v>6536</v>
      </c>
      <c r="F17" s="59">
        <v>15375</v>
      </c>
      <c r="G17" s="59">
        <v>18094</v>
      </c>
      <c r="H17" s="59">
        <v>12406</v>
      </c>
      <c r="I17" s="60">
        <v>2840</v>
      </c>
      <c r="J17" s="58">
        <v>12187</v>
      </c>
      <c r="K17" s="59">
        <v>10554</v>
      </c>
      <c r="L17" s="59">
        <v>6739</v>
      </c>
      <c r="M17" s="59">
        <v>16632</v>
      </c>
      <c r="N17" s="59">
        <v>17757</v>
      </c>
      <c r="O17" s="59">
        <v>11771</v>
      </c>
      <c r="P17" s="60">
        <v>2584</v>
      </c>
      <c r="Q17" s="58">
        <v>23604</v>
      </c>
      <c r="R17" s="59">
        <v>20539</v>
      </c>
      <c r="S17" s="59">
        <v>13275</v>
      </c>
      <c r="T17" s="59">
        <v>32007</v>
      </c>
      <c r="U17" s="59">
        <v>35851</v>
      </c>
      <c r="V17" s="59">
        <v>24177</v>
      </c>
      <c r="W17" s="60">
        <v>5424</v>
      </c>
    </row>
    <row r="18" spans="1:23">
      <c r="A18" s="8"/>
      <c r="B18" s="8" t="s">
        <v>65</v>
      </c>
      <c r="C18" s="59">
        <v>8014</v>
      </c>
      <c r="D18" s="59">
        <v>6635</v>
      </c>
      <c r="E18" s="59">
        <v>4410</v>
      </c>
      <c r="F18" s="59">
        <v>9847</v>
      </c>
      <c r="G18" s="59">
        <v>10294</v>
      </c>
      <c r="H18" s="59">
        <v>6589</v>
      </c>
      <c r="I18" s="60">
        <v>1849</v>
      </c>
      <c r="J18" s="58">
        <v>9803</v>
      </c>
      <c r="K18" s="59">
        <v>8013</v>
      </c>
      <c r="L18" s="59">
        <v>5297</v>
      </c>
      <c r="M18" s="59">
        <v>11439</v>
      </c>
      <c r="N18" s="59">
        <v>11168</v>
      </c>
      <c r="O18" s="59">
        <v>7172</v>
      </c>
      <c r="P18" s="60">
        <v>2016</v>
      </c>
      <c r="Q18" s="58">
        <v>17817</v>
      </c>
      <c r="R18" s="59">
        <v>14648</v>
      </c>
      <c r="S18" s="59">
        <v>9707</v>
      </c>
      <c r="T18" s="59">
        <v>21286</v>
      </c>
      <c r="U18" s="59">
        <v>21462</v>
      </c>
      <c r="V18" s="59">
        <v>13761</v>
      </c>
      <c r="W18" s="60">
        <v>3865</v>
      </c>
    </row>
    <row r="19" spans="1:23">
      <c r="A19" s="8"/>
      <c r="B19" s="8" t="s">
        <v>66</v>
      </c>
      <c r="C19" s="59">
        <v>4509</v>
      </c>
      <c r="D19" s="59">
        <v>3648</v>
      </c>
      <c r="E19" s="59">
        <v>2509</v>
      </c>
      <c r="F19" s="59">
        <v>5077</v>
      </c>
      <c r="G19" s="59">
        <v>4701</v>
      </c>
      <c r="H19" s="59">
        <v>2974</v>
      </c>
      <c r="I19" s="60">
        <v>1001</v>
      </c>
      <c r="J19" s="58">
        <v>6467</v>
      </c>
      <c r="K19" s="59">
        <v>4970</v>
      </c>
      <c r="L19" s="59">
        <v>3414</v>
      </c>
      <c r="M19" s="59">
        <v>6658</v>
      </c>
      <c r="N19" s="59">
        <v>5726</v>
      </c>
      <c r="O19" s="59">
        <v>3610</v>
      </c>
      <c r="P19" s="60">
        <v>1272</v>
      </c>
      <c r="Q19" s="58">
        <v>10976</v>
      </c>
      <c r="R19" s="59">
        <v>8618</v>
      </c>
      <c r="S19" s="59">
        <v>5923</v>
      </c>
      <c r="T19" s="59">
        <v>11735</v>
      </c>
      <c r="U19" s="59">
        <v>10427</v>
      </c>
      <c r="V19" s="59">
        <v>6584</v>
      </c>
      <c r="W19" s="60">
        <v>2273</v>
      </c>
    </row>
    <row r="20" spans="1:23">
      <c r="A20" s="179"/>
      <c r="B20" s="179" t="s">
        <v>24</v>
      </c>
      <c r="C20" s="59">
        <v>1688</v>
      </c>
      <c r="D20" s="59">
        <v>1262</v>
      </c>
      <c r="E20" s="59">
        <v>951</v>
      </c>
      <c r="F20" s="59">
        <v>1723</v>
      </c>
      <c r="G20" s="59">
        <v>1415</v>
      </c>
      <c r="H20" s="59">
        <v>850</v>
      </c>
      <c r="I20" s="60">
        <v>371</v>
      </c>
      <c r="J20" s="58">
        <v>2820</v>
      </c>
      <c r="K20" s="59">
        <v>2104</v>
      </c>
      <c r="L20" s="59">
        <v>1564</v>
      </c>
      <c r="M20" s="59">
        <v>2641</v>
      </c>
      <c r="N20" s="59">
        <v>1985</v>
      </c>
      <c r="O20" s="59">
        <v>1190</v>
      </c>
      <c r="P20" s="60">
        <v>658</v>
      </c>
      <c r="Q20" s="58">
        <v>4508</v>
      </c>
      <c r="R20" s="59">
        <v>3366</v>
      </c>
      <c r="S20" s="59">
        <v>2515</v>
      </c>
      <c r="T20" s="59">
        <v>4364</v>
      </c>
      <c r="U20" s="59">
        <v>3400</v>
      </c>
      <c r="V20" s="59">
        <v>2040</v>
      </c>
      <c r="W20" s="60">
        <v>1029</v>
      </c>
    </row>
    <row r="21" spans="1:23">
      <c r="A21" s="261"/>
      <c r="B21" s="261" t="s">
        <v>23</v>
      </c>
      <c r="C21" s="262">
        <v>105505</v>
      </c>
      <c r="D21" s="262">
        <v>91597</v>
      </c>
      <c r="E21" s="262">
        <v>57335</v>
      </c>
      <c r="F21" s="262">
        <v>240085</v>
      </c>
      <c r="G21" s="262">
        <v>389672</v>
      </c>
      <c r="H21" s="262">
        <v>236661</v>
      </c>
      <c r="I21" s="263">
        <v>31016</v>
      </c>
      <c r="J21" s="264">
        <v>115253</v>
      </c>
      <c r="K21" s="262">
        <v>94533</v>
      </c>
      <c r="L21" s="262">
        <v>56014</v>
      </c>
      <c r="M21" s="262">
        <v>262994</v>
      </c>
      <c r="N21" s="262">
        <v>392050</v>
      </c>
      <c r="O21" s="262">
        <v>228077</v>
      </c>
      <c r="P21" s="263">
        <v>29619</v>
      </c>
      <c r="Q21" s="264">
        <v>220758</v>
      </c>
      <c r="R21" s="262">
        <v>186130</v>
      </c>
      <c r="S21" s="262">
        <v>113349</v>
      </c>
      <c r="T21" s="262">
        <v>503079</v>
      </c>
      <c r="U21" s="262">
        <v>781722</v>
      </c>
      <c r="V21" s="262">
        <v>464738</v>
      </c>
      <c r="W21" s="263">
        <v>60635</v>
      </c>
    </row>
    <row r="22" spans="1:23">
      <c r="A22" s="186">
        <v>2023</v>
      </c>
      <c r="B22" s="8" t="s">
        <v>493</v>
      </c>
      <c r="C22" s="59">
        <v>2253</v>
      </c>
      <c r="D22" s="59">
        <v>1978</v>
      </c>
      <c r="E22" s="59">
        <v>1601</v>
      </c>
      <c r="F22" s="59">
        <v>9803</v>
      </c>
      <c r="G22" s="59">
        <v>11888</v>
      </c>
      <c r="H22" s="59">
        <v>3583</v>
      </c>
      <c r="I22" s="60">
        <v>160</v>
      </c>
      <c r="J22" s="58">
        <v>2349</v>
      </c>
      <c r="K22" s="59">
        <v>1869</v>
      </c>
      <c r="L22" s="59">
        <v>1218</v>
      </c>
      <c r="M22" s="59">
        <v>11087</v>
      </c>
      <c r="N22" s="59">
        <v>12746</v>
      </c>
      <c r="O22" s="59">
        <v>3675</v>
      </c>
      <c r="P22" s="60">
        <v>118</v>
      </c>
      <c r="Q22" s="58">
        <v>4602</v>
      </c>
      <c r="R22" s="59">
        <v>3847</v>
      </c>
      <c r="S22" s="59">
        <v>2819</v>
      </c>
      <c r="T22" s="59">
        <v>20890</v>
      </c>
      <c r="U22" s="59">
        <v>24634</v>
      </c>
      <c r="V22" s="59">
        <v>7258</v>
      </c>
      <c r="W22" s="60">
        <v>278</v>
      </c>
    </row>
    <row r="23" spans="1:23">
      <c r="A23" s="8"/>
      <c r="B23" s="8" t="s">
        <v>55</v>
      </c>
      <c r="C23" s="59">
        <v>2595</v>
      </c>
      <c r="D23" s="59">
        <v>2414</v>
      </c>
      <c r="E23" s="59">
        <v>1936</v>
      </c>
      <c r="F23" s="59">
        <v>12451</v>
      </c>
      <c r="G23" s="59">
        <v>17139</v>
      </c>
      <c r="H23" s="59">
        <v>5831</v>
      </c>
      <c r="I23" s="60">
        <v>232</v>
      </c>
      <c r="J23" s="58">
        <v>2851</v>
      </c>
      <c r="K23" s="59">
        <v>2467</v>
      </c>
      <c r="L23" s="59">
        <v>1784</v>
      </c>
      <c r="M23" s="59">
        <v>13987</v>
      </c>
      <c r="N23" s="59">
        <v>19205</v>
      </c>
      <c r="O23" s="59">
        <v>6085</v>
      </c>
      <c r="P23" s="60">
        <v>218</v>
      </c>
      <c r="Q23" s="58">
        <v>5446</v>
      </c>
      <c r="R23" s="59">
        <v>4881</v>
      </c>
      <c r="S23" s="59">
        <v>3720</v>
      </c>
      <c r="T23" s="59">
        <v>26438</v>
      </c>
      <c r="U23" s="59">
        <v>36344</v>
      </c>
      <c r="V23" s="59">
        <v>11916</v>
      </c>
      <c r="W23" s="60">
        <v>450</v>
      </c>
    </row>
    <row r="24" spans="1:23">
      <c r="A24" s="8"/>
      <c r="B24" s="8" t="s">
        <v>56</v>
      </c>
      <c r="C24" s="59">
        <v>2409</v>
      </c>
      <c r="D24" s="59">
        <v>2362</v>
      </c>
      <c r="E24" s="59">
        <v>1877</v>
      </c>
      <c r="F24" s="59">
        <v>11953</v>
      </c>
      <c r="G24" s="59">
        <v>18759</v>
      </c>
      <c r="H24" s="59">
        <v>6671</v>
      </c>
      <c r="I24" s="60">
        <v>298</v>
      </c>
      <c r="J24" s="58">
        <v>3048</v>
      </c>
      <c r="K24" s="59">
        <v>2670</v>
      </c>
      <c r="L24" s="59">
        <v>1796</v>
      </c>
      <c r="M24" s="59">
        <v>14243</v>
      </c>
      <c r="N24" s="59">
        <v>21408</v>
      </c>
      <c r="O24" s="59">
        <v>7490</v>
      </c>
      <c r="P24" s="60">
        <v>287</v>
      </c>
      <c r="Q24" s="58">
        <v>5457</v>
      </c>
      <c r="R24" s="59">
        <v>5032</v>
      </c>
      <c r="S24" s="59">
        <v>3673</v>
      </c>
      <c r="T24" s="59">
        <v>26196</v>
      </c>
      <c r="U24" s="59">
        <v>40167</v>
      </c>
      <c r="V24" s="59">
        <v>14161</v>
      </c>
      <c r="W24" s="60">
        <v>585</v>
      </c>
    </row>
    <row r="25" spans="1:23">
      <c r="A25" s="8"/>
      <c r="B25" s="8" t="s">
        <v>57</v>
      </c>
      <c r="C25" s="59">
        <v>2502</v>
      </c>
      <c r="D25" s="59">
        <v>2489</v>
      </c>
      <c r="E25" s="59">
        <v>1925</v>
      </c>
      <c r="F25" s="59">
        <v>12489</v>
      </c>
      <c r="G25" s="59">
        <v>20782</v>
      </c>
      <c r="H25" s="59">
        <v>8214</v>
      </c>
      <c r="I25" s="60">
        <v>323</v>
      </c>
      <c r="J25" s="58">
        <v>3085</v>
      </c>
      <c r="K25" s="59">
        <v>2768</v>
      </c>
      <c r="L25" s="59">
        <v>2009</v>
      </c>
      <c r="M25" s="59">
        <v>14664</v>
      </c>
      <c r="N25" s="59">
        <v>23643</v>
      </c>
      <c r="O25" s="59">
        <v>8826</v>
      </c>
      <c r="P25" s="60">
        <v>393</v>
      </c>
      <c r="Q25" s="58">
        <v>5587</v>
      </c>
      <c r="R25" s="59">
        <v>5257</v>
      </c>
      <c r="S25" s="59">
        <v>3934</v>
      </c>
      <c r="T25" s="59">
        <v>27153</v>
      </c>
      <c r="U25" s="59">
        <v>44425</v>
      </c>
      <c r="V25" s="59">
        <v>17040</v>
      </c>
      <c r="W25" s="60">
        <v>716</v>
      </c>
    </row>
    <row r="26" spans="1:23">
      <c r="A26" s="8"/>
      <c r="B26" s="8" t="s">
        <v>58</v>
      </c>
      <c r="C26" s="59">
        <v>2993</v>
      </c>
      <c r="D26" s="59">
        <v>2902</v>
      </c>
      <c r="E26" s="59">
        <v>2240</v>
      </c>
      <c r="F26" s="59">
        <v>13445</v>
      </c>
      <c r="G26" s="59">
        <v>25254</v>
      </c>
      <c r="H26" s="59">
        <v>11472</v>
      </c>
      <c r="I26" s="60">
        <v>468</v>
      </c>
      <c r="J26" s="58">
        <v>3800</v>
      </c>
      <c r="K26" s="59">
        <v>3240</v>
      </c>
      <c r="L26" s="59">
        <v>2368</v>
      </c>
      <c r="M26" s="59">
        <v>15887</v>
      </c>
      <c r="N26" s="59">
        <v>27717</v>
      </c>
      <c r="O26" s="59">
        <v>12011</v>
      </c>
      <c r="P26" s="60">
        <v>530</v>
      </c>
      <c r="Q26" s="58">
        <v>6793</v>
      </c>
      <c r="R26" s="59">
        <v>6142</v>
      </c>
      <c r="S26" s="59">
        <v>4608</v>
      </c>
      <c r="T26" s="59">
        <v>29332</v>
      </c>
      <c r="U26" s="59">
        <v>52971</v>
      </c>
      <c r="V26" s="59">
        <v>23483</v>
      </c>
      <c r="W26" s="60">
        <v>998</v>
      </c>
    </row>
    <row r="27" spans="1:23">
      <c r="A27" s="8"/>
      <c r="B27" s="8" t="s">
        <v>59</v>
      </c>
      <c r="C27" s="59">
        <v>3690</v>
      </c>
      <c r="D27" s="59">
        <v>3495</v>
      </c>
      <c r="E27" s="59">
        <v>2628</v>
      </c>
      <c r="F27" s="59">
        <v>14194</v>
      </c>
      <c r="G27" s="59">
        <v>28984</v>
      </c>
      <c r="H27" s="59">
        <v>16311</v>
      </c>
      <c r="I27" s="60">
        <v>678</v>
      </c>
      <c r="J27" s="58">
        <v>4751</v>
      </c>
      <c r="K27" s="59">
        <v>3992</v>
      </c>
      <c r="L27" s="59">
        <v>2837</v>
      </c>
      <c r="M27" s="59">
        <v>16666</v>
      </c>
      <c r="N27" s="59">
        <v>30330</v>
      </c>
      <c r="O27" s="59">
        <v>16447</v>
      </c>
      <c r="P27" s="60">
        <v>699</v>
      </c>
      <c r="Q27" s="58">
        <v>8441</v>
      </c>
      <c r="R27" s="59">
        <v>7487</v>
      </c>
      <c r="S27" s="59">
        <v>5465</v>
      </c>
      <c r="T27" s="59">
        <v>30860</v>
      </c>
      <c r="U27" s="59">
        <v>59314</v>
      </c>
      <c r="V27" s="59">
        <v>32758</v>
      </c>
      <c r="W27" s="60">
        <v>1377</v>
      </c>
    </row>
    <row r="28" spans="1:23">
      <c r="A28" s="8"/>
      <c r="B28" s="8" t="s">
        <v>60</v>
      </c>
      <c r="C28" s="59">
        <v>5003</v>
      </c>
      <c r="D28" s="59">
        <v>4677</v>
      </c>
      <c r="E28" s="59">
        <v>3562</v>
      </c>
      <c r="F28" s="59">
        <v>15755</v>
      </c>
      <c r="G28" s="59">
        <v>34579</v>
      </c>
      <c r="H28" s="59">
        <v>23427</v>
      </c>
      <c r="I28" s="60">
        <v>1056</v>
      </c>
      <c r="J28" s="58">
        <v>6069</v>
      </c>
      <c r="K28" s="59">
        <v>5209</v>
      </c>
      <c r="L28" s="59">
        <v>3673</v>
      </c>
      <c r="M28" s="59">
        <v>18129</v>
      </c>
      <c r="N28" s="59">
        <v>33886</v>
      </c>
      <c r="O28" s="59">
        <v>22331</v>
      </c>
      <c r="P28" s="60">
        <v>1032</v>
      </c>
      <c r="Q28" s="58">
        <v>11072</v>
      </c>
      <c r="R28" s="59">
        <v>9886</v>
      </c>
      <c r="S28" s="59">
        <v>7235</v>
      </c>
      <c r="T28" s="59">
        <v>33884</v>
      </c>
      <c r="U28" s="59">
        <v>68465</v>
      </c>
      <c r="V28" s="59">
        <v>45758</v>
      </c>
      <c r="W28" s="60">
        <v>2088</v>
      </c>
    </row>
    <row r="29" spans="1:23">
      <c r="A29" s="8"/>
      <c r="B29" s="8" t="s">
        <v>61</v>
      </c>
      <c r="C29" s="59">
        <v>5693</v>
      </c>
      <c r="D29" s="59">
        <v>5680</v>
      </c>
      <c r="E29" s="59">
        <v>4334</v>
      </c>
      <c r="F29" s="59">
        <v>15331</v>
      </c>
      <c r="G29" s="59">
        <v>33464</v>
      </c>
      <c r="H29" s="59">
        <v>25444</v>
      </c>
      <c r="I29" s="60">
        <v>1312</v>
      </c>
      <c r="J29" s="58">
        <v>6799</v>
      </c>
      <c r="K29" s="59">
        <v>5794</v>
      </c>
      <c r="L29" s="59">
        <v>4162</v>
      </c>
      <c r="M29" s="59">
        <v>17717</v>
      </c>
      <c r="N29" s="59">
        <v>32429</v>
      </c>
      <c r="O29" s="59">
        <v>24104</v>
      </c>
      <c r="P29" s="60">
        <v>1227</v>
      </c>
      <c r="Q29" s="58">
        <v>12492</v>
      </c>
      <c r="R29" s="59">
        <v>11474</v>
      </c>
      <c r="S29" s="59">
        <v>8496</v>
      </c>
      <c r="T29" s="59">
        <v>33048</v>
      </c>
      <c r="U29" s="59">
        <v>65893</v>
      </c>
      <c r="V29" s="59">
        <v>49548</v>
      </c>
      <c r="W29" s="60">
        <v>2539</v>
      </c>
    </row>
    <row r="30" spans="1:23">
      <c r="A30" s="8"/>
      <c r="B30" s="8" t="s">
        <v>62</v>
      </c>
      <c r="C30" s="59">
        <v>7509</v>
      </c>
      <c r="D30" s="59">
        <v>7693</v>
      </c>
      <c r="E30" s="59">
        <v>6145</v>
      </c>
      <c r="F30" s="59">
        <v>17127</v>
      </c>
      <c r="G30" s="59">
        <v>34640</v>
      </c>
      <c r="H30" s="59">
        <v>28233</v>
      </c>
      <c r="I30" s="60">
        <v>1794</v>
      </c>
      <c r="J30" s="58">
        <v>8189</v>
      </c>
      <c r="K30" s="59">
        <v>7529</v>
      </c>
      <c r="L30" s="59">
        <v>5697</v>
      </c>
      <c r="M30" s="59">
        <v>18569</v>
      </c>
      <c r="N30" s="59">
        <v>32616</v>
      </c>
      <c r="O30" s="59">
        <v>25836</v>
      </c>
      <c r="P30" s="60">
        <v>1583</v>
      </c>
      <c r="Q30" s="58">
        <v>15698</v>
      </c>
      <c r="R30" s="59">
        <v>15222</v>
      </c>
      <c r="S30" s="59">
        <v>11842</v>
      </c>
      <c r="T30" s="59">
        <v>35696</v>
      </c>
      <c r="U30" s="59">
        <v>67256</v>
      </c>
      <c r="V30" s="59">
        <v>54069</v>
      </c>
      <c r="W30" s="60">
        <v>3377</v>
      </c>
    </row>
    <row r="31" spans="1:23">
      <c r="A31" s="8"/>
      <c r="B31" s="8" t="s">
        <v>63</v>
      </c>
      <c r="C31" s="59">
        <v>9437</v>
      </c>
      <c r="D31" s="59">
        <v>10310</v>
      </c>
      <c r="E31" s="59">
        <v>8852</v>
      </c>
      <c r="F31" s="59">
        <v>17943</v>
      </c>
      <c r="G31" s="59">
        <v>33218</v>
      </c>
      <c r="H31" s="59">
        <v>27159</v>
      </c>
      <c r="I31" s="60">
        <v>2303</v>
      </c>
      <c r="J31" s="58">
        <v>10103</v>
      </c>
      <c r="K31" s="59">
        <v>9863</v>
      </c>
      <c r="L31" s="59">
        <v>8139</v>
      </c>
      <c r="M31" s="59">
        <v>18934</v>
      </c>
      <c r="N31" s="59">
        <v>30616</v>
      </c>
      <c r="O31" s="59">
        <v>24877</v>
      </c>
      <c r="P31" s="60">
        <v>2047</v>
      </c>
      <c r="Q31" s="58">
        <v>19540</v>
      </c>
      <c r="R31" s="59">
        <v>20173</v>
      </c>
      <c r="S31" s="59">
        <v>16991</v>
      </c>
      <c r="T31" s="59">
        <v>36877</v>
      </c>
      <c r="U31" s="59">
        <v>63834</v>
      </c>
      <c r="V31" s="59">
        <v>52036</v>
      </c>
      <c r="W31" s="60">
        <v>4350</v>
      </c>
    </row>
    <row r="32" spans="1:23">
      <c r="A32" s="8"/>
      <c r="B32" s="8" t="s">
        <v>64</v>
      </c>
      <c r="C32" s="59">
        <v>11209</v>
      </c>
      <c r="D32" s="59">
        <v>12302</v>
      </c>
      <c r="E32" s="59">
        <v>11122</v>
      </c>
      <c r="F32" s="59">
        <v>18262</v>
      </c>
      <c r="G32" s="59">
        <v>29150</v>
      </c>
      <c r="H32" s="59">
        <v>24509</v>
      </c>
      <c r="I32" s="60">
        <v>2737</v>
      </c>
      <c r="J32" s="58">
        <v>11670</v>
      </c>
      <c r="K32" s="59">
        <v>12371</v>
      </c>
      <c r="L32" s="59">
        <v>10800</v>
      </c>
      <c r="M32" s="59">
        <v>18878</v>
      </c>
      <c r="N32" s="59">
        <v>27179</v>
      </c>
      <c r="O32" s="59">
        <v>22103</v>
      </c>
      <c r="P32" s="60">
        <v>2483</v>
      </c>
      <c r="Q32" s="58">
        <v>22879</v>
      </c>
      <c r="R32" s="59">
        <v>24673</v>
      </c>
      <c r="S32" s="59">
        <v>21922</v>
      </c>
      <c r="T32" s="59">
        <v>37140</v>
      </c>
      <c r="U32" s="59">
        <v>56329</v>
      </c>
      <c r="V32" s="59">
        <v>46612</v>
      </c>
      <c r="W32" s="60">
        <v>5220</v>
      </c>
    </row>
    <row r="33" spans="1:23">
      <c r="A33" s="8"/>
      <c r="B33" s="8" t="s">
        <v>65</v>
      </c>
      <c r="C33" s="59">
        <v>7645</v>
      </c>
      <c r="D33" s="59">
        <v>8387</v>
      </c>
      <c r="E33" s="59">
        <v>7675</v>
      </c>
      <c r="F33" s="59">
        <v>11034</v>
      </c>
      <c r="G33" s="59">
        <v>15521</v>
      </c>
      <c r="H33" s="59">
        <v>12322</v>
      </c>
      <c r="I33" s="60">
        <v>1765</v>
      </c>
      <c r="J33" s="58">
        <v>8239</v>
      </c>
      <c r="K33" s="59">
        <v>8881</v>
      </c>
      <c r="L33" s="59">
        <v>7804</v>
      </c>
      <c r="M33" s="59">
        <v>11757</v>
      </c>
      <c r="N33" s="59">
        <v>14843</v>
      </c>
      <c r="O33" s="59">
        <v>12009</v>
      </c>
      <c r="P33" s="60">
        <v>1713</v>
      </c>
      <c r="Q33" s="58">
        <v>15884</v>
      </c>
      <c r="R33" s="59">
        <v>17268</v>
      </c>
      <c r="S33" s="59">
        <v>15479</v>
      </c>
      <c r="T33" s="59">
        <v>22791</v>
      </c>
      <c r="U33" s="59">
        <v>30364</v>
      </c>
      <c r="V33" s="59">
        <v>24331</v>
      </c>
      <c r="W33" s="60">
        <v>3478</v>
      </c>
    </row>
    <row r="34" spans="1:23">
      <c r="A34" s="8"/>
      <c r="B34" s="8" t="s">
        <v>66</v>
      </c>
      <c r="C34" s="59">
        <v>3846</v>
      </c>
      <c r="D34" s="59">
        <v>3909</v>
      </c>
      <c r="E34" s="59">
        <v>3607</v>
      </c>
      <c r="F34" s="59">
        <v>4890</v>
      </c>
      <c r="G34" s="59">
        <v>6167</v>
      </c>
      <c r="H34" s="59">
        <v>4660</v>
      </c>
      <c r="I34" s="60">
        <v>881</v>
      </c>
      <c r="J34" s="58">
        <v>4724</v>
      </c>
      <c r="K34" s="59">
        <v>4937</v>
      </c>
      <c r="L34" s="59">
        <v>4580</v>
      </c>
      <c r="M34" s="59">
        <v>5896</v>
      </c>
      <c r="N34" s="59">
        <v>6878</v>
      </c>
      <c r="O34" s="59">
        <v>5253</v>
      </c>
      <c r="P34" s="60">
        <v>1003</v>
      </c>
      <c r="Q34" s="58">
        <v>8570</v>
      </c>
      <c r="R34" s="59">
        <v>8846</v>
      </c>
      <c r="S34" s="59">
        <v>8187</v>
      </c>
      <c r="T34" s="59">
        <v>10786</v>
      </c>
      <c r="U34" s="59">
        <v>13045</v>
      </c>
      <c r="V34" s="59">
        <v>9913</v>
      </c>
      <c r="W34" s="60">
        <v>1884</v>
      </c>
    </row>
    <row r="35" spans="1:23">
      <c r="A35" s="179"/>
      <c r="B35" s="179" t="s">
        <v>24</v>
      </c>
      <c r="C35" s="59">
        <v>1524</v>
      </c>
      <c r="D35" s="59">
        <v>1416</v>
      </c>
      <c r="E35" s="59">
        <v>1331</v>
      </c>
      <c r="F35" s="59">
        <v>1707</v>
      </c>
      <c r="G35" s="59">
        <v>1855</v>
      </c>
      <c r="H35" s="59">
        <v>1316</v>
      </c>
      <c r="I35" s="60">
        <v>325</v>
      </c>
      <c r="J35" s="58">
        <v>2412</v>
      </c>
      <c r="K35" s="59">
        <v>2303</v>
      </c>
      <c r="L35" s="59">
        <v>2199</v>
      </c>
      <c r="M35" s="59">
        <v>2518</v>
      </c>
      <c r="N35" s="59">
        <v>2446</v>
      </c>
      <c r="O35" s="59">
        <v>1867</v>
      </c>
      <c r="P35" s="60">
        <v>555</v>
      </c>
      <c r="Q35" s="58">
        <v>3936</v>
      </c>
      <c r="R35" s="59">
        <v>3719</v>
      </c>
      <c r="S35" s="59">
        <v>3530</v>
      </c>
      <c r="T35" s="59">
        <v>4225</v>
      </c>
      <c r="U35" s="59">
        <v>4301</v>
      </c>
      <c r="V35" s="59">
        <v>3183</v>
      </c>
      <c r="W35" s="60">
        <v>880</v>
      </c>
    </row>
    <row r="36" spans="1:23" ht="17.25" thickBot="1">
      <c r="A36" s="180"/>
      <c r="B36" s="180" t="s">
        <v>23</v>
      </c>
      <c r="C36" s="64">
        <v>68308</v>
      </c>
      <c r="D36" s="64">
        <v>70014</v>
      </c>
      <c r="E36" s="64">
        <v>58835</v>
      </c>
      <c r="F36" s="64">
        <v>176384</v>
      </c>
      <c r="G36" s="64">
        <v>311400</v>
      </c>
      <c r="H36" s="64">
        <v>199152</v>
      </c>
      <c r="I36" s="65">
        <v>14332</v>
      </c>
      <c r="J36" s="63">
        <v>78089</v>
      </c>
      <c r="K36" s="64">
        <v>73893</v>
      </c>
      <c r="L36" s="64">
        <v>59066</v>
      </c>
      <c r="M36" s="64">
        <v>198932</v>
      </c>
      <c r="N36" s="64">
        <v>315942</v>
      </c>
      <c r="O36" s="64">
        <v>192914</v>
      </c>
      <c r="P36" s="65">
        <v>13888</v>
      </c>
      <c r="Q36" s="63">
        <v>146397</v>
      </c>
      <c r="R36" s="64">
        <v>143907</v>
      </c>
      <c r="S36" s="64">
        <v>117901</v>
      </c>
      <c r="T36" s="64">
        <v>375316</v>
      </c>
      <c r="U36" s="64">
        <v>627342</v>
      </c>
      <c r="V36" s="64">
        <v>392066</v>
      </c>
      <c r="W36" s="65">
        <v>28220</v>
      </c>
    </row>
    <row r="37" spans="1:23" ht="17.25" thickTop="1">
      <c r="A37" s="49" t="s">
        <v>237</v>
      </c>
    </row>
    <row r="39" spans="1:23">
      <c r="A39" s="17" t="s">
        <v>673</v>
      </c>
    </row>
    <row r="40" spans="1:23">
      <c r="A40" s="28" t="s">
        <v>674</v>
      </c>
    </row>
    <row r="41" spans="1:23" ht="17.25" thickBot="1"/>
    <row r="42" spans="1:23" ht="17.25" thickTop="1">
      <c r="A42" s="404"/>
      <c r="B42" s="405"/>
      <c r="C42" s="404" t="s">
        <v>81</v>
      </c>
      <c r="D42" s="405"/>
      <c r="E42" s="405"/>
      <c r="F42" s="405"/>
      <c r="G42" s="405"/>
      <c r="H42" s="405"/>
      <c r="I42" s="406"/>
      <c r="J42" s="404" t="s">
        <v>426</v>
      </c>
      <c r="K42" s="405"/>
      <c r="L42" s="405"/>
      <c r="M42" s="415"/>
      <c r="N42" s="415"/>
      <c r="O42" s="415"/>
      <c r="P42" s="416"/>
      <c r="Q42" s="417" t="s">
        <v>82</v>
      </c>
      <c r="R42" s="418"/>
      <c r="S42" s="418"/>
      <c r="T42" s="419"/>
      <c r="U42" s="419"/>
      <c r="V42" s="419"/>
      <c r="W42" s="420"/>
    </row>
    <row r="43" spans="1:23" ht="76.5">
      <c r="A43" s="421" t="s">
        <v>464</v>
      </c>
      <c r="B43" s="422"/>
      <c r="C43" s="182" t="s">
        <v>526</v>
      </c>
      <c r="D43" s="183" t="s">
        <v>527</v>
      </c>
      <c r="E43" s="183" t="s">
        <v>528</v>
      </c>
      <c r="F43" s="183" t="s">
        <v>529</v>
      </c>
      <c r="G43" s="183" t="s">
        <v>566</v>
      </c>
      <c r="H43" s="183" t="s">
        <v>530</v>
      </c>
      <c r="I43" s="185" t="s">
        <v>531</v>
      </c>
      <c r="J43" s="182" t="s">
        <v>526</v>
      </c>
      <c r="K43" s="183" t="s">
        <v>527</v>
      </c>
      <c r="L43" s="183" t="s">
        <v>528</v>
      </c>
      <c r="M43" s="183" t="s">
        <v>529</v>
      </c>
      <c r="N43" s="183" t="s">
        <v>566</v>
      </c>
      <c r="O43" s="183" t="s">
        <v>530</v>
      </c>
      <c r="P43" s="185" t="s">
        <v>531</v>
      </c>
      <c r="Q43" s="182" t="s">
        <v>526</v>
      </c>
      <c r="R43" s="183" t="s">
        <v>527</v>
      </c>
      <c r="S43" s="183" t="s">
        <v>528</v>
      </c>
      <c r="T43" s="183" t="s">
        <v>529</v>
      </c>
      <c r="U43" s="183" t="s">
        <v>566</v>
      </c>
      <c r="V43" s="183" t="s">
        <v>530</v>
      </c>
      <c r="W43" s="185" t="s">
        <v>531</v>
      </c>
    </row>
    <row r="44" spans="1:23">
      <c r="A44" s="186">
        <v>2014</v>
      </c>
      <c r="B44" s="8" t="s">
        <v>493</v>
      </c>
      <c r="C44" s="88">
        <v>2.25</v>
      </c>
      <c r="D44" s="88">
        <v>1.86</v>
      </c>
      <c r="E44" s="88">
        <v>1.18</v>
      </c>
      <c r="F44" s="88">
        <v>11.28</v>
      </c>
      <c r="G44" s="88">
        <v>13.31</v>
      </c>
      <c r="H44" s="88">
        <v>3.68</v>
      </c>
      <c r="I44" s="89">
        <v>0.31</v>
      </c>
      <c r="J44" s="90">
        <v>2.0499999999999998</v>
      </c>
      <c r="K44" s="88">
        <v>1.53</v>
      </c>
      <c r="L44" s="88">
        <v>0.78</v>
      </c>
      <c r="M44" s="88">
        <v>11.29</v>
      </c>
      <c r="N44" s="88">
        <v>13.23</v>
      </c>
      <c r="O44" s="88">
        <v>3.46</v>
      </c>
      <c r="P44" s="89">
        <v>0.26</v>
      </c>
      <c r="Q44" s="90">
        <v>2.14</v>
      </c>
      <c r="R44" s="88">
        <v>1.68</v>
      </c>
      <c r="S44" s="88">
        <v>0.96</v>
      </c>
      <c r="T44" s="88">
        <v>11.28</v>
      </c>
      <c r="U44" s="88">
        <v>13.27</v>
      </c>
      <c r="V44" s="88">
        <v>3.56</v>
      </c>
      <c r="W44" s="89">
        <v>0.28000000000000003</v>
      </c>
    </row>
    <row r="45" spans="1:23">
      <c r="A45" s="8"/>
      <c r="B45" s="8" t="s">
        <v>55</v>
      </c>
      <c r="C45" s="88">
        <v>2.3199999999999998</v>
      </c>
      <c r="D45" s="88">
        <v>1.94</v>
      </c>
      <c r="E45" s="88">
        <v>1.19</v>
      </c>
      <c r="F45" s="88">
        <v>12.25</v>
      </c>
      <c r="G45" s="88">
        <v>17.82</v>
      </c>
      <c r="H45" s="88">
        <v>5.73</v>
      </c>
      <c r="I45" s="89">
        <v>0.53</v>
      </c>
      <c r="J45" s="90">
        <v>2.2599999999999998</v>
      </c>
      <c r="K45" s="88">
        <v>1.78</v>
      </c>
      <c r="L45" s="88">
        <v>0.91</v>
      </c>
      <c r="M45" s="88">
        <v>12.18</v>
      </c>
      <c r="N45" s="88">
        <v>17.600000000000001</v>
      </c>
      <c r="O45" s="88">
        <v>5.54</v>
      </c>
      <c r="P45" s="89">
        <v>0.49</v>
      </c>
      <c r="Q45" s="90">
        <v>2.29</v>
      </c>
      <c r="R45" s="88">
        <v>1.85</v>
      </c>
      <c r="S45" s="88">
        <v>1.04</v>
      </c>
      <c r="T45" s="88">
        <v>12.21</v>
      </c>
      <c r="U45" s="88">
        <v>17.7</v>
      </c>
      <c r="V45" s="88">
        <v>5.62</v>
      </c>
      <c r="W45" s="89">
        <v>0.51</v>
      </c>
    </row>
    <row r="46" spans="1:23">
      <c r="A46" s="8"/>
      <c r="B46" s="8" t="s">
        <v>56</v>
      </c>
      <c r="C46" s="88">
        <v>2.39</v>
      </c>
      <c r="D46" s="88">
        <v>1.99</v>
      </c>
      <c r="E46" s="88">
        <v>1.1399999999999999</v>
      </c>
      <c r="F46" s="88">
        <v>11.87</v>
      </c>
      <c r="G46" s="88">
        <v>19.91</v>
      </c>
      <c r="H46" s="88">
        <v>7.21</v>
      </c>
      <c r="I46" s="89">
        <v>0.62</v>
      </c>
      <c r="J46" s="90">
        <v>2.44</v>
      </c>
      <c r="K46" s="88">
        <v>1.91</v>
      </c>
      <c r="L46" s="88">
        <v>0.97</v>
      </c>
      <c r="M46" s="88">
        <v>11.98</v>
      </c>
      <c r="N46" s="88">
        <v>20.03</v>
      </c>
      <c r="O46" s="88">
        <v>7.02</v>
      </c>
      <c r="P46" s="89">
        <v>0.59</v>
      </c>
      <c r="Q46" s="90">
        <v>2.41</v>
      </c>
      <c r="R46" s="88">
        <v>1.95</v>
      </c>
      <c r="S46" s="88">
        <v>1.05</v>
      </c>
      <c r="T46" s="88">
        <v>11.93</v>
      </c>
      <c r="U46" s="88">
        <v>19.97</v>
      </c>
      <c r="V46" s="88">
        <v>7.11</v>
      </c>
      <c r="W46" s="89">
        <v>0.6</v>
      </c>
    </row>
    <row r="47" spans="1:23">
      <c r="A47" s="8"/>
      <c r="B47" s="8" t="s">
        <v>57</v>
      </c>
      <c r="C47" s="88">
        <v>2.5499999999999998</v>
      </c>
      <c r="D47" s="88">
        <v>2</v>
      </c>
      <c r="E47" s="88">
        <v>1.17</v>
      </c>
      <c r="F47" s="88">
        <v>10.82</v>
      </c>
      <c r="G47" s="88">
        <v>20.8</v>
      </c>
      <c r="H47" s="88">
        <v>9.2899999999999991</v>
      </c>
      <c r="I47" s="89">
        <v>0.75</v>
      </c>
      <c r="J47" s="90">
        <v>2.65</v>
      </c>
      <c r="K47" s="88">
        <v>2.0499999999999998</v>
      </c>
      <c r="L47" s="88">
        <v>1.06</v>
      </c>
      <c r="M47" s="88">
        <v>10.83</v>
      </c>
      <c r="N47" s="88">
        <v>20.21</v>
      </c>
      <c r="O47" s="88">
        <v>8.86</v>
      </c>
      <c r="P47" s="89">
        <v>0.74</v>
      </c>
      <c r="Q47" s="90">
        <v>2.6</v>
      </c>
      <c r="R47" s="88">
        <v>2.02</v>
      </c>
      <c r="S47" s="88">
        <v>1.1100000000000001</v>
      </c>
      <c r="T47" s="88">
        <v>10.83</v>
      </c>
      <c r="U47" s="88">
        <v>20.49</v>
      </c>
      <c r="V47" s="88">
        <v>9.06</v>
      </c>
      <c r="W47" s="89">
        <v>0.74</v>
      </c>
    </row>
    <row r="48" spans="1:23">
      <c r="A48" s="8"/>
      <c r="B48" s="8" t="s">
        <v>58</v>
      </c>
      <c r="C48" s="88">
        <v>2.93</v>
      </c>
      <c r="D48" s="88">
        <v>2.3199999999999998</v>
      </c>
      <c r="E48" s="88">
        <v>1.34</v>
      </c>
      <c r="F48" s="88">
        <v>10.38</v>
      </c>
      <c r="G48" s="88">
        <v>21.52</v>
      </c>
      <c r="H48" s="88">
        <v>12.05</v>
      </c>
      <c r="I48" s="89">
        <v>1</v>
      </c>
      <c r="J48" s="90">
        <v>3.14</v>
      </c>
      <c r="K48" s="88">
        <v>2.37</v>
      </c>
      <c r="L48" s="88">
        <v>1.21</v>
      </c>
      <c r="M48" s="88">
        <v>10.67</v>
      </c>
      <c r="N48" s="88">
        <v>20.88</v>
      </c>
      <c r="O48" s="88">
        <v>11.46</v>
      </c>
      <c r="P48" s="89">
        <v>1</v>
      </c>
      <c r="Q48" s="90">
        <v>3.04</v>
      </c>
      <c r="R48" s="88">
        <v>2.35</v>
      </c>
      <c r="S48" s="88">
        <v>1.28</v>
      </c>
      <c r="T48" s="88">
        <v>10.53</v>
      </c>
      <c r="U48" s="88">
        <v>21.19</v>
      </c>
      <c r="V48" s="88">
        <v>11.74</v>
      </c>
      <c r="W48" s="89">
        <v>1</v>
      </c>
    </row>
    <row r="49" spans="1:23">
      <c r="A49" s="8"/>
      <c r="B49" s="8" t="s">
        <v>59</v>
      </c>
      <c r="C49" s="88">
        <v>3.61</v>
      </c>
      <c r="D49" s="88">
        <v>2.93</v>
      </c>
      <c r="E49" s="88">
        <v>1.7</v>
      </c>
      <c r="F49" s="88">
        <v>11.11</v>
      </c>
      <c r="G49" s="88">
        <v>22.86</v>
      </c>
      <c r="H49" s="88">
        <v>15</v>
      </c>
      <c r="I49" s="89">
        <v>1.41</v>
      </c>
      <c r="J49" s="90">
        <v>3.77</v>
      </c>
      <c r="K49" s="88">
        <v>2.87</v>
      </c>
      <c r="L49" s="88">
        <v>1.54</v>
      </c>
      <c r="M49" s="88">
        <v>11.37</v>
      </c>
      <c r="N49" s="88">
        <v>21.37</v>
      </c>
      <c r="O49" s="88">
        <v>13.69</v>
      </c>
      <c r="P49" s="89">
        <v>1.28</v>
      </c>
      <c r="Q49" s="90">
        <v>3.69</v>
      </c>
      <c r="R49" s="88">
        <v>2.9</v>
      </c>
      <c r="S49" s="88">
        <v>1.61</v>
      </c>
      <c r="T49" s="88">
        <v>11.25</v>
      </c>
      <c r="U49" s="88">
        <v>22.08</v>
      </c>
      <c r="V49" s="88">
        <v>14.31</v>
      </c>
      <c r="W49" s="89">
        <v>1.34</v>
      </c>
    </row>
    <row r="50" spans="1:23">
      <c r="A50" s="8"/>
      <c r="B50" s="8" t="s">
        <v>60</v>
      </c>
      <c r="C50" s="88">
        <v>4.76</v>
      </c>
      <c r="D50" s="88">
        <v>4.18</v>
      </c>
      <c r="E50" s="88">
        <v>2.4</v>
      </c>
      <c r="F50" s="88">
        <v>12.34</v>
      </c>
      <c r="G50" s="88">
        <v>24.47</v>
      </c>
      <c r="H50" s="88">
        <v>17.72</v>
      </c>
      <c r="I50" s="89">
        <v>1.79</v>
      </c>
      <c r="J50" s="90">
        <v>4.8099999999999996</v>
      </c>
      <c r="K50" s="88">
        <v>3.7</v>
      </c>
      <c r="L50" s="88">
        <v>2.0499999999999998</v>
      </c>
      <c r="M50" s="88">
        <v>12.42</v>
      </c>
      <c r="N50" s="88">
        <v>21.46</v>
      </c>
      <c r="O50" s="88">
        <v>15.13</v>
      </c>
      <c r="P50" s="89">
        <v>1.57</v>
      </c>
      <c r="Q50" s="90">
        <v>4.78</v>
      </c>
      <c r="R50" s="88">
        <v>3.93</v>
      </c>
      <c r="S50" s="88">
        <v>2.2200000000000002</v>
      </c>
      <c r="T50" s="88">
        <v>12.38</v>
      </c>
      <c r="U50" s="88">
        <v>22.9</v>
      </c>
      <c r="V50" s="88">
        <v>16.37</v>
      </c>
      <c r="W50" s="89">
        <v>1.68</v>
      </c>
    </row>
    <row r="51" spans="1:23">
      <c r="A51" s="8"/>
      <c r="B51" s="8" t="s">
        <v>61</v>
      </c>
      <c r="C51" s="88">
        <v>6.49</v>
      </c>
      <c r="D51" s="88">
        <v>5.92</v>
      </c>
      <c r="E51" s="88">
        <v>3.62</v>
      </c>
      <c r="F51" s="88">
        <v>13.67</v>
      </c>
      <c r="G51" s="88">
        <v>24.31</v>
      </c>
      <c r="H51" s="88">
        <v>18.23</v>
      </c>
      <c r="I51" s="89">
        <v>2.34</v>
      </c>
      <c r="J51" s="90">
        <v>6.08</v>
      </c>
      <c r="K51" s="88">
        <v>5.1100000000000003</v>
      </c>
      <c r="L51" s="88">
        <v>2.92</v>
      </c>
      <c r="M51" s="88">
        <v>13.04</v>
      </c>
      <c r="N51" s="88">
        <v>20.32</v>
      </c>
      <c r="O51" s="88">
        <v>15.08</v>
      </c>
      <c r="P51" s="89">
        <v>1.81</v>
      </c>
      <c r="Q51" s="90">
        <v>6.27</v>
      </c>
      <c r="R51" s="88">
        <v>5.49</v>
      </c>
      <c r="S51" s="88">
        <v>3.25</v>
      </c>
      <c r="T51" s="88">
        <v>13.34</v>
      </c>
      <c r="U51" s="88">
        <v>22.23</v>
      </c>
      <c r="V51" s="88">
        <v>16.59</v>
      </c>
      <c r="W51" s="89">
        <v>2.0699999999999998</v>
      </c>
    </row>
    <row r="52" spans="1:23">
      <c r="A52" s="8"/>
      <c r="B52" s="8" t="s">
        <v>62</v>
      </c>
      <c r="C52" s="88">
        <v>8.07</v>
      </c>
      <c r="D52" s="88">
        <v>7.53</v>
      </c>
      <c r="E52" s="88">
        <v>4.71</v>
      </c>
      <c r="F52" s="88">
        <v>14.08</v>
      </c>
      <c r="G52" s="88">
        <v>22.06</v>
      </c>
      <c r="H52" s="88">
        <v>16.600000000000001</v>
      </c>
      <c r="I52" s="89">
        <v>2.48</v>
      </c>
      <c r="J52" s="90">
        <v>7.38</v>
      </c>
      <c r="K52" s="88">
        <v>6.45</v>
      </c>
      <c r="L52" s="88">
        <v>3.83</v>
      </c>
      <c r="M52" s="88">
        <v>13.2</v>
      </c>
      <c r="N52" s="88">
        <v>17.86</v>
      </c>
      <c r="O52" s="88">
        <v>13.17</v>
      </c>
      <c r="P52" s="89">
        <v>1.95</v>
      </c>
      <c r="Q52" s="90">
        <v>7.71</v>
      </c>
      <c r="R52" s="88">
        <v>6.97</v>
      </c>
      <c r="S52" s="88">
        <v>4.25</v>
      </c>
      <c r="T52" s="88">
        <v>13.62</v>
      </c>
      <c r="U52" s="88">
        <v>19.87</v>
      </c>
      <c r="V52" s="88">
        <v>14.81</v>
      </c>
      <c r="W52" s="89">
        <v>2.2000000000000002</v>
      </c>
    </row>
    <row r="53" spans="1:23">
      <c r="A53" s="8"/>
      <c r="B53" s="8" t="s">
        <v>63</v>
      </c>
      <c r="C53" s="88">
        <v>9.19</v>
      </c>
      <c r="D53" s="88">
        <v>8.23</v>
      </c>
      <c r="E53" s="88">
        <v>5.38</v>
      </c>
      <c r="F53" s="88">
        <v>14.05</v>
      </c>
      <c r="G53" s="88">
        <v>19.059999999999999</v>
      </c>
      <c r="H53" s="88">
        <v>13.85</v>
      </c>
      <c r="I53" s="89">
        <v>2.4900000000000002</v>
      </c>
      <c r="J53" s="90">
        <v>8.1199999999999992</v>
      </c>
      <c r="K53" s="88">
        <v>7.14</v>
      </c>
      <c r="L53" s="88">
        <v>4.4000000000000004</v>
      </c>
      <c r="M53" s="88">
        <v>12.76</v>
      </c>
      <c r="N53" s="88">
        <v>15.44</v>
      </c>
      <c r="O53" s="88">
        <v>11.11</v>
      </c>
      <c r="P53" s="89">
        <v>1.94</v>
      </c>
      <c r="Q53" s="90">
        <v>8.6300000000000008</v>
      </c>
      <c r="R53" s="88">
        <v>7.66</v>
      </c>
      <c r="S53" s="88">
        <v>4.87</v>
      </c>
      <c r="T53" s="88">
        <v>13.37</v>
      </c>
      <c r="U53" s="88">
        <v>17.170000000000002</v>
      </c>
      <c r="V53" s="88">
        <v>12.42</v>
      </c>
      <c r="W53" s="89">
        <v>2.2000000000000002</v>
      </c>
    </row>
    <row r="54" spans="1:23">
      <c r="A54" s="8"/>
      <c r="B54" s="8" t="s">
        <v>64</v>
      </c>
      <c r="C54" s="88">
        <v>10.39</v>
      </c>
      <c r="D54" s="88">
        <v>9.09</v>
      </c>
      <c r="E54" s="88">
        <v>5.95</v>
      </c>
      <c r="F54" s="88">
        <v>14</v>
      </c>
      <c r="G54" s="88">
        <v>16.47</v>
      </c>
      <c r="H54" s="88">
        <v>11.29</v>
      </c>
      <c r="I54" s="89">
        <v>2.59</v>
      </c>
      <c r="J54" s="90">
        <v>9.35</v>
      </c>
      <c r="K54" s="88">
        <v>8.09</v>
      </c>
      <c r="L54" s="88">
        <v>5.17</v>
      </c>
      <c r="M54" s="88">
        <v>12.76</v>
      </c>
      <c r="N54" s="88">
        <v>13.62</v>
      </c>
      <c r="O54" s="88">
        <v>9.0299999999999994</v>
      </c>
      <c r="P54" s="89">
        <v>1.98</v>
      </c>
      <c r="Q54" s="90">
        <v>9.83</v>
      </c>
      <c r="R54" s="88">
        <v>8.5500000000000007</v>
      </c>
      <c r="S54" s="88">
        <v>5.53</v>
      </c>
      <c r="T54" s="88">
        <v>13.32</v>
      </c>
      <c r="U54" s="88">
        <v>14.92</v>
      </c>
      <c r="V54" s="88">
        <v>10.06</v>
      </c>
      <c r="W54" s="89">
        <v>2.2599999999999998</v>
      </c>
    </row>
    <row r="55" spans="1:23">
      <c r="A55" s="8"/>
      <c r="B55" s="8" t="s">
        <v>65</v>
      </c>
      <c r="C55" s="88">
        <v>11.9</v>
      </c>
      <c r="D55" s="88">
        <v>9.85</v>
      </c>
      <c r="E55" s="88">
        <v>6.55</v>
      </c>
      <c r="F55" s="88">
        <v>14.62</v>
      </c>
      <c r="G55" s="88">
        <v>15.28</v>
      </c>
      <c r="H55" s="88">
        <v>9.7799999999999994</v>
      </c>
      <c r="I55" s="89">
        <v>2.74</v>
      </c>
      <c r="J55" s="90">
        <v>10.8</v>
      </c>
      <c r="K55" s="88">
        <v>8.83</v>
      </c>
      <c r="L55" s="88">
        <v>5.84</v>
      </c>
      <c r="M55" s="88">
        <v>12.6</v>
      </c>
      <c r="N55" s="88">
        <v>12.3</v>
      </c>
      <c r="O55" s="88">
        <v>7.9</v>
      </c>
      <c r="P55" s="89">
        <v>2.2200000000000002</v>
      </c>
      <c r="Q55" s="90">
        <v>11.27</v>
      </c>
      <c r="R55" s="88">
        <v>9.26</v>
      </c>
      <c r="S55" s="88">
        <v>6.14</v>
      </c>
      <c r="T55" s="88">
        <v>13.46</v>
      </c>
      <c r="U55" s="88">
        <v>13.57</v>
      </c>
      <c r="V55" s="88">
        <v>8.6999999999999993</v>
      </c>
      <c r="W55" s="89">
        <v>2.44</v>
      </c>
    </row>
    <row r="56" spans="1:23">
      <c r="A56" s="8"/>
      <c r="B56" s="8" t="s">
        <v>66</v>
      </c>
      <c r="C56" s="88">
        <v>13</v>
      </c>
      <c r="D56" s="88">
        <v>10.52</v>
      </c>
      <c r="E56" s="88">
        <v>7.24</v>
      </c>
      <c r="F56" s="88">
        <v>14.64</v>
      </c>
      <c r="G56" s="88">
        <v>13.56</v>
      </c>
      <c r="H56" s="88">
        <v>8.58</v>
      </c>
      <c r="I56" s="89">
        <v>2.89</v>
      </c>
      <c r="J56" s="90">
        <v>12</v>
      </c>
      <c r="K56" s="88">
        <v>9.2200000000000006</v>
      </c>
      <c r="L56" s="88">
        <v>6.34</v>
      </c>
      <c r="M56" s="88">
        <v>12.36</v>
      </c>
      <c r="N56" s="88">
        <v>10.63</v>
      </c>
      <c r="O56" s="88">
        <v>6.7</v>
      </c>
      <c r="P56" s="89">
        <v>2.36</v>
      </c>
      <c r="Q56" s="90">
        <v>12.39</v>
      </c>
      <c r="R56" s="88">
        <v>9.73</v>
      </c>
      <c r="S56" s="88">
        <v>6.69</v>
      </c>
      <c r="T56" s="88">
        <v>13.25</v>
      </c>
      <c r="U56" s="88">
        <v>11.77</v>
      </c>
      <c r="V56" s="88">
        <v>7.43</v>
      </c>
      <c r="W56" s="89">
        <v>2.57</v>
      </c>
    </row>
    <row r="57" spans="1:23">
      <c r="A57" s="179"/>
      <c r="B57" s="179" t="s">
        <v>24</v>
      </c>
      <c r="C57" s="88">
        <v>13.39</v>
      </c>
      <c r="D57" s="88">
        <v>10.01</v>
      </c>
      <c r="E57" s="88">
        <v>7.54</v>
      </c>
      <c r="F57" s="88">
        <v>13.67</v>
      </c>
      <c r="G57" s="88">
        <v>11.22</v>
      </c>
      <c r="H57" s="88">
        <v>6.74</v>
      </c>
      <c r="I57" s="89">
        <v>2.94</v>
      </c>
      <c r="J57" s="90">
        <v>12.06</v>
      </c>
      <c r="K57" s="88">
        <v>9</v>
      </c>
      <c r="L57" s="88">
        <v>6.69</v>
      </c>
      <c r="M57" s="88">
        <v>11.29</v>
      </c>
      <c r="N57" s="88">
        <v>8.49</v>
      </c>
      <c r="O57" s="88">
        <v>5.09</v>
      </c>
      <c r="P57" s="89">
        <v>2.81</v>
      </c>
      <c r="Q57" s="90">
        <v>12.52</v>
      </c>
      <c r="R57" s="88">
        <v>9.35</v>
      </c>
      <c r="S57" s="88">
        <v>6.99</v>
      </c>
      <c r="T57" s="88">
        <v>12.12</v>
      </c>
      <c r="U57" s="88">
        <v>9.4499999999999993</v>
      </c>
      <c r="V57" s="88">
        <v>5.67</v>
      </c>
      <c r="W57" s="89">
        <v>2.86</v>
      </c>
    </row>
    <row r="58" spans="1:23">
      <c r="A58" s="261"/>
      <c r="B58" s="261" t="s">
        <v>23</v>
      </c>
      <c r="C58" s="265">
        <v>5.49</v>
      </c>
      <c r="D58" s="265">
        <v>4.7699999999999996</v>
      </c>
      <c r="E58" s="265">
        <v>2.98</v>
      </c>
      <c r="F58" s="265">
        <v>12.49</v>
      </c>
      <c r="G58" s="265">
        <v>20.28</v>
      </c>
      <c r="H58" s="265">
        <v>12.31</v>
      </c>
      <c r="I58" s="266">
        <v>1.61</v>
      </c>
      <c r="J58" s="267">
        <v>5.3</v>
      </c>
      <c r="K58" s="265">
        <v>4.34</v>
      </c>
      <c r="L58" s="265">
        <v>2.57</v>
      </c>
      <c r="M58" s="265">
        <v>12.08</v>
      </c>
      <c r="N58" s="265">
        <v>18.010000000000002</v>
      </c>
      <c r="O58" s="265">
        <v>10.48</v>
      </c>
      <c r="P58" s="266">
        <v>1.36</v>
      </c>
      <c r="Q58" s="267">
        <v>5.39</v>
      </c>
      <c r="R58" s="265">
        <v>4.54</v>
      </c>
      <c r="S58" s="265">
        <v>2.77</v>
      </c>
      <c r="T58" s="265">
        <v>12.28</v>
      </c>
      <c r="U58" s="265">
        <v>19.07</v>
      </c>
      <c r="V58" s="265">
        <v>11.34</v>
      </c>
      <c r="W58" s="266">
        <v>1.48</v>
      </c>
    </row>
    <row r="59" spans="1:23">
      <c r="A59" s="186">
        <v>2023</v>
      </c>
      <c r="B59" s="8" t="s">
        <v>493</v>
      </c>
      <c r="C59" s="88">
        <v>1.89</v>
      </c>
      <c r="D59" s="88">
        <v>1.66</v>
      </c>
      <c r="E59" s="88">
        <v>1.35</v>
      </c>
      <c r="F59" s="88">
        <v>8.24</v>
      </c>
      <c r="G59" s="88">
        <v>9.99</v>
      </c>
      <c r="H59" s="88">
        <v>3.01</v>
      </c>
      <c r="I59" s="89">
        <v>0.13</v>
      </c>
      <c r="J59" s="90">
        <v>1.72</v>
      </c>
      <c r="K59" s="88">
        <v>1.37</v>
      </c>
      <c r="L59" s="88">
        <v>0.89</v>
      </c>
      <c r="M59" s="88">
        <v>8.1199999999999992</v>
      </c>
      <c r="N59" s="88">
        <v>9.34</v>
      </c>
      <c r="O59" s="88">
        <v>2.69</v>
      </c>
      <c r="P59" s="89">
        <v>0.09</v>
      </c>
      <c r="Q59" s="90">
        <v>1.8</v>
      </c>
      <c r="R59" s="88">
        <v>1.51</v>
      </c>
      <c r="S59" s="88">
        <v>1.1000000000000001</v>
      </c>
      <c r="T59" s="88">
        <v>8.18</v>
      </c>
      <c r="U59" s="88">
        <v>9.64</v>
      </c>
      <c r="V59" s="88">
        <v>2.84</v>
      </c>
      <c r="W59" s="89">
        <v>0.11</v>
      </c>
    </row>
    <row r="60" spans="1:23">
      <c r="A60" s="8"/>
      <c r="B60" s="8" t="s">
        <v>55</v>
      </c>
      <c r="C60" s="88">
        <v>1.91</v>
      </c>
      <c r="D60" s="88">
        <v>1.78</v>
      </c>
      <c r="E60" s="88">
        <v>1.43</v>
      </c>
      <c r="F60" s="88">
        <v>9.18</v>
      </c>
      <c r="G60" s="88">
        <v>12.63</v>
      </c>
      <c r="H60" s="88">
        <v>4.3</v>
      </c>
      <c r="I60" s="89">
        <v>0.17</v>
      </c>
      <c r="J60" s="90">
        <v>1.81</v>
      </c>
      <c r="K60" s="88">
        <v>1.56</v>
      </c>
      <c r="L60" s="88">
        <v>1.1299999999999999</v>
      </c>
      <c r="M60" s="88">
        <v>8.8699999999999992</v>
      </c>
      <c r="N60" s="88">
        <v>12.18</v>
      </c>
      <c r="O60" s="88">
        <v>3.86</v>
      </c>
      <c r="P60" s="89">
        <v>0.14000000000000001</v>
      </c>
      <c r="Q60" s="90">
        <v>1.86</v>
      </c>
      <c r="R60" s="88">
        <v>1.66</v>
      </c>
      <c r="S60" s="88">
        <v>1.27</v>
      </c>
      <c r="T60" s="88">
        <v>9.01</v>
      </c>
      <c r="U60" s="88">
        <v>12.39</v>
      </c>
      <c r="V60" s="88">
        <v>4.0599999999999996</v>
      </c>
      <c r="W60" s="89">
        <v>0.15</v>
      </c>
    </row>
    <row r="61" spans="1:23">
      <c r="A61" s="8"/>
      <c r="B61" s="8" t="s">
        <v>56</v>
      </c>
      <c r="C61" s="88">
        <v>1.88</v>
      </c>
      <c r="D61" s="88">
        <v>1.84</v>
      </c>
      <c r="E61" s="88">
        <v>1.47</v>
      </c>
      <c r="F61" s="88">
        <v>9.34</v>
      </c>
      <c r="G61" s="88">
        <v>14.65</v>
      </c>
      <c r="H61" s="88">
        <v>5.21</v>
      </c>
      <c r="I61" s="89">
        <v>0.23</v>
      </c>
      <c r="J61" s="90">
        <v>2.04</v>
      </c>
      <c r="K61" s="88">
        <v>1.79</v>
      </c>
      <c r="L61" s="88">
        <v>1.2</v>
      </c>
      <c r="M61" s="88">
        <v>9.5399999999999991</v>
      </c>
      <c r="N61" s="88">
        <v>14.33</v>
      </c>
      <c r="O61" s="88">
        <v>5.01</v>
      </c>
      <c r="P61" s="89">
        <v>0.19</v>
      </c>
      <c r="Q61" s="90">
        <v>1.97</v>
      </c>
      <c r="R61" s="88">
        <v>1.81</v>
      </c>
      <c r="S61" s="88">
        <v>1.32</v>
      </c>
      <c r="T61" s="88">
        <v>9.44</v>
      </c>
      <c r="U61" s="88">
        <v>14.48</v>
      </c>
      <c r="V61" s="88">
        <v>5.0999999999999996</v>
      </c>
      <c r="W61" s="89">
        <v>0.21</v>
      </c>
    </row>
    <row r="62" spans="1:23">
      <c r="A62" s="8"/>
      <c r="B62" s="8" t="s">
        <v>57</v>
      </c>
      <c r="C62" s="88">
        <v>1.96</v>
      </c>
      <c r="D62" s="88">
        <v>1.95</v>
      </c>
      <c r="E62" s="88">
        <v>1.5</v>
      </c>
      <c r="F62" s="88">
        <v>9.76</v>
      </c>
      <c r="G62" s="88">
        <v>16.25</v>
      </c>
      <c r="H62" s="88">
        <v>6.42</v>
      </c>
      <c r="I62" s="89">
        <v>0.25</v>
      </c>
      <c r="J62" s="90">
        <v>2.08</v>
      </c>
      <c r="K62" s="88">
        <v>1.87</v>
      </c>
      <c r="L62" s="88">
        <v>1.36</v>
      </c>
      <c r="M62" s="88">
        <v>9.91</v>
      </c>
      <c r="N62" s="88">
        <v>15.98</v>
      </c>
      <c r="O62" s="88">
        <v>5.96</v>
      </c>
      <c r="P62" s="89">
        <v>0.27</v>
      </c>
      <c r="Q62" s="90">
        <v>2.02</v>
      </c>
      <c r="R62" s="88">
        <v>1.91</v>
      </c>
      <c r="S62" s="88">
        <v>1.43</v>
      </c>
      <c r="T62" s="88">
        <v>9.84</v>
      </c>
      <c r="U62" s="88">
        <v>16.100000000000001</v>
      </c>
      <c r="V62" s="88">
        <v>6.18</v>
      </c>
      <c r="W62" s="89">
        <v>0.26</v>
      </c>
    </row>
    <row r="63" spans="1:23">
      <c r="A63" s="8"/>
      <c r="B63" s="8" t="s">
        <v>58</v>
      </c>
      <c r="C63" s="88">
        <v>2.13</v>
      </c>
      <c r="D63" s="88">
        <v>2.06</v>
      </c>
      <c r="E63" s="88">
        <v>1.59</v>
      </c>
      <c r="F63" s="88">
        <v>9.5500000000000007</v>
      </c>
      <c r="G63" s="88">
        <v>17.93</v>
      </c>
      <c r="H63" s="88">
        <v>8.15</v>
      </c>
      <c r="I63" s="89">
        <v>0.33</v>
      </c>
      <c r="J63" s="90">
        <v>2.36</v>
      </c>
      <c r="K63" s="88">
        <v>2.0099999999999998</v>
      </c>
      <c r="L63" s="88">
        <v>1.47</v>
      </c>
      <c r="M63" s="88">
        <v>9.85</v>
      </c>
      <c r="N63" s="88">
        <v>17.190000000000001</v>
      </c>
      <c r="O63" s="88">
        <v>7.45</v>
      </c>
      <c r="P63" s="89">
        <v>0.33</v>
      </c>
      <c r="Q63" s="90">
        <v>2.25</v>
      </c>
      <c r="R63" s="88">
        <v>2.0299999999999998</v>
      </c>
      <c r="S63" s="88">
        <v>1.53</v>
      </c>
      <c r="T63" s="88">
        <v>9.7100000000000009</v>
      </c>
      <c r="U63" s="88">
        <v>17.54</v>
      </c>
      <c r="V63" s="88">
        <v>7.77</v>
      </c>
      <c r="W63" s="89">
        <v>0.33</v>
      </c>
    </row>
    <row r="64" spans="1:23">
      <c r="A64" s="8"/>
      <c r="B64" s="8" t="s">
        <v>59</v>
      </c>
      <c r="C64" s="88">
        <v>2.33</v>
      </c>
      <c r="D64" s="88">
        <v>2.21</v>
      </c>
      <c r="E64" s="88">
        <v>1.66</v>
      </c>
      <c r="F64" s="88">
        <v>8.98</v>
      </c>
      <c r="G64" s="88">
        <v>18.34</v>
      </c>
      <c r="H64" s="88">
        <v>10.32</v>
      </c>
      <c r="I64" s="89">
        <v>0.43</v>
      </c>
      <c r="J64" s="90">
        <v>2.64</v>
      </c>
      <c r="K64" s="88">
        <v>2.2200000000000002</v>
      </c>
      <c r="L64" s="88">
        <v>1.57</v>
      </c>
      <c r="M64" s="88">
        <v>9.25</v>
      </c>
      <c r="N64" s="88">
        <v>16.829999999999998</v>
      </c>
      <c r="O64" s="88">
        <v>9.1300000000000008</v>
      </c>
      <c r="P64" s="89">
        <v>0.39</v>
      </c>
      <c r="Q64" s="90">
        <v>2.5</v>
      </c>
      <c r="R64" s="88">
        <v>2.21</v>
      </c>
      <c r="S64" s="88">
        <v>1.62</v>
      </c>
      <c r="T64" s="88">
        <v>9.1199999999999992</v>
      </c>
      <c r="U64" s="88">
        <v>17.53</v>
      </c>
      <c r="V64" s="88">
        <v>9.68</v>
      </c>
      <c r="W64" s="89">
        <v>0.41</v>
      </c>
    </row>
    <row r="65" spans="1:23">
      <c r="A65" s="8"/>
      <c r="B65" s="8" t="s">
        <v>60</v>
      </c>
      <c r="C65" s="88">
        <v>2.77</v>
      </c>
      <c r="D65" s="88">
        <v>2.59</v>
      </c>
      <c r="E65" s="88">
        <v>1.97</v>
      </c>
      <c r="F65" s="88">
        <v>8.73</v>
      </c>
      <c r="G65" s="88">
        <v>19.170000000000002</v>
      </c>
      <c r="H65" s="88">
        <v>12.98</v>
      </c>
      <c r="I65" s="89">
        <v>0.59</v>
      </c>
      <c r="J65" s="90">
        <v>3</v>
      </c>
      <c r="K65" s="88">
        <v>2.58</v>
      </c>
      <c r="L65" s="88">
        <v>1.82</v>
      </c>
      <c r="M65" s="88">
        <v>8.9700000000000006</v>
      </c>
      <c r="N65" s="88">
        <v>16.77</v>
      </c>
      <c r="O65" s="88">
        <v>11.05</v>
      </c>
      <c r="P65" s="89">
        <v>0.51</v>
      </c>
      <c r="Q65" s="90">
        <v>2.9</v>
      </c>
      <c r="R65" s="88">
        <v>2.58</v>
      </c>
      <c r="S65" s="88">
        <v>1.89</v>
      </c>
      <c r="T65" s="88">
        <v>8.86</v>
      </c>
      <c r="U65" s="88">
        <v>17.899999999999999</v>
      </c>
      <c r="V65" s="88">
        <v>11.96</v>
      </c>
      <c r="W65" s="89">
        <v>0.55000000000000004</v>
      </c>
    </row>
    <row r="66" spans="1:23">
      <c r="A66" s="8"/>
      <c r="B66" s="8" t="s">
        <v>61</v>
      </c>
      <c r="C66" s="88">
        <v>3.4</v>
      </c>
      <c r="D66" s="88">
        <v>3.39</v>
      </c>
      <c r="E66" s="88">
        <v>2.59</v>
      </c>
      <c r="F66" s="88">
        <v>9.15</v>
      </c>
      <c r="G66" s="88">
        <v>19.96</v>
      </c>
      <c r="H66" s="88">
        <v>15.18</v>
      </c>
      <c r="I66" s="89">
        <v>0.78</v>
      </c>
      <c r="J66" s="90">
        <v>3.62</v>
      </c>
      <c r="K66" s="88">
        <v>3.08</v>
      </c>
      <c r="L66" s="88">
        <v>2.21</v>
      </c>
      <c r="M66" s="88">
        <v>9.43</v>
      </c>
      <c r="N66" s="88">
        <v>17.25</v>
      </c>
      <c r="O66" s="88">
        <v>12.82</v>
      </c>
      <c r="P66" s="89">
        <v>0.65</v>
      </c>
      <c r="Q66" s="90">
        <v>3.51</v>
      </c>
      <c r="R66" s="88">
        <v>3.23</v>
      </c>
      <c r="S66" s="88">
        <v>2.39</v>
      </c>
      <c r="T66" s="88">
        <v>9.2899999999999991</v>
      </c>
      <c r="U66" s="88">
        <v>18.53</v>
      </c>
      <c r="V66" s="88">
        <v>13.93</v>
      </c>
      <c r="W66" s="89">
        <v>0.71</v>
      </c>
    </row>
    <row r="67" spans="1:23">
      <c r="A67" s="8"/>
      <c r="B67" s="8" t="s">
        <v>62</v>
      </c>
      <c r="C67" s="88">
        <v>4.4000000000000004</v>
      </c>
      <c r="D67" s="88">
        <v>4.51</v>
      </c>
      <c r="E67" s="88">
        <v>3.6</v>
      </c>
      <c r="F67" s="88">
        <v>10.050000000000001</v>
      </c>
      <c r="G67" s="88">
        <v>20.32</v>
      </c>
      <c r="H67" s="88">
        <v>16.559999999999999</v>
      </c>
      <c r="I67" s="89">
        <v>1.05</v>
      </c>
      <c r="J67" s="90">
        <v>4.25</v>
      </c>
      <c r="K67" s="88">
        <v>3.91</v>
      </c>
      <c r="L67" s="88">
        <v>2.96</v>
      </c>
      <c r="M67" s="88">
        <v>9.64</v>
      </c>
      <c r="N67" s="88">
        <v>16.940000000000001</v>
      </c>
      <c r="O67" s="88">
        <v>13.42</v>
      </c>
      <c r="P67" s="89">
        <v>0.82</v>
      </c>
      <c r="Q67" s="90">
        <v>4.32</v>
      </c>
      <c r="R67" s="88">
        <v>4.1900000000000004</v>
      </c>
      <c r="S67" s="88">
        <v>3.26</v>
      </c>
      <c r="T67" s="88">
        <v>9.83</v>
      </c>
      <c r="U67" s="88">
        <v>18.53</v>
      </c>
      <c r="V67" s="88">
        <v>14.89</v>
      </c>
      <c r="W67" s="89">
        <v>0.93</v>
      </c>
    </row>
    <row r="68" spans="1:23">
      <c r="A68" s="8"/>
      <c r="B68" s="8" t="s">
        <v>63</v>
      </c>
      <c r="C68" s="88">
        <v>5.56</v>
      </c>
      <c r="D68" s="88">
        <v>6.08</v>
      </c>
      <c r="E68" s="88">
        <v>5.22</v>
      </c>
      <c r="F68" s="88">
        <v>10.57</v>
      </c>
      <c r="G68" s="88">
        <v>19.57</v>
      </c>
      <c r="H68" s="88">
        <v>16</v>
      </c>
      <c r="I68" s="89">
        <v>1.36</v>
      </c>
      <c r="J68" s="90">
        <v>5.22</v>
      </c>
      <c r="K68" s="88">
        <v>5.0999999999999996</v>
      </c>
      <c r="L68" s="88">
        <v>4.21</v>
      </c>
      <c r="M68" s="88">
        <v>9.7899999999999991</v>
      </c>
      <c r="N68" s="88">
        <v>15.83</v>
      </c>
      <c r="O68" s="88">
        <v>12.86</v>
      </c>
      <c r="P68" s="89">
        <v>1.06</v>
      </c>
      <c r="Q68" s="90">
        <v>5.38</v>
      </c>
      <c r="R68" s="88">
        <v>5.55</v>
      </c>
      <c r="S68" s="88">
        <v>4.68</v>
      </c>
      <c r="T68" s="88">
        <v>10.15</v>
      </c>
      <c r="U68" s="88">
        <v>17.579999999999998</v>
      </c>
      <c r="V68" s="88">
        <v>14.33</v>
      </c>
      <c r="W68" s="89">
        <v>1.2</v>
      </c>
    </row>
    <row r="69" spans="1:23">
      <c r="A69" s="8"/>
      <c r="B69" s="8" t="s">
        <v>64</v>
      </c>
      <c r="C69" s="88">
        <v>6.7</v>
      </c>
      <c r="D69" s="88">
        <v>7.35</v>
      </c>
      <c r="E69" s="88">
        <v>6.65</v>
      </c>
      <c r="F69" s="88">
        <v>10.91</v>
      </c>
      <c r="G69" s="88">
        <v>17.420000000000002</v>
      </c>
      <c r="H69" s="88">
        <v>14.65</v>
      </c>
      <c r="I69" s="89">
        <v>1.64</v>
      </c>
      <c r="J69" s="90">
        <v>6.07</v>
      </c>
      <c r="K69" s="88">
        <v>6.43</v>
      </c>
      <c r="L69" s="88">
        <v>5.62</v>
      </c>
      <c r="M69" s="88">
        <v>9.82</v>
      </c>
      <c r="N69" s="88">
        <v>14.14</v>
      </c>
      <c r="O69" s="88">
        <v>11.5</v>
      </c>
      <c r="P69" s="89">
        <v>1.29</v>
      </c>
      <c r="Q69" s="90">
        <v>6.36</v>
      </c>
      <c r="R69" s="88">
        <v>6.86</v>
      </c>
      <c r="S69" s="88">
        <v>6.1</v>
      </c>
      <c r="T69" s="88">
        <v>10.33</v>
      </c>
      <c r="U69" s="88">
        <v>15.66</v>
      </c>
      <c r="V69" s="88">
        <v>12.96</v>
      </c>
      <c r="W69" s="89">
        <v>1.45</v>
      </c>
    </row>
    <row r="70" spans="1:23">
      <c r="A70" s="8"/>
      <c r="B70" s="8" t="s">
        <v>65</v>
      </c>
      <c r="C70" s="88">
        <v>7.5</v>
      </c>
      <c r="D70" s="88">
        <v>8.23</v>
      </c>
      <c r="E70" s="88">
        <v>7.53</v>
      </c>
      <c r="F70" s="88">
        <v>10.83</v>
      </c>
      <c r="G70" s="88">
        <v>15.24</v>
      </c>
      <c r="H70" s="88">
        <v>12.1</v>
      </c>
      <c r="I70" s="89">
        <v>1.73</v>
      </c>
      <c r="J70" s="90">
        <v>6.77</v>
      </c>
      <c r="K70" s="88">
        <v>7.3</v>
      </c>
      <c r="L70" s="88">
        <v>6.41</v>
      </c>
      <c r="M70" s="88">
        <v>9.66</v>
      </c>
      <c r="N70" s="88">
        <v>12.2</v>
      </c>
      <c r="O70" s="88">
        <v>9.8699999999999992</v>
      </c>
      <c r="P70" s="89">
        <v>1.41</v>
      </c>
      <c r="Q70" s="90">
        <v>7.11</v>
      </c>
      <c r="R70" s="88">
        <v>7.73</v>
      </c>
      <c r="S70" s="88">
        <v>6.92</v>
      </c>
      <c r="T70" s="88">
        <v>10.199999999999999</v>
      </c>
      <c r="U70" s="88">
        <v>13.58</v>
      </c>
      <c r="V70" s="88">
        <v>10.88</v>
      </c>
      <c r="W70" s="89">
        <v>1.56</v>
      </c>
    </row>
    <row r="71" spans="1:23">
      <c r="A71" s="8"/>
      <c r="B71" s="8" t="s">
        <v>66</v>
      </c>
      <c r="C71" s="88">
        <v>8.5500000000000007</v>
      </c>
      <c r="D71" s="88">
        <v>8.69</v>
      </c>
      <c r="E71" s="88">
        <v>8.02</v>
      </c>
      <c r="F71" s="88">
        <v>10.87</v>
      </c>
      <c r="G71" s="88">
        <v>13.7</v>
      </c>
      <c r="H71" s="88">
        <v>10.35</v>
      </c>
      <c r="I71" s="89">
        <v>1.96</v>
      </c>
      <c r="J71" s="90">
        <v>7.6</v>
      </c>
      <c r="K71" s="88">
        <v>7.94</v>
      </c>
      <c r="L71" s="88">
        <v>7.37</v>
      </c>
      <c r="M71" s="88">
        <v>9.48</v>
      </c>
      <c r="N71" s="88">
        <v>11.06</v>
      </c>
      <c r="O71" s="88">
        <v>8.4499999999999993</v>
      </c>
      <c r="P71" s="89">
        <v>1.61</v>
      </c>
      <c r="Q71" s="90">
        <v>8</v>
      </c>
      <c r="R71" s="88">
        <v>8.25</v>
      </c>
      <c r="S71" s="88">
        <v>7.64</v>
      </c>
      <c r="T71" s="88">
        <v>10.06</v>
      </c>
      <c r="U71" s="88">
        <v>12.17</v>
      </c>
      <c r="V71" s="88">
        <v>9.25</v>
      </c>
      <c r="W71" s="89">
        <v>1.76</v>
      </c>
    </row>
    <row r="72" spans="1:23">
      <c r="A72" s="179"/>
      <c r="B72" s="179" t="s">
        <v>24</v>
      </c>
      <c r="C72" s="88">
        <v>9.5299999999999994</v>
      </c>
      <c r="D72" s="88">
        <v>8.85</v>
      </c>
      <c r="E72" s="88">
        <v>8.32</v>
      </c>
      <c r="F72" s="88">
        <v>10.67</v>
      </c>
      <c r="G72" s="88">
        <v>11.6</v>
      </c>
      <c r="H72" s="88">
        <v>8.23</v>
      </c>
      <c r="I72" s="89">
        <v>2.0299999999999998</v>
      </c>
      <c r="J72" s="90">
        <v>8.4499999999999993</v>
      </c>
      <c r="K72" s="88">
        <v>8.06</v>
      </c>
      <c r="L72" s="88">
        <v>7.7</v>
      </c>
      <c r="M72" s="88">
        <v>8.82</v>
      </c>
      <c r="N72" s="88">
        <v>8.57</v>
      </c>
      <c r="O72" s="88">
        <v>6.54</v>
      </c>
      <c r="P72" s="89">
        <v>1.94</v>
      </c>
      <c r="Q72" s="90">
        <v>8.83</v>
      </c>
      <c r="R72" s="88">
        <v>8.35</v>
      </c>
      <c r="S72" s="88">
        <v>7.92</v>
      </c>
      <c r="T72" s="88">
        <v>9.48</v>
      </c>
      <c r="U72" s="88">
        <v>9.65</v>
      </c>
      <c r="V72" s="88">
        <v>7.14</v>
      </c>
      <c r="W72" s="89">
        <v>1.98</v>
      </c>
    </row>
    <row r="73" spans="1:23" ht="17.25" thickBot="1">
      <c r="A73" s="180"/>
      <c r="B73" s="180" t="s">
        <v>23</v>
      </c>
      <c r="C73" s="84">
        <v>3.74</v>
      </c>
      <c r="D73" s="84">
        <v>3.83</v>
      </c>
      <c r="E73" s="84">
        <v>3.22</v>
      </c>
      <c r="F73" s="84">
        <v>9.65</v>
      </c>
      <c r="G73" s="84">
        <v>17.04</v>
      </c>
      <c r="H73" s="84">
        <v>10.89</v>
      </c>
      <c r="I73" s="85">
        <v>0.78</v>
      </c>
      <c r="J73" s="86">
        <v>3.69</v>
      </c>
      <c r="K73" s="84">
        <v>3.5</v>
      </c>
      <c r="L73" s="84">
        <v>2.79</v>
      </c>
      <c r="M73" s="84">
        <v>9.41</v>
      </c>
      <c r="N73" s="84">
        <v>14.95</v>
      </c>
      <c r="O73" s="84">
        <v>9.1300000000000008</v>
      </c>
      <c r="P73" s="85">
        <v>0.66</v>
      </c>
      <c r="Q73" s="86">
        <v>3.71</v>
      </c>
      <c r="R73" s="84">
        <v>3.65</v>
      </c>
      <c r="S73" s="84">
        <v>2.99</v>
      </c>
      <c r="T73" s="84">
        <v>9.52</v>
      </c>
      <c r="U73" s="84">
        <v>15.92</v>
      </c>
      <c r="V73" s="84">
        <v>9.9499999999999993</v>
      </c>
      <c r="W73" s="85">
        <v>0.72</v>
      </c>
    </row>
    <row r="74" spans="1:23" ht="17.25" thickTop="1">
      <c r="A74" s="49" t="s">
        <v>237</v>
      </c>
      <c r="D74" s="49"/>
    </row>
    <row r="76" spans="1:23">
      <c r="A76" s="17" t="s">
        <v>707</v>
      </c>
    </row>
    <row r="77" spans="1:23">
      <c r="A77" s="28" t="s">
        <v>708</v>
      </c>
    </row>
    <row r="78" spans="1:23" ht="17.25" thickBot="1"/>
    <row r="79" spans="1:23" ht="17.25" thickTop="1">
      <c r="A79" s="404"/>
      <c r="B79" s="405"/>
      <c r="C79" s="404" t="s">
        <v>81</v>
      </c>
      <c r="D79" s="405"/>
      <c r="E79" s="405"/>
      <c r="F79" s="405"/>
      <c r="G79" s="405"/>
      <c r="H79" s="405"/>
      <c r="I79" s="406"/>
      <c r="J79" s="404" t="s">
        <v>426</v>
      </c>
      <c r="K79" s="405"/>
      <c r="L79" s="405"/>
      <c r="M79" s="415"/>
      <c r="N79" s="415"/>
      <c r="O79" s="415"/>
      <c r="P79" s="416"/>
      <c r="Q79" s="417" t="s">
        <v>82</v>
      </c>
      <c r="R79" s="418"/>
      <c r="S79" s="418"/>
      <c r="T79" s="419"/>
      <c r="U79" s="419"/>
      <c r="V79" s="419"/>
      <c r="W79" s="420"/>
    </row>
    <row r="80" spans="1:23" ht="76.5">
      <c r="A80" s="421" t="s">
        <v>464</v>
      </c>
      <c r="B80" s="422"/>
      <c r="C80" s="182" t="s">
        <v>526</v>
      </c>
      <c r="D80" s="183" t="s">
        <v>527</v>
      </c>
      <c r="E80" s="183" t="s">
        <v>528</v>
      </c>
      <c r="F80" s="183" t="s">
        <v>529</v>
      </c>
      <c r="G80" s="183" t="s">
        <v>566</v>
      </c>
      <c r="H80" s="183" t="s">
        <v>530</v>
      </c>
      <c r="I80" s="185" t="s">
        <v>531</v>
      </c>
      <c r="J80" s="182" t="s">
        <v>526</v>
      </c>
      <c r="K80" s="183" t="s">
        <v>527</v>
      </c>
      <c r="L80" s="183" t="s">
        <v>528</v>
      </c>
      <c r="M80" s="183" t="s">
        <v>529</v>
      </c>
      <c r="N80" s="183" t="s">
        <v>566</v>
      </c>
      <c r="O80" s="183" t="s">
        <v>530</v>
      </c>
      <c r="P80" s="185" t="s">
        <v>531</v>
      </c>
      <c r="Q80" s="182" t="s">
        <v>526</v>
      </c>
      <c r="R80" s="183" t="s">
        <v>527</v>
      </c>
      <c r="S80" s="183" t="s">
        <v>528</v>
      </c>
      <c r="T80" s="183" t="s">
        <v>529</v>
      </c>
      <c r="U80" s="183" t="s">
        <v>566</v>
      </c>
      <c r="V80" s="183" t="s">
        <v>530</v>
      </c>
      <c r="W80" s="185" t="s">
        <v>531</v>
      </c>
    </row>
    <row r="81" spans="1:23">
      <c r="A81" s="186">
        <v>2014</v>
      </c>
      <c r="B81" s="8" t="s">
        <v>493</v>
      </c>
      <c r="C81" s="88">
        <v>0.86</v>
      </c>
      <c r="D81" s="88">
        <v>0.71</v>
      </c>
      <c r="E81" s="88">
        <v>0.45</v>
      </c>
      <c r="F81" s="88">
        <v>4.33</v>
      </c>
      <c r="G81" s="88">
        <v>5.1100000000000003</v>
      </c>
      <c r="H81" s="88">
        <v>1.41</v>
      </c>
      <c r="I81" s="89">
        <v>0.12</v>
      </c>
      <c r="J81" s="90">
        <v>0.94</v>
      </c>
      <c r="K81" s="88">
        <v>0.7</v>
      </c>
      <c r="L81" s="88">
        <v>0.36</v>
      </c>
      <c r="M81" s="88">
        <v>5.17</v>
      </c>
      <c r="N81" s="88">
        <v>6.06</v>
      </c>
      <c r="O81" s="88">
        <v>1.58</v>
      </c>
      <c r="P81" s="89">
        <v>0.12</v>
      </c>
      <c r="Q81" s="90">
        <v>0.9</v>
      </c>
      <c r="R81" s="88">
        <v>0.71</v>
      </c>
      <c r="S81" s="88">
        <v>0.4</v>
      </c>
      <c r="T81" s="88">
        <v>4.74</v>
      </c>
      <c r="U81" s="88">
        <v>5.57</v>
      </c>
      <c r="V81" s="88">
        <v>1.5</v>
      </c>
      <c r="W81" s="89">
        <v>0.12</v>
      </c>
    </row>
    <row r="82" spans="1:23">
      <c r="A82" s="8"/>
      <c r="B82" s="8" t="s">
        <v>55</v>
      </c>
      <c r="C82" s="88">
        <v>0.89</v>
      </c>
      <c r="D82" s="88">
        <v>0.74</v>
      </c>
      <c r="E82" s="88">
        <v>0.46</v>
      </c>
      <c r="F82" s="88">
        <v>4.7</v>
      </c>
      <c r="G82" s="88">
        <v>6.84</v>
      </c>
      <c r="H82" s="88">
        <v>2.2000000000000002</v>
      </c>
      <c r="I82" s="89">
        <v>0.2</v>
      </c>
      <c r="J82" s="90">
        <v>1.05</v>
      </c>
      <c r="K82" s="88">
        <v>0.83</v>
      </c>
      <c r="L82" s="88">
        <v>0.42</v>
      </c>
      <c r="M82" s="88">
        <v>5.67</v>
      </c>
      <c r="N82" s="88">
        <v>8.19</v>
      </c>
      <c r="O82" s="88">
        <v>2.58</v>
      </c>
      <c r="P82" s="89">
        <v>0.23</v>
      </c>
      <c r="Q82" s="90">
        <v>0.97</v>
      </c>
      <c r="R82" s="88">
        <v>0.78</v>
      </c>
      <c r="S82" s="88">
        <v>0.44</v>
      </c>
      <c r="T82" s="88">
        <v>5.17</v>
      </c>
      <c r="U82" s="88">
        <v>7.5</v>
      </c>
      <c r="V82" s="88">
        <v>2.38</v>
      </c>
      <c r="W82" s="89">
        <v>0.22</v>
      </c>
    </row>
    <row r="83" spans="1:23">
      <c r="A83" s="8"/>
      <c r="B83" s="8" t="s">
        <v>56</v>
      </c>
      <c r="C83" s="88">
        <v>1.04</v>
      </c>
      <c r="D83" s="88">
        <v>0.87</v>
      </c>
      <c r="E83" s="88">
        <v>0.5</v>
      </c>
      <c r="F83" s="88">
        <v>5.18</v>
      </c>
      <c r="G83" s="88">
        <v>8.68</v>
      </c>
      <c r="H83" s="88">
        <v>3.15</v>
      </c>
      <c r="I83" s="89">
        <v>0.27</v>
      </c>
      <c r="J83" s="90">
        <v>1.26</v>
      </c>
      <c r="K83" s="88">
        <v>0.99</v>
      </c>
      <c r="L83" s="88">
        <v>0.5</v>
      </c>
      <c r="M83" s="88">
        <v>6.2</v>
      </c>
      <c r="N83" s="88">
        <v>10.37</v>
      </c>
      <c r="O83" s="88">
        <v>3.63</v>
      </c>
      <c r="P83" s="89">
        <v>0.3</v>
      </c>
      <c r="Q83" s="90">
        <v>1.1499999999999999</v>
      </c>
      <c r="R83" s="88">
        <v>0.93</v>
      </c>
      <c r="S83" s="88">
        <v>0.5</v>
      </c>
      <c r="T83" s="88">
        <v>5.68</v>
      </c>
      <c r="U83" s="88">
        <v>9.51</v>
      </c>
      <c r="V83" s="88">
        <v>3.38</v>
      </c>
      <c r="W83" s="89">
        <v>0.28999999999999998</v>
      </c>
    </row>
    <row r="84" spans="1:23">
      <c r="A84" s="8"/>
      <c r="B84" s="8" t="s">
        <v>57</v>
      </c>
      <c r="C84" s="88">
        <v>1.26</v>
      </c>
      <c r="D84" s="88">
        <v>0.99</v>
      </c>
      <c r="E84" s="88">
        <v>0.57999999999999996</v>
      </c>
      <c r="F84" s="88">
        <v>5.36</v>
      </c>
      <c r="G84" s="88">
        <v>10.31</v>
      </c>
      <c r="H84" s="88">
        <v>4.5999999999999996</v>
      </c>
      <c r="I84" s="89">
        <v>0.37</v>
      </c>
      <c r="J84" s="90">
        <v>1.5</v>
      </c>
      <c r="K84" s="88">
        <v>1.1599999999999999</v>
      </c>
      <c r="L84" s="88">
        <v>0.6</v>
      </c>
      <c r="M84" s="88">
        <v>6.13</v>
      </c>
      <c r="N84" s="88">
        <v>11.44</v>
      </c>
      <c r="O84" s="88">
        <v>5.01</v>
      </c>
      <c r="P84" s="89">
        <v>0.42</v>
      </c>
      <c r="Q84" s="90">
        <v>1.38</v>
      </c>
      <c r="R84" s="88">
        <v>1.07</v>
      </c>
      <c r="S84" s="88">
        <v>0.59</v>
      </c>
      <c r="T84" s="88">
        <v>5.74</v>
      </c>
      <c r="U84" s="88">
        <v>10.87</v>
      </c>
      <c r="V84" s="88">
        <v>4.8099999999999996</v>
      </c>
      <c r="W84" s="89">
        <v>0.39</v>
      </c>
    </row>
    <row r="85" spans="1:23">
      <c r="A85" s="8"/>
      <c r="B85" s="8" t="s">
        <v>58</v>
      </c>
      <c r="C85" s="88">
        <v>1.55</v>
      </c>
      <c r="D85" s="88">
        <v>1.23</v>
      </c>
      <c r="E85" s="88">
        <v>0.71</v>
      </c>
      <c r="F85" s="88">
        <v>5.49</v>
      </c>
      <c r="G85" s="88">
        <v>11.39</v>
      </c>
      <c r="H85" s="88">
        <v>6.38</v>
      </c>
      <c r="I85" s="89">
        <v>0.53</v>
      </c>
      <c r="J85" s="90">
        <v>1.88</v>
      </c>
      <c r="K85" s="88">
        <v>1.42</v>
      </c>
      <c r="L85" s="88">
        <v>0.73</v>
      </c>
      <c r="M85" s="88">
        <v>6.4</v>
      </c>
      <c r="N85" s="88">
        <v>12.51</v>
      </c>
      <c r="O85" s="88">
        <v>6.87</v>
      </c>
      <c r="P85" s="89">
        <v>0.6</v>
      </c>
      <c r="Q85" s="90">
        <v>1.71</v>
      </c>
      <c r="R85" s="88">
        <v>1.32</v>
      </c>
      <c r="S85" s="88">
        <v>0.72</v>
      </c>
      <c r="T85" s="88">
        <v>5.94</v>
      </c>
      <c r="U85" s="88">
        <v>11.94</v>
      </c>
      <c r="V85" s="88">
        <v>6.62</v>
      </c>
      <c r="W85" s="89">
        <v>0.56000000000000005</v>
      </c>
    </row>
    <row r="86" spans="1:23">
      <c r="A86" s="8"/>
      <c r="B86" s="8" t="s">
        <v>59</v>
      </c>
      <c r="C86" s="88">
        <v>2.12</v>
      </c>
      <c r="D86" s="88">
        <v>1.72</v>
      </c>
      <c r="E86" s="88">
        <v>1</v>
      </c>
      <c r="F86" s="88">
        <v>6.52</v>
      </c>
      <c r="G86" s="88">
        <v>13.42</v>
      </c>
      <c r="H86" s="88">
        <v>8.8000000000000007</v>
      </c>
      <c r="I86" s="89">
        <v>0.83</v>
      </c>
      <c r="J86" s="90">
        <v>2.48</v>
      </c>
      <c r="K86" s="88">
        <v>1.89</v>
      </c>
      <c r="L86" s="88">
        <v>1.01</v>
      </c>
      <c r="M86" s="88">
        <v>7.48</v>
      </c>
      <c r="N86" s="88">
        <v>14.05</v>
      </c>
      <c r="O86" s="88">
        <v>9</v>
      </c>
      <c r="P86" s="89">
        <v>0.84</v>
      </c>
      <c r="Q86" s="90">
        <v>2.2999999999999998</v>
      </c>
      <c r="R86" s="88">
        <v>1.8</v>
      </c>
      <c r="S86" s="88">
        <v>1</v>
      </c>
      <c r="T86" s="88">
        <v>6.99</v>
      </c>
      <c r="U86" s="88">
        <v>13.73</v>
      </c>
      <c r="V86" s="88">
        <v>8.9</v>
      </c>
      <c r="W86" s="89">
        <v>0.84</v>
      </c>
    </row>
    <row r="87" spans="1:23">
      <c r="A87" s="8"/>
      <c r="B87" s="8" t="s">
        <v>60</v>
      </c>
      <c r="C87" s="88">
        <v>3.03</v>
      </c>
      <c r="D87" s="88">
        <v>2.67</v>
      </c>
      <c r="E87" s="88">
        <v>1.53</v>
      </c>
      <c r="F87" s="88">
        <v>7.86</v>
      </c>
      <c r="G87" s="88">
        <v>15.59</v>
      </c>
      <c r="H87" s="88">
        <v>11.29</v>
      </c>
      <c r="I87" s="89">
        <v>1.1399999999999999</v>
      </c>
      <c r="J87" s="90">
        <v>3.37</v>
      </c>
      <c r="K87" s="88">
        <v>2.59</v>
      </c>
      <c r="L87" s="88">
        <v>1.44</v>
      </c>
      <c r="M87" s="88">
        <v>8.7200000000000006</v>
      </c>
      <c r="N87" s="88">
        <v>15.06</v>
      </c>
      <c r="O87" s="88">
        <v>10.62</v>
      </c>
      <c r="P87" s="89">
        <v>1.1000000000000001</v>
      </c>
      <c r="Q87" s="90">
        <v>3.2</v>
      </c>
      <c r="R87" s="88">
        <v>2.63</v>
      </c>
      <c r="S87" s="88">
        <v>1.48</v>
      </c>
      <c r="T87" s="88">
        <v>8.2899999999999991</v>
      </c>
      <c r="U87" s="88">
        <v>15.32</v>
      </c>
      <c r="V87" s="88">
        <v>10.96</v>
      </c>
      <c r="W87" s="89">
        <v>1.1200000000000001</v>
      </c>
    </row>
    <row r="88" spans="1:23">
      <c r="A88" s="8"/>
      <c r="B88" s="8" t="s">
        <v>61</v>
      </c>
      <c r="C88" s="88">
        <v>4.43</v>
      </c>
      <c r="D88" s="88">
        <v>4.04</v>
      </c>
      <c r="E88" s="88">
        <v>2.4700000000000002</v>
      </c>
      <c r="F88" s="88">
        <v>9.33</v>
      </c>
      <c r="G88" s="88">
        <v>16.600000000000001</v>
      </c>
      <c r="H88" s="88">
        <v>12.45</v>
      </c>
      <c r="I88" s="89">
        <v>1.6</v>
      </c>
      <c r="J88" s="90">
        <v>4.5</v>
      </c>
      <c r="K88" s="88">
        <v>3.78</v>
      </c>
      <c r="L88" s="88">
        <v>2.16</v>
      </c>
      <c r="M88" s="88">
        <v>9.65</v>
      </c>
      <c r="N88" s="88">
        <v>15.03</v>
      </c>
      <c r="O88" s="88">
        <v>11.16</v>
      </c>
      <c r="P88" s="89">
        <v>1.34</v>
      </c>
      <c r="Q88" s="90">
        <v>4.46</v>
      </c>
      <c r="R88" s="88">
        <v>3.91</v>
      </c>
      <c r="S88" s="88">
        <v>2.31</v>
      </c>
      <c r="T88" s="88">
        <v>9.49</v>
      </c>
      <c r="U88" s="88">
        <v>15.81</v>
      </c>
      <c r="V88" s="88">
        <v>11.8</v>
      </c>
      <c r="W88" s="89">
        <v>1.47</v>
      </c>
    </row>
    <row r="89" spans="1:23">
      <c r="A89" s="8"/>
      <c r="B89" s="8" t="s">
        <v>62</v>
      </c>
      <c r="C89" s="88">
        <v>5.84</v>
      </c>
      <c r="D89" s="88">
        <v>5.45</v>
      </c>
      <c r="E89" s="88">
        <v>3.4</v>
      </c>
      <c r="F89" s="88">
        <v>10.19</v>
      </c>
      <c r="G89" s="88">
        <v>15.96</v>
      </c>
      <c r="H89" s="88">
        <v>12</v>
      </c>
      <c r="I89" s="89">
        <v>1.79</v>
      </c>
      <c r="J89" s="90">
        <v>5.71</v>
      </c>
      <c r="K89" s="88">
        <v>5</v>
      </c>
      <c r="L89" s="88">
        <v>2.96</v>
      </c>
      <c r="M89" s="88">
        <v>10.220000000000001</v>
      </c>
      <c r="N89" s="88">
        <v>13.83</v>
      </c>
      <c r="O89" s="88">
        <v>10.199999999999999</v>
      </c>
      <c r="P89" s="89">
        <v>1.51</v>
      </c>
      <c r="Q89" s="90">
        <v>5.77</v>
      </c>
      <c r="R89" s="88">
        <v>5.22</v>
      </c>
      <c r="S89" s="88">
        <v>3.18</v>
      </c>
      <c r="T89" s="88">
        <v>10.199999999999999</v>
      </c>
      <c r="U89" s="88">
        <v>14.88</v>
      </c>
      <c r="V89" s="88">
        <v>11.09</v>
      </c>
      <c r="W89" s="89">
        <v>1.65</v>
      </c>
    </row>
    <row r="90" spans="1:23">
      <c r="A90" s="8"/>
      <c r="B90" s="8" t="s">
        <v>63</v>
      </c>
      <c r="C90" s="88">
        <v>6.94</v>
      </c>
      <c r="D90" s="88">
        <v>6.21</v>
      </c>
      <c r="E90" s="88">
        <v>4.0599999999999996</v>
      </c>
      <c r="F90" s="88">
        <v>10.61</v>
      </c>
      <c r="G90" s="88">
        <v>14.39</v>
      </c>
      <c r="H90" s="88">
        <v>10.46</v>
      </c>
      <c r="I90" s="89">
        <v>1.88</v>
      </c>
      <c r="J90" s="90">
        <v>6.41</v>
      </c>
      <c r="K90" s="88">
        <v>5.63</v>
      </c>
      <c r="L90" s="88">
        <v>3.48</v>
      </c>
      <c r="M90" s="88">
        <v>10.06</v>
      </c>
      <c r="N90" s="88">
        <v>12.18</v>
      </c>
      <c r="O90" s="88">
        <v>8.77</v>
      </c>
      <c r="P90" s="89">
        <v>1.53</v>
      </c>
      <c r="Q90" s="90">
        <v>6.67</v>
      </c>
      <c r="R90" s="88">
        <v>5.92</v>
      </c>
      <c r="S90" s="88">
        <v>3.76</v>
      </c>
      <c r="T90" s="88">
        <v>10.33</v>
      </c>
      <c r="U90" s="88">
        <v>13.26</v>
      </c>
      <c r="V90" s="88">
        <v>9.59</v>
      </c>
      <c r="W90" s="89">
        <v>1.7</v>
      </c>
    </row>
    <row r="91" spans="1:23">
      <c r="A91" s="8"/>
      <c r="B91" s="8" t="s">
        <v>64</v>
      </c>
      <c r="C91" s="88">
        <v>7.51</v>
      </c>
      <c r="D91" s="88">
        <v>6.57</v>
      </c>
      <c r="E91" s="88">
        <v>4.3</v>
      </c>
      <c r="F91" s="88">
        <v>10.119999999999999</v>
      </c>
      <c r="G91" s="88">
        <v>11.91</v>
      </c>
      <c r="H91" s="88">
        <v>8.16</v>
      </c>
      <c r="I91" s="89">
        <v>1.87</v>
      </c>
      <c r="J91" s="90">
        <v>6.9</v>
      </c>
      <c r="K91" s="88">
        <v>5.97</v>
      </c>
      <c r="L91" s="88">
        <v>3.81</v>
      </c>
      <c r="M91" s="88">
        <v>9.41</v>
      </c>
      <c r="N91" s="88">
        <v>10.050000000000001</v>
      </c>
      <c r="O91" s="88">
        <v>6.66</v>
      </c>
      <c r="P91" s="89">
        <v>1.46</v>
      </c>
      <c r="Q91" s="90">
        <v>7.18</v>
      </c>
      <c r="R91" s="88">
        <v>6.25</v>
      </c>
      <c r="S91" s="88">
        <v>4.04</v>
      </c>
      <c r="T91" s="88">
        <v>9.74</v>
      </c>
      <c r="U91" s="88">
        <v>10.91</v>
      </c>
      <c r="V91" s="88">
        <v>7.36</v>
      </c>
      <c r="W91" s="89">
        <v>1.65</v>
      </c>
    </row>
    <row r="92" spans="1:23">
      <c r="A92" s="8"/>
      <c r="B92" s="8" t="s">
        <v>65</v>
      </c>
      <c r="C92" s="88">
        <v>7.84</v>
      </c>
      <c r="D92" s="88">
        <v>6.49</v>
      </c>
      <c r="E92" s="88">
        <v>4.32</v>
      </c>
      <c r="F92" s="88">
        <v>9.64</v>
      </c>
      <c r="G92" s="88">
        <v>10.08</v>
      </c>
      <c r="H92" s="88">
        <v>6.45</v>
      </c>
      <c r="I92" s="89">
        <v>1.81</v>
      </c>
      <c r="J92" s="90">
        <v>6.97</v>
      </c>
      <c r="K92" s="88">
        <v>5.7</v>
      </c>
      <c r="L92" s="88">
        <v>3.77</v>
      </c>
      <c r="M92" s="88">
        <v>8.1300000000000008</v>
      </c>
      <c r="N92" s="88">
        <v>7.94</v>
      </c>
      <c r="O92" s="88">
        <v>5.0999999999999996</v>
      </c>
      <c r="P92" s="89">
        <v>1.43</v>
      </c>
      <c r="Q92" s="90">
        <v>7.34</v>
      </c>
      <c r="R92" s="88">
        <v>6.03</v>
      </c>
      <c r="S92" s="88">
        <v>4</v>
      </c>
      <c r="T92" s="88">
        <v>8.77</v>
      </c>
      <c r="U92" s="88">
        <v>8.84</v>
      </c>
      <c r="V92" s="88">
        <v>5.67</v>
      </c>
      <c r="W92" s="89">
        <v>1.59</v>
      </c>
    </row>
    <row r="93" spans="1:23">
      <c r="A93" s="8"/>
      <c r="B93" s="8" t="s">
        <v>66</v>
      </c>
      <c r="C93" s="88">
        <v>7.55</v>
      </c>
      <c r="D93" s="88">
        <v>6.11</v>
      </c>
      <c r="E93" s="88">
        <v>4.2</v>
      </c>
      <c r="F93" s="88">
        <v>8.5</v>
      </c>
      <c r="G93" s="88">
        <v>7.87</v>
      </c>
      <c r="H93" s="88">
        <v>4.9800000000000004</v>
      </c>
      <c r="I93" s="89">
        <v>1.68</v>
      </c>
      <c r="J93" s="90">
        <v>6.34</v>
      </c>
      <c r="K93" s="88">
        <v>4.87</v>
      </c>
      <c r="L93" s="88">
        <v>3.35</v>
      </c>
      <c r="M93" s="88">
        <v>6.52</v>
      </c>
      <c r="N93" s="88">
        <v>5.61</v>
      </c>
      <c r="O93" s="88">
        <v>3.54</v>
      </c>
      <c r="P93" s="89">
        <v>1.25</v>
      </c>
      <c r="Q93" s="90">
        <v>6.79</v>
      </c>
      <c r="R93" s="88">
        <v>5.33</v>
      </c>
      <c r="S93" s="88">
        <v>3.66</v>
      </c>
      <c r="T93" s="88">
        <v>7.25</v>
      </c>
      <c r="U93" s="88">
        <v>6.45</v>
      </c>
      <c r="V93" s="88">
        <v>4.07</v>
      </c>
      <c r="W93" s="89">
        <v>1.41</v>
      </c>
    </row>
    <row r="94" spans="1:23">
      <c r="A94" s="179"/>
      <c r="B94" s="179" t="s">
        <v>24</v>
      </c>
      <c r="C94" s="88">
        <v>6.14</v>
      </c>
      <c r="D94" s="88">
        <v>4.59</v>
      </c>
      <c r="E94" s="88">
        <v>3.46</v>
      </c>
      <c r="F94" s="88">
        <v>6.27</v>
      </c>
      <c r="G94" s="88">
        <v>5.15</v>
      </c>
      <c r="H94" s="88">
        <v>3.09</v>
      </c>
      <c r="I94" s="89">
        <v>1.35</v>
      </c>
      <c r="J94" s="90">
        <v>4.24</v>
      </c>
      <c r="K94" s="88">
        <v>3.16</v>
      </c>
      <c r="L94" s="88">
        <v>2.35</v>
      </c>
      <c r="M94" s="88">
        <v>3.97</v>
      </c>
      <c r="N94" s="88">
        <v>2.98</v>
      </c>
      <c r="O94" s="88">
        <v>1.79</v>
      </c>
      <c r="P94" s="89">
        <v>0.99</v>
      </c>
      <c r="Q94" s="90">
        <v>4.8</v>
      </c>
      <c r="R94" s="88">
        <v>3.58</v>
      </c>
      <c r="S94" s="88">
        <v>2.68</v>
      </c>
      <c r="T94" s="88">
        <v>4.6399999999999997</v>
      </c>
      <c r="U94" s="88">
        <v>3.62</v>
      </c>
      <c r="V94" s="88">
        <v>2.17</v>
      </c>
      <c r="W94" s="89">
        <v>1.0900000000000001</v>
      </c>
    </row>
    <row r="95" spans="1:23">
      <c r="A95" s="261"/>
      <c r="B95" s="261" t="s">
        <v>23</v>
      </c>
      <c r="C95" s="265">
        <v>3.07</v>
      </c>
      <c r="D95" s="265">
        <v>2.66</v>
      </c>
      <c r="E95" s="265">
        <v>1.67</v>
      </c>
      <c r="F95" s="265">
        <v>6.98</v>
      </c>
      <c r="G95" s="265">
        <v>11.34</v>
      </c>
      <c r="H95" s="265">
        <v>6.88</v>
      </c>
      <c r="I95" s="266">
        <v>0.9</v>
      </c>
      <c r="J95" s="267">
        <v>3.27</v>
      </c>
      <c r="K95" s="265">
        <v>2.68</v>
      </c>
      <c r="L95" s="265">
        <v>1.59</v>
      </c>
      <c r="M95" s="265">
        <v>7.46</v>
      </c>
      <c r="N95" s="265">
        <v>11.12</v>
      </c>
      <c r="O95" s="265">
        <v>6.47</v>
      </c>
      <c r="P95" s="266">
        <v>0.84</v>
      </c>
      <c r="Q95" s="267">
        <v>3.17</v>
      </c>
      <c r="R95" s="265">
        <v>2.67</v>
      </c>
      <c r="S95" s="265">
        <v>1.63</v>
      </c>
      <c r="T95" s="265">
        <v>7.23</v>
      </c>
      <c r="U95" s="265">
        <v>11.23</v>
      </c>
      <c r="V95" s="265">
        <v>6.67</v>
      </c>
      <c r="W95" s="266">
        <v>0.87</v>
      </c>
    </row>
    <row r="96" spans="1:23">
      <c r="A96" s="186">
        <v>2023</v>
      </c>
      <c r="B96" s="8" t="s">
        <v>493</v>
      </c>
      <c r="C96" s="88">
        <v>0.56000000000000005</v>
      </c>
      <c r="D96" s="88">
        <v>0.49</v>
      </c>
      <c r="E96" s="88">
        <v>0.4</v>
      </c>
      <c r="F96" s="88">
        <v>2.4300000000000002</v>
      </c>
      <c r="G96" s="88">
        <v>2.95</v>
      </c>
      <c r="H96" s="88">
        <v>0.89</v>
      </c>
      <c r="I96" s="89">
        <v>0.04</v>
      </c>
      <c r="J96" s="90">
        <v>0.63</v>
      </c>
      <c r="K96" s="88">
        <v>0.5</v>
      </c>
      <c r="L96" s="88">
        <v>0.33</v>
      </c>
      <c r="M96" s="88">
        <v>2.97</v>
      </c>
      <c r="N96" s="88">
        <v>3.42</v>
      </c>
      <c r="O96" s="88">
        <v>0.99</v>
      </c>
      <c r="P96" s="89">
        <v>0.03</v>
      </c>
      <c r="Q96" s="90">
        <v>0.59</v>
      </c>
      <c r="R96" s="88">
        <v>0.5</v>
      </c>
      <c r="S96" s="88">
        <v>0.36</v>
      </c>
      <c r="T96" s="88">
        <v>2.69</v>
      </c>
      <c r="U96" s="88">
        <v>3.18</v>
      </c>
      <c r="V96" s="88">
        <v>0.94</v>
      </c>
      <c r="W96" s="89">
        <v>0.04</v>
      </c>
    </row>
    <row r="97" spans="1:23">
      <c r="A97" s="8"/>
      <c r="B97" s="8" t="s">
        <v>55</v>
      </c>
      <c r="C97" s="88">
        <v>0.65</v>
      </c>
      <c r="D97" s="88">
        <v>0.6</v>
      </c>
      <c r="E97" s="88">
        <v>0.48</v>
      </c>
      <c r="F97" s="88">
        <v>3.11</v>
      </c>
      <c r="G97" s="88">
        <v>4.28</v>
      </c>
      <c r="H97" s="88">
        <v>1.46</v>
      </c>
      <c r="I97" s="89">
        <v>0.06</v>
      </c>
      <c r="J97" s="90">
        <v>0.75</v>
      </c>
      <c r="K97" s="88">
        <v>0.65</v>
      </c>
      <c r="L97" s="88">
        <v>0.47</v>
      </c>
      <c r="M97" s="88">
        <v>3.68</v>
      </c>
      <c r="N97" s="88">
        <v>5.05</v>
      </c>
      <c r="O97" s="88">
        <v>1.6</v>
      </c>
      <c r="P97" s="89">
        <v>0.06</v>
      </c>
      <c r="Q97" s="90">
        <v>0.7</v>
      </c>
      <c r="R97" s="88">
        <v>0.63</v>
      </c>
      <c r="S97" s="88">
        <v>0.48</v>
      </c>
      <c r="T97" s="88">
        <v>3.39</v>
      </c>
      <c r="U97" s="88">
        <v>4.66</v>
      </c>
      <c r="V97" s="88">
        <v>1.53</v>
      </c>
      <c r="W97" s="89">
        <v>0.06</v>
      </c>
    </row>
    <row r="98" spans="1:23">
      <c r="A98" s="8"/>
      <c r="B98" s="8" t="s">
        <v>56</v>
      </c>
      <c r="C98" s="88">
        <v>0.66</v>
      </c>
      <c r="D98" s="88">
        <v>0.65</v>
      </c>
      <c r="E98" s="88">
        <v>0.52</v>
      </c>
      <c r="F98" s="88">
        <v>3.3</v>
      </c>
      <c r="G98" s="88">
        <v>5.17</v>
      </c>
      <c r="H98" s="88">
        <v>1.84</v>
      </c>
      <c r="I98" s="89">
        <v>0.08</v>
      </c>
      <c r="J98" s="90">
        <v>0.89</v>
      </c>
      <c r="K98" s="88">
        <v>0.78</v>
      </c>
      <c r="L98" s="88">
        <v>0.52</v>
      </c>
      <c r="M98" s="88">
        <v>4.16</v>
      </c>
      <c r="N98" s="88">
        <v>6.25</v>
      </c>
      <c r="O98" s="88">
        <v>2.19</v>
      </c>
      <c r="P98" s="89">
        <v>0.08</v>
      </c>
      <c r="Q98" s="90">
        <v>0.77</v>
      </c>
      <c r="R98" s="88">
        <v>0.71</v>
      </c>
      <c r="S98" s="88">
        <v>0.52</v>
      </c>
      <c r="T98" s="88">
        <v>3.71</v>
      </c>
      <c r="U98" s="88">
        <v>5.7</v>
      </c>
      <c r="V98" s="88">
        <v>2.0099999999999998</v>
      </c>
      <c r="W98" s="89">
        <v>0.08</v>
      </c>
    </row>
    <row r="99" spans="1:23">
      <c r="A99" s="8"/>
      <c r="B99" s="8" t="s">
        <v>57</v>
      </c>
      <c r="C99" s="88">
        <v>0.75</v>
      </c>
      <c r="D99" s="88">
        <v>0.75</v>
      </c>
      <c r="E99" s="88">
        <v>0.57999999999999996</v>
      </c>
      <c r="F99" s="88">
        <v>3.74</v>
      </c>
      <c r="G99" s="88">
        <v>6.23</v>
      </c>
      <c r="H99" s="88">
        <v>2.46</v>
      </c>
      <c r="I99" s="89">
        <v>0.1</v>
      </c>
      <c r="J99" s="90">
        <v>0.97</v>
      </c>
      <c r="K99" s="88">
        <v>0.87</v>
      </c>
      <c r="L99" s="88">
        <v>0.63</v>
      </c>
      <c r="M99" s="88">
        <v>4.6100000000000003</v>
      </c>
      <c r="N99" s="88">
        <v>7.43</v>
      </c>
      <c r="O99" s="88">
        <v>2.78</v>
      </c>
      <c r="P99" s="89">
        <v>0.12</v>
      </c>
      <c r="Q99" s="90">
        <v>0.86</v>
      </c>
      <c r="R99" s="88">
        <v>0.81</v>
      </c>
      <c r="S99" s="88">
        <v>0.6</v>
      </c>
      <c r="T99" s="88">
        <v>4.17</v>
      </c>
      <c r="U99" s="88">
        <v>6.82</v>
      </c>
      <c r="V99" s="88">
        <v>2.62</v>
      </c>
      <c r="W99" s="89">
        <v>0.11</v>
      </c>
    </row>
    <row r="100" spans="1:23">
      <c r="A100" s="8"/>
      <c r="B100" s="8" t="s">
        <v>58</v>
      </c>
      <c r="C100" s="88">
        <v>0.91</v>
      </c>
      <c r="D100" s="88">
        <v>0.88</v>
      </c>
      <c r="E100" s="88">
        <v>0.68</v>
      </c>
      <c r="F100" s="88">
        <v>4.07</v>
      </c>
      <c r="G100" s="88">
        <v>7.65</v>
      </c>
      <c r="H100" s="88">
        <v>3.48</v>
      </c>
      <c r="I100" s="89">
        <v>0.14000000000000001</v>
      </c>
      <c r="J100" s="90">
        <v>1.19</v>
      </c>
      <c r="K100" s="88">
        <v>1.02</v>
      </c>
      <c r="L100" s="88">
        <v>0.74</v>
      </c>
      <c r="M100" s="88">
        <v>4.99</v>
      </c>
      <c r="N100" s="88">
        <v>8.6999999999999993</v>
      </c>
      <c r="O100" s="88">
        <v>3.77</v>
      </c>
      <c r="P100" s="89">
        <v>0.17</v>
      </c>
      <c r="Q100" s="90">
        <v>1.05</v>
      </c>
      <c r="R100" s="88">
        <v>0.95</v>
      </c>
      <c r="S100" s="88">
        <v>0.71</v>
      </c>
      <c r="T100" s="88">
        <v>4.5199999999999996</v>
      </c>
      <c r="U100" s="88">
        <v>8.17</v>
      </c>
      <c r="V100" s="88">
        <v>3.62</v>
      </c>
      <c r="W100" s="89">
        <v>0.15</v>
      </c>
    </row>
    <row r="101" spans="1:23">
      <c r="A101" s="8"/>
      <c r="B101" s="8" t="s">
        <v>59</v>
      </c>
      <c r="C101" s="88">
        <v>1.1000000000000001</v>
      </c>
      <c r="D101" s="88">
        <v>1.05</v>
      </c>
      <c r="E101" s="88">
        <v>0.79</v>
      </c>
      <c r="F101" s="88">
        <v>4.25</v>
      </c>
      <c r="G101" s="88">
        <v>8.67</v>
      </c>
      <c r="H101" s="88">
        <v>4.88</v>
      </c>
      <c r="I101" s="89">
        <v>0.2</v>
      </c>
      <c r="J101" s="90">
        <v>1.46</v>
      </c>
      <c r="K101" s="88">
        <v>1.22</v>
      </c>
      <c r="L101" s="88">
        <v>0.87</v>
      </c>
      <c r="M101" s="88">
        <v>5.1100000000000003</v>
      </c>
      <c r="N101" s="88">
        <v>9.3000000000000007</v>
      </c>
      <c r="O101" s="88">
        <v>5.04</v>
      </c>
      <c r="P101" s="89">
        <v>0.21</v>
      </c>
      <c r="Q101" s="90">
        <v>1.28</v>
      </c>
      <c r="R101" s="88">
        <v>1.1299999999999999</v>
      </c>
      <c r="S101" s="88">
        <v>0.83</v>
      </c>
      <c r="T101" s="88">
        <v>4.67</v>
      </c>
      <c r="U101" s="88">
        <v>8.98</v>
      </c>
      <c r="V101" s="88">
        <v>4.96</v>
      </c>
      <c r="W101" s="89">
        <v>0.21</v>
      </c>
    </row>
    <row r="102" spans="1:23">
      <c r="A102" s="8"/>
      <c r="B102" s="8" t="s">
        <v>60</v>
      </c>
      <c r="C102" s="88">
        <v>1.45</v>
      </c>
      <c r="D102" s="88">
        <v>1.36</v>
      </c>
      <c r="E102" s="88">
        <v>1.03</v>
      </c>
      <c r="F102" s="88">
        <v>4.57</v>
      </c>
      <c r="G102" s="88">
        <v>10.029999999999999</v>
      </c>
      <c r="H102" s="88">
        <v>6.79</v>
      </c>
      <c r="I102" s="89">
        <v>0.31</v>
      </c>
      <c r="J102" s="90">
        <v>1.81</v>
      </c>
      <c r="K102" s="88">
        <v>1.55</v>
      </c>
      <c r="L102" s="88">
        <v>1.0900000000000001</v>
      </c>
      <c r="M102" s="88">
        <v>5.4</v>
      </c>
      <c r="N102" s="88">
        <v>10.09</v>
      </c>
      <c r="O102" s="88">
        <v>6.65</v>
      </c>
      <c r="P102" s="89">
        <v>0.31</v>
      </c>
      <c r="Q102" s="90">
        <v>1.63</v>
      </c>
      <c r="R102" s="88">
        <v>1.45</v>
      </c>
      <c r="S102" s="88">
        <v>1.06</v>
      </c>
      <c r="T102" s="88">
        <v>4.9800000000000004</v>
      </c>
      <c r="U102" s="88">
        <v>10.06</v>
      </c>
      <c r="V102" s="88">
        <v>6.72</v>
      </c>
      <c r="W102" s="89">
        <v>0.31</v>
      </c>
    </row>
    <row r="103" spans="1:23">
      <c r="A103" s="8"/>
      <c r="B103" s="8" t="s">
        <v>61</v>
      </c>
      <c r="C103" s="88">
        <v>1.95</v>
      </c>
      <c r="D103" s="88">
        <v>1.94</v>
      </c>
      <c r="E103" s="88">
        <v>1.48</v>
      </c>
      <c r="F103" s="88">
        <v>5.25</v>
      </c>
      <c r="G103" s="88">
        <v>11.46</v>
      </c>
      <c r="H103" s="88">
        <v>8.7100000000000009</v>
      </c>
      <c r="I103" s="89">
        <v>0.45</v>
      </c>
      <c r="J103" s="90">
        <v>2.35</v>
      </c>
      <c r="K103" s="88">
        <v>2</v>
      </c>
      <c r="L103" s="88">
        <v>1.44</v>
      </c>
      <c r="M103" s="88">
        <v>6.13</v>
      </c>
      <c r="N103" s="88">
        <v>11.22</v>
      </c>
      <c r="O103" s="88">
        <v>8.34</v>
      </c>
      <c r="P103" s="89">
        <v>0.42</v>
      </c>
      <c r="Q103" s="90">
        <v>2.15</v>
      </c>
      <c r="R103" s="88">
        <v>1.97</v>
      </c>
      <c r="S103" s="88">
        <v>1.46</v>
      </c>
      <c r="T103" s="88">
        <v>5.69</v>
      </c>
      <c r="U103" s="88">
        <v>11.34</v>
      </c>
      <c r="V103" s="88">
        <v>8.5299999999999994</v>
      </c>
      <c r="W103" s="89">
        <v>0.44</v>
      </c>
    </row>
    <row r="104" spans="1:23">
      <c r="A104" s="8"/>
      <c r="B104" s="8" t="s">
        <v>62</v>
      </c>
      <c r="C104" s="88">
        <v>2.79</v>
      </c>
      <c r="D104" s="88">
        <v>2.86</v>
      </c>
      <c r="E104" s="88">
        <v>2.2799999999999998</v>
      </c>
      <c r="F104" s="88">
        <v>6.36</v>
      </c>
      <c r="G104" s="88">
        <v>12.86</v>
      </c>
      <c r="H104" s="88">
        <v>10.48</v>
      </c>
      <c r="I104" s="89">
        <v>0.67</v>
      </c>
      <c r="J104" s="90">
        <v>2.99</v>
      </c>
      <c r="K104" s="88">
        <v>2.75</v>
      </c>
      <c r="L104" s="88">
        <v>2.08</v>
      </c>
      <c r="M104" s="88">
        <v>6.78</v>
      </c>
      <c r="N104" s="88">
        <v>11.91</v>
      </c>
      <c r="O104" s="88">
        <v>9.43</v>
      </c>
      <c r="P104" s="89">
        <v>0.57999999999999996</v>
      </c>
      <c r="Q104" s="90">
        <v>2.89</v>
      </c>
      <c r="R104" s="88">
        <v>2.8</v>
      </c>
      <c r="S104" s="88">
        <v>2.1800000000000002</v>
      </c>
      <c r="T104" s="88">
        <v>6.57</v>
      </c>
      <c r="U104" s="88">
        <v>12.38</v>
      </c>
      <c r="V104" s="88">
        <v>9.9499999999999993</v>
      </c>
      <c r="W104" s="89">
        <v>0.62</v>
      </c>
    </row>
    <row r="105" spans="1:23">
      <c r="A105" s="8"/>
      <c r="B105" s="8" t="s">
        <v>63</v>
      </c>
      <c r="C105" s="88">
        <v>3.73</v>
      </c>
      <c r="D105" s="88">
        <v>4.07</v>
      </c>
      <c r="E105" s="88">
        <v>3.5</v>
      </c>
      <c r="F105" s="88">
        <v>7.09</v>
      </c>
      <c r="G105" s="88">
        <v>13.13</v>
      </c>
      <c r="H105" s="88">
        <v>10.73</v>
      </c>
      <c r="I105" s="89">
        <v>0.91</v>
      </c>
      <c r="J105" s="90">
        <v>3.79</v>
      </c>
      <c r="K105" s="88">
        <v>3.7</v>
      </c>
      <c r="L105" s="88">
        <v>3.05</v>
      </c>
      <c r="M105" s="88">
        <v>7.11</v>
      </c>
      <c r="N105" s="88">
        <v>11.49</v>
      </c>
      <c r="O105" s="88">
        <v>9.34</v>
      </c>
      <c r="P105" s="89">
        <v>0.77</v>
      </c>
      <c r="Q105" s="90">
        <v>3.76</v>
      </c>
      <c r="R105" s="88">
        <v>3.88</v>
      </c>
      <c r="S105" s="88">
        <v>3.27</v>
      </c>
      <c r="T105" s="88">
        <v>7.1</v>
      </c>
      <c r="U105" s="88">
        <v>12.29</v>
      </c>
      <c r="V105" s="88">
        <v>10.02</v>
      </c>
      <c r="W105" s="89">
        <v>0.84</v>
      </c>
    </row>
    <row r="106" spans="1:23">
      <c r="A106" s="8"/>
      <c r="B106" s="8" t="s">
        <v>64</v>
      </c>
      <c r="C106" s="88">
        <v>4.67</v>
      </c>
      <c r="D106" s="88">
        <v>5.13</v>
      </c>
      <c r="E106" s="88">
        <v>4.6399999999999997</v>
      </c>
      <c r="F106" s="88">
        <v>7.61</v>
      </c>
      <c r="G106" s="88">
        <v>12.15</v>
      </c>
      <c r="H106" s="88">
        <v>10.210000000000001</v>
      </c>
      <c r="I106" s="89">
        <v>1.1399999999999999</v>
      </c>
      <c r="J106" s="90">
        <v>4.47</v>
      </c>
      <c r="K106" s="88">
        <v>4.7300000000000004</v>
      </c>
      <c r="L106" s="88">
        <v>4.13</v>
      </c>
      <c r="M106" s="88">
        <v>7.22</v>
      </c>
      <c r="N106" s="88">
        <v>10.4</v>
      </c>
      <c r="O106" s="88">
        <v>8.4600000000000009</v>
      </c>
      <c r="P106" s="89">
        <v>0.95</v>
      </c>
      <c r="Q106" s="90">
        <v>4.5599999999999996</v>
      </c>
      <c r="R106" s="88">
        <v>4.92</v>
      </c>
      <c r="S106" s="88">
        <v>4.37</v>
      </c>
      <c r="T106" s="88">
        <v>7.41</v>
      </c>
      <c r="U106" s="88">
        <v>11.24</v>
      </c>
      <c r="V106" s="88">
        <v>9.3000000000000007</v>
      </c>
      <c r="W106" s="89">
        <v>1.04</v>
      </c>
    </row>
    <row r="107" spans="1:23">
      <c r="A107" s="8"/>
      <c r="B107" s="8" t="s">
        <v>65</v>
      </c>
      <c r="C107" s="88">
        <v>5.23</v>
      </c>
      <c r="D107" s="88">
        <v>5.74</v>
      </c>
      <c r="E107" s="88">
        <v>5.25</v>
      </c>
      <c r="F107" s="88">
        <v>7.55</v>
      </c>
      <c r="G107" s="88">
        <v>10.63</v>
      </c>
      <c r="H107" s="88">
        <v>8.44</v>
      </c>
      <c r="I107" s="89">
        <v>1.21</v>
      </c>
      <c r="J107" s="90">
        <v>4.7699999999999996</v>
      </c>
      <c r="K107" s="88">
        <v>5.14</v>
      </c>
      <c r="L107" s="88">
        <v>4.5199999999999996</v>
      </c>
      <c r="M107" s="88">
        <v>6.81</v>
      </c>
      <c r="N107" s="88">
        <v>8.59</v>
      </c>
      <c r="O107" s="88">
        <v>6.95</v>
      </c>
      <c r="P107" s="89">
        <v>0.99</v>
      </c>
      <c r="Q107" s="90">
        <v>4.9800000000000004</v>
      </c>
      <c r="R107" s="88">
        <v>5.42</v>
      </c>
      <c r="S107" s="88">
        <v>4.8600000000000003</v>
      </c>
      <c r="T107" s="88">
        <v>7.15</v>
      </c>
      <c r="U107" s="88">
        <v>9.52</v>
      </c>
      <c r="V107" s="88">
        <v>7.63</v>
      </c>
      <c r="W107" s="89">
        <v>1.0900000000000001</v>
      </c>
    </row>
    <row r="108" spans="1:23">
      <c r="A108" s="8"/>
      <c r="B108" s="8" t="s">
        <v>66</v>
      </c>
      <c r="C108" s="88">
        <v>5.37</v>
      </c>
      <c r="D108" s="88">
        <v>5.45</v>
      </c>
      <c r="E108" s="88">
        <v>5.03</v>
      </c>
      <c r="F108" s="88">
        <v>6.82</v>
      </c>
      <c r="G108" s="88">
        <v>8.61</v>
      </c>
      <c r="H108" s="88">
        <v>6.5</v>
      </c>
      <c r="I108" s="89">
        <v>1.23</v>
      </c>
      <c r="J108" s="90">
        <v>4.54</v>
      </c>
      <c r="K108" s="88">
        <v>4.74</v>
      </c>
      <c r="L108" s="88">
        <v>4.4000000000000004</v>
      </c>
      <c r="M108" s="88">
        <v>5.66</v>
      </c>
      <c r="N108" s="88">
        <v>6.61</v>
      </c>
      <c r="O108" s="88">
        <v>5.05</v>
      </c>
      <c r="P108" s="89">
        <v>0.96</v>
      </c>
      <c r="Q108" s="90">
        <v>4.88</v>
      </c>
      <c r="R108" s="88">
        <v>5.03</v>
      </c>
      <c r="S108" s="88">
        <v>4.66</v>
      </c>
      <c r="T108" s="88">
        <v>6.14</v>
      </c>
      <c r="U108" s="88">
        <v>7.42</v>
      </c>
      <c r="V108" s="88">
        <v>5.64</v>
      </c>
      <c r="W108" s="89">
        <v>1.07</v>
      </c>
    </row>
    <row r="109" spans="1:23">
      <c r="A109" s="179"/>
      <c r="B109" s="179" t="s">
        <v>24</v>
      </c>
      <c r="C109" s="88">
        <v>4.76</v>
      </c>
      <c r="D109" s="88">
        <v>4.43</v>
      </c>
      <c r="E109" s="88">
        <v>4.16</v>
      </c>
      <c r="F109" s="88">
        <v>5.34</v>
      </c>
      <c r="G109" s="88">
        <v>5.8</v>
      </c>
      <c r="H109" s="88">
        <v>4.1100000000000003</v>
      </c>
      <c r="I109" s="89">
        <v>1.02</v>
      </c>
      <c r="J109" s="90">
        <v>3.43</v>
      </c>
      <c r="K109" s="88">
        <v>3.27</v>
      </c>
      <c r="L109" s="88">
        <v>3.12</v>
      </c>
      <c r="M109" s="88">
        <v>3.58</v>
      </c>
      <c r="N109" s="88">
        <v>3.47</v>
      </c>
      <c r="O109" s="88">
        <v>2.65</v>
      </c>
      <c r="P109" s="89">
        <v>0.79</v>
      </c>
      <c r="Q109" s="90">
        <v>3.84</v>
      </c>
      <c r="R109" s="88">
        <v>3.63</v>
      </c>
      <c r="S109" s="88">
        <v>3.45</v>
      </c>
      <c r="T109" s="88">
        <v>4.13</v>
      </c>
      <c r="U109" s="88">
        <v>4.2</v>
      </c>
      <c r="V109" s="88">
        <v>3.11</v>
      </c>
      <c r="W109" s="89">
        <v>0.86</v>
      </c>
    </row>
    <row r="110" spans="1:23" ht="17.25" thickBot="1">
      <c r="A110" s="180"/>
      <c r="B110" s="180" t="s">
        <v>23</v>
      </c>
      <c r="C110" s="84">
        <v>1.79</v>
      </c>
      <c r="D110" s="84">
        <v>1.84</v>
      </c>
      <c r="E110" s="84">
        <v>1.54</v>
      </c>
      <c r="F110" s="84">
        <v>4.63</v>
      </c>
      <c r="G110" s="84">
        <v>8.17</v>
      </c>
      <c r="H110" s="84">
        <v>5.22</v>
      </c>
      <c r="I110" s="85">
        <v>0.38</v>
      </c>
      <c r="J110" s="86">
        <v>2.04</v>
      </c>
      <c r="K110" s="84">
        <v>1.93</v>
      </c>
      <c r="L110" s="84">
        <v>1.54</v>
      </c>
      <c r="M110" s="84">
        <v>5.19</v>
      </c>
      <c r="N110" s="84">
        <v>8.24</v>
      </c>
      <c r="O110" s="84">
        <v>5.03</v>
      </c>
      <c r="P110" s="85">
        <v>0.36</v>
      </c>
      <c r="Q110" s="86">
        <v>1.91</v>
      </c>
      <c r="R110" s="84">
        <v>1.88</v>
      </c>
      <c r="S110" s="84">
        <v>1.54</v>
      </c>
      <c r="T110" s="84">
        <v>4.91</v>
      </c>
      <c r="U110" s="84">
        <v>8.2100000000000009</v>
      </c>
      <c r="V110" s="84">
        <v>5.13</v>
      </c>
      <c r="W110" s="85">
        <v>0.37</v>
      </c>
    </row>
    <row r="111" spans="1:23" ht="17.25" thickTop="1">
      <c r="A111" s="49" t="s">
        <v>237</v>
      </c>
      <c r="D111" s="49"/>
    </row>
  </sheetData>
  <mergeCells count="15">
    <mergeCell ref="A79:B79"/>
    <mergeCell ref="C79:I79"/>
    <mergeCell ref="J79:P79"/>
    <mergeCell ref="Q79:W79"/>
    <mergeCell ref="A80:B80"/>
    <mergeCell ref="A42:B42"/>
    <mergeCell ref="C42:I42"/>
    <mergeCell ref="J42:P42"/>
    <mergeCell ref="Q42:W42"/>
    <mergeCell ref="A43:B43"/>
    <mergeCell ref="C5:I5"/>
    <mergeCell ref="J5:P5"/>
    <mergeCell ref="Q5:W5"/>
    <mergeCell ref="A6:B6"/>
    <mergeCell ref="A5:B5"/>
  </mergeCells>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53"/>
  <sheetViews>
    <sheetView zoomScaleNormal="100" workbookViewId="0"/>
  </sheetViews>
  <sheetFormatPr defaultRowHeight="16.5"/>
  <cols>
    <col min="1" max="1" width="7.125" customWidth="1"/>
    <col min="2" max="2" width="13.125" customWidth="1"/>
    <col min="9" max="9" width="10.625" customWidth="1"/>
    <col min="16" max="16" width="10.875" customWidth="1"/>
    <col min="23" max="23" width="10.5" customWidth="1"/>
  </cols>
  <sheetData>
    <row r="1" spans="1:23">
      <c r="A1" s="17" t="s">
        <v>675</v>
      </c>
    </row>
    <row r="2" spans="1:23">
      <c r="A2" s="28" t="s">
        <v>676</v>
      </c>
    </row>
    <row r="3" spans="1:23">
      <c r="A3" s="28"/>
    </row>
    <row r="4" spans="1:23" ht="17.25" thickBot="1"/>
    <row r="5" spans="1:23" ht="17.25" thickTop="1">
      <c r="A5" s="404"/>
      <c r="B5" s="405"/>
      <c r="C5" s="404" t="s">
        <v>81</v>
      </c>
      <c r="D5" s="405"/>
      <c r="E5" s="405"/>
      <c r="F5" s="405"/>
      <c r="G5" s="405"/>
      <c r="H5" s="405"/>
      <c r="I5" s="406"/>
      <c r="J5" s="404" t="s">
        <v>426</v>
      </c>
      <c r="K5" s="405"/>
      <c r="L5" s="405"/>
      <c r="M5" s="415"/>
      <c r="N5" s="415"/>
      <c r="O5" s="415"/>
      <c r="P5" s="416"/>
      <c r="Q5" s="417" t="s">
        <v>82</v>
      </c>
      <c r="R5" s="418"/>
      <c r="S5" s="418"/>
      <c r="T5" s="419"/>
      <c r="U5" s="419"/>
      <c r="V5" s="419"/>
      <c r="W5" s="420"/>
    </row>
    <row r="6" spans="1:23" ht="76.5">
      <c r="A6" s="421" t="s">
        <v>26</v>
      </c>
      <c r="B6" s="422"/>
      <c r="C6" s="182" t="s">
        <v>526</v>
      </c>
      <c r="D6" s="183" t="s">
        <v>527</v>
      </c>
      <c r="E6" s="183" t="s">
        <v>528</v>
      </c>
      <c r="F6" s="183" t="s">
        <v>529</v>
      </c>
      <c r="G6" s="183" t="s">
        <v>566</v>
      </c>
      <c r="H6" s="183" t="s">
        <v>530</v>
      </c>
      <c r="I6" s="185" t="s">
        <v>531</v>
      </c>
      <c r="J6" s="182" t="s">
        <v>526</v>
      </c>
      <c r="K6" s="183" t="s">
        <v>527</v>
      </c>
      <c r="L6" s="183" t="s">
        <v>528</v>
      </c>
      <c r="M6" s="183" t="s">
        <v>529</v>
      </c>
      <c r="N6" s="183" t="s">
        <v>566</v>
      </c>
      <c r="O6" s="183" t="s">
        <v>530</v>
      </c>
      <c r="P6" s="185" t="s">
        <v>531</v>
      </c>
      <c r="Q6" s="182" t="s">
        <v>526</v>
      </c>
      <c r="R6" s="183" t="s">
        <v>527</v>
      </c>
      <c r="S6" s="183" t="s">
        <v>528</v>
      </c>
      <c r="T6" s="183" t="s">
        <v>529</v>
      </c>
      <c r="U6" s="183" t="s">
        <v>566</v>
      </c>
      <c r="V6" s="183" t="s">
        <v>530</v>
      </c>
      <c r="W6" s="185" t="s">
        <v>531</v>
      </c>
    </row>
    <row r="7" spans="1:23">
      <c r="A7" s="186">
        <v>2014</v>
      </c>
      <c r="B7" s="186" t="s">
        <v>27</v>
      </c>
      <c r="C7" s="187">
        <v>19123</v>
      </c>
      <c r="D7" s="187">
        <v>15978</v>
      </c>
      <c r="E7" s="187">
        <v>11205</v>
      </c>
      <c r="F7" s="187">
        <v>48107</v>
      </c>
      <c r="G7" s="187">
        <v>71305</v>
      </c>
      <c r="H7" s="187">
        <v>46512</v>
      </c>
      <c r="I7" s="188">
        <v>6252</v>
      </c>
      <c r="J7" s="189">
        <v>23367</v>
      </c>
      <c r="K7" s="187">
        <v>18353</v>
      </c>
      <c r="L7" s="187">
        <v>12240</v>
      </c>
      <c r="M7" s="187">
        <v>56300</v>
      </c>
      <c r="N7" s="187">
        <v>75945</v>
      </c>
      <c r="O7" s="187">
        <v>46801</v>
      </c>
      <c r="P7" s="188">
        <v>6195</v>
      </c>
      <c r="Q7" s="189">
        <v>42490</v>
      </c>
      <c r="R7" s="187">
        <v>34331</v>
      </c>
      <c r="S7" s="187">
        <v>23445</v>
      </c>
      <c r="T7" s="187">
        <v>104407</v>
      </c>
      <c r="U7" s="187">
        <v>147250</v>
      </c>
      <c r="V7" s="187">
        <v>93313</v>
      </c>
      <c r="W7" s="188">
        <v>12447</v>
      </c>
    </row>
    <row r="8" spans="1:23">
      <c r="A8" s="8"/>
      <c r="B8" s="186" t="s">
        <v>28</v>
      </c>
      <c r="C8" s="187">
        <v>3423</v>
      </c>
      <c r="D8" s="187">
        <v>3202</v>
      </c>
      <c r="E8" s="187">
        <v>1978</v>
      </c>
      <c r="F8" s="187">
        <v>7982</v>
      </c>
      <c r="G8" s="187">
        <v>13255</v>
      </c>
      <c r="H8" s="187">
        <v>8826</v>
      </c>
      <c r="I8" s="188">
        <v>1363</v>
      </c>
      <c r="J8" s="189">
        <v>3834</v>
      </c>
      <c r="K8" s="187">
        <v>3115</v>
      </c>
      <c r="L8" s="187">
        <v>1872</v>
      </c>
      <c r="M8" s="187">
        <v>8857</v>
      </c>
      <c r="N8" s="187">
        <v>13733</v>
      </c>
      <c r="O8" s="187">
        <v>8839</v>
      </c>
      <c r="P8" s="188">
        <v>1320</v>
      </c>
      <c r="Q8" s="189">
        <v>7257</v>
      </c>
      <c r="R8" s="187">
        <v>6317</v>
      </c>
      <c r="S8" s="187">
        <v>3850</v>
      </c>
      <c r="T8" s="187">
        <v>16839</v>
      </c>
      <c r="U8" s="187">
        <v>26988</v>
      </c>
      <c r="V8" s="187">
        <v>17665</v>
      </c>
      <c r="W8" s="188">
        <v>2683</v>
      </c>
    </row>
    <row r="9" spans="1:23">
      <c r="A9" s="8"/>
      <c r="B9" s="186" t="s">
        <v>29</v>
      </c>
      <c r="C9" s="187">
        <v>2639</v>
      </c>
      <c r="D9" s="187">
        <v>2323</v>
      </c>
      <c r="E9" s="187">
        <v>1580</v>
      </c>
      <c r="F9" s="187">
        <v>6390</v>
      </c>
      <c r="G9" s="187">
        <v>10922</v>
      </c>
      <c r="H9" s="187">
        <v>6845</v>
      </c>
      <c r="I9" s="188">
        <v>971</v>
      </c>
      <c r="J9" s="189">
        <v>2972</v>
      </c>
      <c r="K9" s="187">
        <v>2450</v>
      </c>
      <c r="L9" s="187">
        <v>1504</v>
      </c>
      <c r="M9" s="187">
        <v>7138</v>
      </c>
      <c r="N9" s="187">
        <v>11276</v>
      </c>
      <c r="O9" s="187">
        <v>6538</v>
      </c>
      <c r="P9" s="188">
        <v>959</v>
      </c>
      <c r="Q9" s="189">
        <v>5611</v>
      </c>
      <c r="R9" s="187">
        <v>4773</v>
      </c>
      <c r="S9" s="187">
        <v>3084</v>
      </c>
      <c r="T9" s="187">
        <v>13528</v>
      </c>
      <c r="U9" s="187">
        <v>22198</v>
      </c>
      <c r="V9" s="187">
        <v>13383</v>
      </c>
      <c r="W9" s="188">
        <v>1930</v>
      </c>
    </row>
    <row r="10" spans="1:23">
      <c r="A10" s="8"/>
      <c r="B10" s="186" t="s">
        <v>30</v>
      </c>
      <c r="C10" s="187">
        <v>4738</v>
      </c>
      <c r="D10" s="187">
        <v>4109</v>
      </c>
      <c r="E10" s="187">
        <v>2451</v>
      </c>
      <c r="F10" s="187">
        <v>10936</v>
      </c>
      <c r="G10" s="187">
        <v>18613</v>
      </c>
      <c r="H10" s="187">
        <v>10535</v>
      </c>
      <c r="I10" s="188">
        <v>1204</v>
      </c>
      <c r="J10" s="189">
        <v>5106</v>
      </c>
      <c r="K10" s="187">
        <v>4247</v>
      </c>
      <c r="L10" s="187">
        <v>2272</v>
      </c>
      <c r="M10" s="187">
        <v>11810</v>
      </c>
      <c r="N10" s="187">
        <v>18703</v>
      </c>
      <c r="O10" s="187">
        <v>10031</v>
      </c>
      <c r="P10" s="188">
        <v>1153</v>
      </c>
      <c r="Q10" s="189">
        <v>9844</v>
      </c>
      <c r="R10" s="187">
        <v>8356</v>
      </c>
      <c r="S10" s="187">
        <v>4723</v>
      </c>
      <c r="T10" s="187">
        <v>22746</v>
      </c>
      <c r="U10" s="187">
        <v>37316</v>
      </c>
      <c r="V10" s="187">
        <v>20566</v>
      </c>
      <c r="W10" s="188">
        <v>2357</v>
      </c>
    </row>
    <row r="11" spans="1:23">
      <c r="A11" s="8"/>
      <c r="B11" s="186" t="s">
        <v>31</v>
      </c>
      <c r="C11" s="187">
        <v>3898</v>
      </c>
      <c r="D11" s="187">
        <v>3615</v>
      </c>
      <c r="E11" s="187">
        <v>2227</v>
      </c>
      <c r="F11" s="187">
        <v>8259</v>
      </c>
      <c r="G11" s="187">
        <v>14668</v>
      </c>
      <c r="H11" s="187">
        <v>8392</v>
      </c>
      <c r="I11" s="188">
        <v>1091</v>
      </c>
      <c r="J11" s="189">
        <v>4239</v>
      </c>
      <c r="K11" s="187">
        <v>3501</v>
      </c>
      <c r="L11" s="187">
        <v>2118</v>
      </c>
      <c r="M11" s="187">
        <v>8792</v>
      </c>
      <c r="N11" s="187">
        <v>13922</v>
      </c>
      <c r="O11" s="187">
        <v>7950</v>
      </c>
      <c r="P11" s="188">
        <v>975</v>
      </c>
      <c r="Q11" s="189">
        <v>8137</v>
      </c>
      <c r="R11" s="187">
        <v>7116</v>
      </c>
      <c r="S11" s="187">
        <v>4345</v>
      </c>
      <c r="T11" s="187">
        <v>17051</v>
      </c>
      <c r="U11" s="187">
        <v>28590</v>
      </c>
      <c r="V11" s="187">
        <v>16342</v>
      </c>
      <c r="W11" s="188">
        <v>2066</v>
      </c>
    </row>
    <row r="12" spans="1:23">
      <c r="A12" s="8"/>
      <c r="B12" s="186" t="s">
        <v>32</v>
      </c>
      <c r="C12" s="187">
        <v>2483</v>
      </c>
      <c r="D12" s="187">
        <v>2140</v>
      </c>
      <c r="E12" s="187">
        <v>1070</v>
      </c>
      <c r="F12" s="187">
        <v>5668</v>
      </c>
      <c r="G12" s="187">
        <v>8476</v>
      </c>
      <c r="H12" s="187">
        <v>3878</v>
      </c>
      <c r="I12" s="188">
        <v>500</v>
      </c>
      <c r="J12" s="189">
        <v>2329</v>
      </c>
      <c r="K12" s="187">
        <v>2091</v>
      </c>
      <c r="L12" s="187">
        <v>996</v>
      </c>
      <c r="M12" s="187">
        <v>5911</v>
      </c>
      <c r="N12" s="187">
        <v>7838</v>
      </c>
      <c r="O12" s="187">
        <v>3550</v>
      </c>
      <c r="P12" s="188">
        <v>469</v>
      </c>
      <c r="Q12" s="189">
        <v>4812</v>
      </c>
      <c r="R12" s="187">
        <v>4231</v>
      </c>
      <c r="S12" s="187">
        <v>2066</v>
      </c>
      <c r="T12" s="187">
        <v>11579</v>
      </c>
      <c r="U12" s="187">
        <v>16314</v>
      </c>
      <c r="V12" s="187">
        <v>7428</v>
      </c>
      <c r="W12" s="188">
        <v>969</v>
      </c>
    </row>
    <row r="13" spans="1:23">
      <c r="A13" s="8"/>
      <c r="B13" s="186" t="s">
        <v>33</v>
      </c>
      <c r="C13" s="187">
        <v>3120</v>
      </c>
      <c r="D13" s="187">
        <v>2870</v>
      </c>
      <c r="E13" s="187">
        <v>1773</v>
      </c>
      <c r="F13" s="187">
        <v>6888</v>
      </c>
      <c r="G13" s="187">
        <v>11191</v>
      </c>
      <c r="H13" s="187">
        <v>6787</v>
      </c>
      <c r="I13" s="188">
        <v>749</v>
      </c>
      <c r="J13" s="189">
        <v>3154</v>
      </c>
      <c r="K13" s="187">
        <v>2812</v>
      </c>
      <c r="L13" s="187">
        <v>1592</v>
      </c>
      <c r="M13" s="187">
        <v>7412</v>
      </c>
      <c r="N13" s="187">
        <v>10857</v>
      </c>
      <c r="O13" s="187">
        <v>6561</v>
      </c>
      <c r="P13" s="188">
        <v>692</v>
      </c>
      <c r="Q13" s="189">
        <v>6274</v>
      </c>
      <c r="R13" s="187">
        <v>5682</v>
      </c>
      <c r="S13" s="187">
        <v>3365</v>
      </c>
      <c r="T13" s="187">
        <v>14300</v>
      </c>
      <c r="U13" s="187">
        <v>22048</v>
      </c>
      <c r="V13" s="187">
        <v>13348</v>
      </c>
      <c r="W13" s="188">
        <v>1441</v>
      </c>
    </row>
    <row r="14" spans="1:23">
      <c r="A14" s="8"/>
      <c r="B14" s="186" t="s">
        <v>34</v>
      </c>
      <c r="C14" s="187">
        <v>665</v>
      </c>
      <c r="D14" s="187">
        <v>656</v>
      </c>
      <c r="E14" s="187">
        <v>482</v>
      </c>
      <c r="F14" s="187">
        <v>1481</v>
      </c>
      <c r="G14" s="187">
        <v>2658</v>
      </c>
      <c r="H14" s="187">
        <v>1631</v>
      </c>
      <c r="I14" s="188">
        <v>246</v>
      </c>
      <c r="J14" s="189">
        <v>679</v>
      </c>
      <c r="K14" s="187">
        <v>613</v>
      </c>
      <c r="L14" s="187">
        <v>438</v>
      </c>
      <c r="M14" s="187">
        <v>1606</v>
      </c>
      <c r="N14" s="187">
        <v>2531</v>
      </c>
      <c r="O14" s="187">
        <v>1584</v>
      </c>
      <c r="P14" s="188">
        <v>237</v>
      </c>
      <c r="Q14" s="189">
        <v>1344</v>
      </c>
      <c r="R14" s="187">
        <v>1269</v>
      </c>
      <c r="S14" s="187">
        <v>920</v>
      </c>
      <c r="T14" s="187">
        <v>3087</v>
      </c>
      <c r="U14" s="187">
        <v>5189</v>
      </c>
      <c r="V14" s="187">
        <v>3215</v>
      </c>
      <c r="W14" s="188">
        <v>483</v>
      </c>
    </row>
    <row r="15" spans="1:23">
      <c r="A15" s="8"/>
      <c r="B15" s="186" t="s">
        <v>35</v>
      </c>
      <c r="C15" s="187">
        <v>2326</v>
      </c>
      <c r="D15" s="187">
        <v>1829</v>
      </c>
      <c r="E15" s="187">
        <v>930</v>
      </c>
      <c r="F15" s="187">
        <v>5061</v>
      </c>
      <c r="G15" s="187">
        <v>8004</v>
      </c>
      <c r="H15" s="187">
        <v>3789</v>
      </c>
      <c r="I15" s="188">
        <v>396</v>
      </c>
      <c r="J15" s="189">
        <v>2389</v>
      </c>
      <c r="K15" s="187">
        <v>1772</v>
      </c>
      <c r="L15" s="187">
        <v>778</v>
      </c>
      <c r="M15" s="187">
        <v>5137</v>
      </c>
      <c r="N15" s="187">
        <v>7632</v>
      </c>
      <c r="O15" s="187">
        <v>3491</v>
      </c>
      <c r="P15" s="188">
        <v>406</v>
      </c>
      <c r="Q15" s="189">
        <v>4715</v>
      </c>
      <c r="R15" s="187">
        <v>3601</v>
      </c>
      <c r="S15" s="187">
        <v>1708</v>
      </c>
      <c r="T15" s="187">
        <v>10198</v>
      </c>
      <c r="U15" s="187">
        <v>15636</v>
      </c>
      <c r="V15" s="187">
        <v>7280</v>
      </c>
      <c r="W15" s="188">
        <v>802</v>
      </c>
    </row>
    <row r="16" spans="1:23" ht="18" customHeight="1">
      <c r="A16" s="8"/>
      <c r="B16" s="186" t="s">
        <v>36</v>
      </c>
      <c r="C16" s="187">
        <v>14936</v>
      </c>
      <c r="D16" s="187">
        <v>12551</v>
      </c>
      <c r="E16" s="187">
        <v>7928</v>
      </c>
      <c r="F16" s="187">
        <v>34952</v>
      </c>
      <c r="G16" s="187">
        <v>54259</v>
      </c>
      <c r="H16" s="187">
        <v>31825</v>
      </c>
      <c r="I16" s="188">
        <v>3164</v>
      </c>
      <c r="J16" s="189">
        <v>16839</v>
      </c>
      <c r="K16" s="187">
        <v>13440</v>
      </c>
      <c r="L16" s="187">
        <v>8121</v>
      </c>
      <c r="M16" s="187">
        <v>39192</v>
      </c>
      <c r="N16" s="187">
        <v>56026</v>
      </c>
      <c r="O16" s="187">
        <v>31073</v>
      </c>
      <c r="P16" s="188">
        <v>3173</v>
      </c>
      <c r="Q16" s="189">
        <v>31775</v>
      </c>
      <c r="R16" s="187">
        <v>25991</v>
      </c>
      <c r="S16" s="187">
        <v>16049</v>
      </c>
      <c r="T16" s="187">
        <v>74144</v>
      </c>
      <c r="U16" s="187">
        <v>110285</v>
      </c>
      <c r="V16" s="187">
        <v>62898</v>
      </c>
      <c r="W16" s="188">
        <v>6337</v>
      </c>
    </row>
    <row r="17" spans="1:23">
      <c r="A17" s="8"/>
      <c r="B17" s="186" t="s">
        <v>37</v>
      </c>
      <c r="C17" s="187">
        <v>3765</v>
      </c>
      <c r="D17" s="187">
        <v>2992</v>
      </c>
      <c r="E17" s="187">
        <v>1955</v>
      </c>
      <c r="F17" s="187">
        <v>7839</v>
      </c>
      <c r="G17" s="187">
        <v>12250</v>
      </c>
      <c r="H17" s="187">
        <v>7782</v>
      </c>
      <c r="I17" s="188">
        <v>940</v>
      </c>
      <c r="J17" s="189">
        <v>3950</v>
      </c>
      <c r="K17" s="187">
        <v>3124</v>
      </c>
      <c r="L17" s="187">
        <v>1909</v>
      </c>
      <c r="M17" s="187">
        <v>8347</v>
      </c>
      <c r="N17" s="187">
        <v>11851</v>
      </c>
      <c r="O17" s="187">
        <v>7236</v>
      </c>
      <c r="P17" s="188">
        <v>829</v>
      </c>
      <c r="Q17" s="189">
        <v>7715</v>
      </c>
      <c r="R17" s="187">
        <v>6116</v>
      </c>
      <c r="S17" s="187">
        <v>3864</v>
      </c>
      <c r="T17" s="187">
        <v>16186</v>
      </c>
      <c r="U17" s="187">
        <v>24101</v>
      </c>
      <c r="V17" s="187">
        <v>15018</v>
      </c>
      <c r="W17" s="188">
        <v>1769</v>
      </c>
    </row>
    <row r="18" spans="1:23">
      <c r="A18" s="8"/>
      <c r="B18" s="186" t="s">
        <v>38</v>
      </c>
      <c r="C18" s="187">
        <v>17426</v>
      </c>
      <c r="D18" s="187">
        <v>15061</v>
      </c>
      <c r="E18" s="187">
        <v>9774</v>
      </c>
      <c r="F18" s="187">
        <v>38266</v>
      </c>
      <c r="G18" s="187">
        <v>65183</v>
      </c>
      <c r="H18" s="187">
        <v>38853</v>
      </c>
      <c r="I18" s="188">
        <v>5642</v>
      </c>
      <c r="J18" s="189">
        <v>18848</v>
      </c>
      <c r="K18" s="187">
        <v>15429</v>
      </c>
      <c r="L18" s="187">
        <v>9394</v>
      </c>
      <c r="M18" s="187">
        <v>41696</v>
      </c>
      <c r="N18" s="187">
        <v>65220</v>
      </c>
      <c r="O18" s="187">
        <v>37201</v>
      </c>
      <c r="P18" s="188">
        <v>5168</v>
      </c>
      <c r="Q18" s="189">
        <v>36274</v>
      </c>
      <c r="R18" s="187">
        <v>30490</v>
      </c>
      <c r="S18" s="187">
        <v>19168</v>
      </c>
      <c r="T18" s="187">
        <v>79962</v>
      </c>
      <c r="U18" s="187">
        <v>130403</v>
      </c>
      <c r="V18" s="187">
        <v>76054</v>
      </c>
      <c r="W18" s="188">
        <v>10810</v>
      </c>
    </row>
    <row r="19" spans="1:23">
      <c r="A19" s="8"/>
      <c r="B19" s="186" t="s">
        <v>39</v>
      </c>
      <c r="C19" s="187">
        <v>2857</v>
      </c>
      <c r="D19" s="187">
        <v>3143</v>
      </c>
      <c r="E19" s="187">
        <v>2013</v>
      </c>
      <c r="F19" s="187">
        <v>6641</v>
      </c>
      <c r="G19" s="187">
        <v>12350</v>
      </c>
      <c r="H19" s="187">
        <v>7448</v>
      </c>
      <c r="I19" s="188">
        <v>856</v>
      </c>
      <c r="J19" s="189">
        <v>3112</v>
      </c>
      <c r="K19" s="187">
        <v>3204</v>
      </c>
      <c r="L19" s="187">
        <v>2029</v>
      </c>
      <c r="M19" s="187">
        <v>7036</v>
      </c>
      <c r="N19" s="187">
        <v>12315</v>
      </c>
      <c r="O19" s="187">
        <v>7218</v>
      </c>
      <c r="P19" s="188">
        <v>886</v>
      </c>
      <c r="Q19" s="189">
        <v>5969</v>
      </c>
      <c r="R19" s="187">
        <v>6347</v>
      </c>
      <c r="S19" s="187">
        <v>4042</v>
      </c>
      <c r="T19" s="187">
        <v>13677</v>
      </c>
      <c r="U19" s="187">
        <v>24665</v>
      </c>
      <c r="V19" s="187">
        <v>14666</v>
      </c>
      <c r="W19" s="188">
        <v>1742</v>
      </c>
    </row>
    <row r="20" spans="1:23">
      <c r="A20" s="8"/>
      <c r="B20" s="186" t="s">
        <v>40</v>
      </c>
      <c r="C20" s="187">
        <v>2662</v>
      </c>
      <c r="D20" s="187">
        <v>2783</v>
      </c>
      <c r="E20" s="187">
        <v>1730</v>
      </c>
      <c r="F20" s="187">
        <v>6561</v>
      </c>
      <c r="G20" s="187">
        <v>11711</v>
      </c>
      <c r="H20" s="187">
        <v>8125</v>
      </c>
      <c r="I20" s="188">
        <v>1398</v>
      </c>
      <c r="J20" s="189">
        <v>2976</v>
      </c>
      <c r="K20" s="187">
        <v>2920</v>
      </c>
      <c r="L20" s="187">
        <v>1626</v>
      </c>
      <c r="M20" s="187">
        <v>7205</v>
      </c>
      <c r="N20" s="187">
        <v>11870</v>
      </c>
      <c r="O20" s="187">
        <v>8128</v>
      </c>
      <c r="P20" s="188">
        <v>1372</v>
      </c>
      <c r="Q20" s="189">
        <v>5638</v>
      </c>
      <c r="R20" s="187">
        <v>5703</v>
      </c>
      <c r="S20" s="187">
        <v>3356</v>
      </c>
      <c r="T20" s="187">
        <v>13766</v>
      </c>
      <c r="U20" s="187">
        <v>23581</v>
      </c>
      <c r="V20" s="187">
        <v>16253</v>
      </c>
      <c r="W20" s="188">
        <v>2770</v>
      </c>
    </row>
    <row r="21" spans="1:23">
      <c r="A21" s="8"/>
      <c r="B21" s="186" t="s">
        <v>41</v>
      </c>
      <c r="C21" s="187">
        <v>2815</v>
      </c>
      <c r="D21" s="187">
        <v>2376</v>
      </c>
      <c r="E21" s="187">
        <v>1511</v>
      </c>
      <c r="F21" s="187">
        <v>5903</v>
      </c>
      <c r="G21" s="187">
        <v>9951</v>
      </c>
      <c r="H21" s="187">
        <v>7535</v>
      </c>
      <c r="I21" s="188">
        <v>1263</v>
      </c>
      <c r="J21" s="189">
        <v>3057</v>
      </c>
      <c r="K21" s="187">
        <v>2443</v>
      </c>
      <c r="L21" s="187">
        <v>1453</v>
      </c>
      <c r="M21" s="187">
        <v>6459</v>
      </c>
      <c r="N21" s="187">
        <v>10171</v>
      </c>
      <c r="O21" s="187">
        <v>7251</v>
      </c>
      <c r="P21" s="188">
        <v>1310</v>
      </c>
      <c r="Q21" s="189">
        <v>5872</v>
      </c>
      <c r="R21" s="187">
        <v>4819</v>
      </c>
      <c r="S21" s="187">
        <v>2964</v>
      </c>
      <c r="T21" s="187">
        <v>12362</v>
      </c>
      <c r="U21" s="187">
        <v>20122</v>
      </c>
      <c r="V21" s="187">
        <v>14786</v>
      </c>
      <c r="W21" s="188">
        <v>2573</v>
      </c>
    </row>
    <row r="22" spans="1:23">
      <c r="A22" s="8"/>
      <c r="B22" s="186" t="s">
        <v>42</v>
      </c>
      <c r="C22" s="187">
        <v>3415</v>
      </c>
      <c r="D22" s="187">
        <v>2606</v>
      </c>
      <c r="E22" s="187">
        <v>1447</v>
      </c>
      <c r="F22" s="187">
        <v>6958</v>
      </c>
      <c r="G22" s="187">
        <v>11300</v>
      </c>
      <c r="H22" s="187">
        <v>6923</v>
      </c>
      <c r="I22" s="188">
        <v>1024</v>
      </c>
      <c r="J22" s="189">
        <v>3369</v>
      </c>
      <c r="K22" s="187">
        <v>2460</v>
      </c>
      <c r="L22" s="187">
        <v>1340</v>
      </c>
      <c r="M22" s="187">
        <v>7030</v>
      </c>
      <c r="N22" s="187">
        <v>10852</v>
      </c>
      <c r="O22" s="187">
        <v>6404</v>
      </c>
      <c r="P22" s="188">
        <v>1027</v>
      </c>
      <c r="Q22" s="189">
        <v>6784</v>
      </c>
      <c r="R22" s="187">
        <v>5066</v>
      </c>
      <c r="S22" s="187">
        <v>2787</v>
      </c>
      <c r="T22" s="187">
        <v>13988</v>
      </c>
      <c r="U22" s="187">
        <v>22152</v>
      </c>
      <c r="V22" s="187">
        <v>13327</v>
      </c>
      <c r="W22" s="188">
        <v>2051</v>
      </c>
    </row>
    <row r="23" spans="1:23">
      <c r="A23" s="8"/>
      <c r="B23" s="186" t="s">
        <v>43</v>
      </c>
      <c r="C23" s="187">
        <v>3198</v>
      </c>
      <c r="D23" s="187">
        <v>3185</v>
      </c>
      <c r="E23" s="187">
        <v>1903</v>
      </c>
      <c r="F23" s="187">
        <v>7791</v>
      </c>
      <c r="G23" s="187">
        <v>13797</v>
      </c>
      <c r="H23" s="187">
        <v>7376</v>
      </c>
      <c r="I23" s="188">
        <v>924</v>
      </c>
      <c r="J23" s="189">
        <v>3292</v>
      </c>
      <c r="K23" s="187">
        <v>3060</v>
      </c>
      <c r="L23" s="187">
        <v>1706</v>
      </c>
      <c r="M23" s="187">
        <v>8212</v>
      </c>
      <c r="N23" s="187">
        <v>13563</v>
      </c>
      <c r="O23" s="187">
        <v>6966</v>
      </c>
      <c r="P23" s="188">
        <v>905</v>
      </c>
      <c r="Q23" s="189">
        <v>6490</v>
      </c>
      <c r="R23" s="187">
        <v>6245</v>
      </c>
      <c r="S23" s="187">
        <v>3609</v>
      </c>
      <c r="T23" s="187">
        <v>16003</v>
      </c>
      <c r="U23" s="187">
        <v>27360</v>
      </c>
      <c r="V23" s="187">
        <v>14342</v>
      </c>
      <c r="W23" s="188">
        <v>1829</v>
      </c>
    </row>
    <row r="24" spans="1:23">
      <c r="A24" s="8"/>
      <c r="B24" s="186" t="s">
        <v>44</v>
      </c>
      <c r="C24" s="187">
        <v>3670</v>
      </c>
      <c r="D24" s="187">
        <v>2740</v>
      </c>
      <c r="E24" s="187">
        <v>1367</v>
      </c>
      <c r="F24" s="187">
        <v>6820</v>
      </c>
      <c r="G24" s="187">
        <v>11147</v>
      </c>
      <c r="H24" s="187">
        <v>6386</v>
      </c>
      <c r="I24" s="188">
        <v>1001</v>
      </c>
      <c r="J24" s="189">
        <v>3681</v>
      </c>
      <c r="K24" s="187">
        <v>2649</v>
      </c>
      <c r="L24" s="187">
        <v>1158</v>
      </c>
      <c r="M24" s="187">
        <v>6944</v>
      </c>
      <c r="N24" s="187">
        <v>10695</v>
      </c>
      <c r="O24" s="187">
        <v>5804</v>
      </c>
      <c r="P24" s="188">
        <v>819</v>
      </c>
      <c r="Q24" s="189">
        <v>7351</v>
      </c>
      <c r="R24" s="187">
        <v>5389</v>
      </c>
      <c r="S24" s="187">
        <v>2525</v>
      </c>
      <c r="T24" s="187">
        <v>13764</v>
      </c>
      <c r="U24" s="187">
        <v>21842</v>
      </c>
      <c r="V24" s="187">
        <v>12190</v>
      </c>
      <c r="W24" s="188">
        <v>1820</v>
      </c>
    </row>
    <row r="25" spans="1:23">
      <c r="A25" s="8"/>
      <c r="B25" s="186" t="s">
        <v>45</v>
      </c>
      <c r="C25" s="187">
        <v>1881</v>
      </c>
      <c r="D25" s="187">
        <v>1542</v>
      </c>
      <c r="E25" s="187">
        <v>896</v>
      </c>
      <c r="F25" s="187">
        <v>3668</v>
      </c>
      <c r="G25" s="187">
        <v>5599</v>
      </c>
      <c r="H25" s="187">
        <v>3369</v>
      </c>
      <c r="I25" s="188">
        <v>544</v>
      </c>
      <c r="J25" s="189">
        <v>1798</v>
      </c>
      <c r="K25" s="187">
        <v>1481</v>
      </c>
      <c r="L25" s="187">
        <v>859</v>
      </c>
      <c r="M25" s="187">
        <v>3753</v>
      </c>
      <c r="N25" s="187">
        <v>5290</v>
      </c>
      <c r="O25" s="187">
        <v>3101</v>
      </c>
      <c r="P25" s="188">
        <v>482</v>
      </c>
      <c r="Q25" s="189">
        <v>3679</v>
      </c>
      <c r="R25" s="187">
        <v>3023</v>
      </c>
      <c r="S25" s="187">
        <v>1755</v>
      </c>
      <c r="T25" s="187">
        <v>7421</v>
      </c>
      <c r="U25" s="187">
        <v>10889</v>
      </c>
      <c r="V25" s="187">
        <v>6470</v>
      </c>
      <c r="W25" s="188">
        <v>1026</v>
      </c>
    </row>
    <row r="26" spans="1:23">
      <c r="A26" s="8"/>
      <c r="B26" s="186" t="s">
        <v>46</v>
      </c>
      <c r="C26" s="187">
        <v>3400</v>
      </c>
      <c r="D26" s="187">
        <v>3077</v>
      </c>
      <c r="E26" s="187">
        <v>1402</v>
      </c>
      <c r="F26" s="187">
        <v>7500</v>
      </c>
      <c r="G26" s="187">
        <v>11830</v>
      </c>
      <c r="H26" s="187">
        <v>6263</v>
      </c>
      <c r="I26" s="188">
        <v>442</v>
      </c>
      <c r="J26" s="189">
        <v>3306</v>
      </c>
      <c r="K26" s="187">
        <v>2804</v>
      </c>
      <c r="L26" s="187">
        <v>1181</v>
      </c>
      <c r="M26" s="187">
        <v>7308</v>
      </c>
      <c r="N26" s="187">
        <v>10827</v>
      </c>
      <c r="O26" s="187">
        <v>5453</v>
      </c>
      <c r="P26" s="188">
        <v>345</v>
      </c>
      <c r="Q26" s="189">
        <v>6706</v>
      </c>
      <c r="R26" s="187">
        <v>5881</v>
      </c>
      <c r="S26" s="187">
        <v>2583</v>
      </c>
      <c r="T26" s="187">
        <v>14808</v>
      </c>
      <c r="U26" s="187">
        <v>22657</v>
      </c>
      <c r="V26" s="187">
        <v>11716</v>
      </c>
      <c r="W26" s="188">
        <v>787</v>
      </c>
    </row>
    <row r="27" spans="1:23">
      <c r="A27" s="179"/>
      <c r="B27" s="196" t="s">
        <v>47</v>
      </c>
      <c r="C27" s="187">
        <v>3037</v>
      </c>
      <c r="D27" s="187">
        <v>2803</v>
      </c>
      <c r="E27" s="187">
        <v>1699</v>
      </c>
      <c r="F27" s="187">
        <v>6351</v>
      </c>
      <c r="G27" s="187">
        <v>11107</v>
      </c>
      <c r="H27" s="187">
        <v>7520</v>
      </c>
      <c r="I27" s="188">
        <v>1040</v>
      </c>
      <c r="J27" s="189">
        <v>2937</v>
      </c>
      <c r="K27" s="187">
        <v>2544</v>
      </c>
      <c r="L27" s="187">
        <v>1421</v>
      </c>
      <c r="M27" s="187">
        <v>6808</v>
      </c>
      <c r="N27" s="187">
        <v>10868</v>
      </c>
      <c r="O27" s="187">
        <v>6852</v>
      </c>
      <c r="P27" s="188">
        <v>895</v>
      </c>
      <c r="Q27" s="189">
        <v>5974</v>
      </c>
      <c r="R27" s="187">
        <v>5347</v>
      </c>
      <c r="S27" s="187">
        <v>3120</v>
      </c>
      <c r="T27" s="187">
        <v>13159</v>
      </c>
      <c r="U27" s="187">
        <v>21975</v>
      </c>
      <c r="V27" s="187">
        <v>14372</v>
      </c>
      <c r="W27" s="188">
        <v>1935</v>
      </c>
    </row>
    <row r="28" spans="1:23">
      <c r="A28" s="261"/>
      <c r="B28" s="268" t="s">
        <v>48</v>
      </c>
      <c r="C28" s="269">
        <v>105505</v>
      </c>
      <c r="D28" s="269">
        <v>91597</v>
      </c>
      <c r="E28" s="269">
        <v>57335</v>
      </c>
      <c r="F28" s="269">
        <v>240085</v>
      </c>
      <c r="G28" s="269">
        <v>389672</v>
      </c>
      <c r="H28" s="269">
        <v>236661</v>
      </c>
      <c r="I28" s="270">
        <v>31016</v>
      </c>
      <c r="J28" s="271">
        <v>115253</v>
      </c>
      <c r="K28" s="269">
        <v>94533</v>
      </c>
      <c r="L28" s="269">
        <v>56014</v>
      </c>
      <c r="M28" s="269">
        <v>262994</v>
      </c>
      <c r="N28" s="269">
        <v>392050</v>
      </c>
      <c r="O28" s="269">
        <v>228077</v>
      </c>
      <c r="P28" s="270">
        <v>29619</v>
      </c>
      <c r="Q28" s="271">
        <v>220758</v>
      </c>
      <c r="R28" s="269">
        <v>186130</v>
      </c>
      <c r="S28" s="269">
        <v>113349</v>
      </c>
      <c r="T28" s="269">
        <v>503079</v>
      </c>
      <c r="U28" s="269">
        <v>781722</v>
      </c>
      <c r="V28" s="269">
        <v>464738</v>
      </c>
      <c r="W28" s="270">
        <v>60635</v>
      </c>
    </row>
    <row r="29" spans="1:23">
      <c r="A29" s="186">
        <v>2023</v>
      </c>
      <c r="B29" s="186" t="str">
        <f t="shared" ref="B29:B38" si="0">B7</f>
        <v>Stockholm</v>
      </c>
      <c r="C29" s="187">
        <v>14867</v>
      </c>
      <c r="D29" s="187">
        <v>13166</v>
      </c>
      <c r="E29" s="187">
        <v>11254</v>
      </c>
      <c r="F29" s="187">
        <v>40672</v>
      </c>
      <c r="G29" s="187">
        <v>63067</v>
      </c>
      <c r="H29" s="187">
        <v>39748</v>
      </c>
      <c r="I29" s="188">
        <v>2786</v>
      </c>
      <c r="J29" s="189">
        <v>18881</v>
      </c>
      <c r="K29" s="187">
        <v>15295</v>
      </c>
      <c r="L29" s="187">
        <v>12099</v>
      </c>
      <c r="M29" s="187">
        <v>48594</v>
      </c>
      <c r="N29" s="187">
        <v>66884</v>
      </c>
      <c r="O29" s="187">
        <v>39430</v>
      </c>
      <c r="P29" s="188">
        <v>2791</v>
      </c>
      <c r="Q29" s="189">
        <v>33748</v>
      </c>
      <c r="R29" s="187">
        <v>28461</v>
      </c>
      <c r="S29" s="187">
        <v>23353</v>
      </c>
      <c r="T29" s="187">
        <v>89266</v>
      </c>
      <c r="U29" s="187">
        <v>129951</v>
      </c>
      <c r="V29" s="187">
        <v>79178</v>
      </c>
      <c r="W29" s="188">
        <v>5577</v>
      </c>
    </row>
    <row r="30" spans="1:23">
      <c r="A30" s="8"/>
      <c r="B30" s="186" t="str">
        <f t="shared" si="0"/>
        <v>Uppsala</v>
      </c>
      <c r="C30" s="187">
        <v>2493</v>
      </c>
      <c r="D30" s="187">
        <v>2350</v>
      </c>
      <c r="E30" s="187">
        <v>1810</v>
      </c>
      <c r="F30" s="187">
        <v>6382</v>
      </c>
      <c r="G30" s="187">
        <v>10855</v>
      </c>
      <c r="H30" s="187">
        <v>7013</v>
      </c>
      <c r="I30" s="188">
        <v>485</v>
      </c>
      <c r="J30" s="189">
        <v>2928</v>
      </c>
      <c r="K30" s="187">
        <v>2492</v>
      </c>
      <c r="L30" s="187">
        <v>1774</v>
      </c>
      <c r="M30" s="187">
        <v>7334</v>
      </c>
      <c r="N30" s="187">
        <v>11193</v>
      </c>
      <c r="O30" s="187">
        <v>6965</v>
      </c>
      <c r="P30" s="188">
        <v>534</v>
      </c>
      <c r="Q30" s="189">
        <v>5421</v>
      </c>
      <c r="R30" s="187">
        <v>4842</v>
      </c>
      <c r="S30" s="187">
        <v>3584</v>
      </c>
      <c r="T30" s="187">
        <v>13716</v>
      </c>
      <c r="U30" s="187">
        <v>22048</v>
      </c>
      <c r="V30" s="187">
        <v>13978</v>
      </c>
      <c r="W30" s="188">
        <v>1019</v>
      </c>
    </row>
    <row r="31" spans="1:23">
      <c r="A31" s="8"/>
      <c r="B31" s="186" t="str">
        <f t="shared" si="0"/>
        <v>Södermanland</v>
      </c>
      <c r="C31" s="187">
        <v>1549</v>
      </c>
      <c r="D31" s="187">
        <v>1877</v>
      </c>
      <c r="E31" s="187">
        <v>1783</v>
      </c>
      <c r="F31" s="187">
        <v>4369</v>
      </c>
      <c r="G31" s="187">
        <v>8641</v>
      </c>
      <c r="H31" s="187">
        <v>6138</v>
      </c>
      <c r="I31" s="188">
        <v>544</v>
      </c>
      <c r="J31" s="189">
        <v>1759</v>
      </c>
      <c r="K31" s="187">
        <v>2024</v>
      </c>
      <c r="L31" s="187">
        <v>1862</v>
      </c>
      <c r="M31" s="187">
        <v>4978</v>
      </c>
      <c r="N31" s="187">
        <v>8824</v>
      </c>
      <c r="O31" s="187">
        <v>6147</v>
      </c>
      <c r="P31" s="188">
        <v>549</v>
      </c>
      <c r="Q31" s="189">
        <v>3308</v>
      </c>
      <c r="R31" s="187">
        <v>3901</v>
      </c>
      <c r="S31" s="187">
        <v>3645</v>
      </c>
      <c r="T31" s="187">
        <v>9347</v>
      </c>
      <c r="U31" s="187">
        <v>17465</v>
      </c>
      <c r="V31" s="187">
        <v>12285</v>
      </c>
      <c r="W31" s="188">
        <v>1093</v>
      </c>
    </row>
    <row r="32" spans="1:23">
      <c r="A32" s="8"/>
      <c r="B32" s="186" t="str">
        <f t="shared" si="0"/>
        <v>Östergötland</v>
      </c>
      <c r="C32" s="187">
        <v>2813</v>
      </c>
      <c r="D32" s="187">
        <v>2973</v>
      </c>
      <c r="E32" s="187">
        <v>2381</v>
      </c>
      <c r="F32" s="187">
        <v>7183</v>
      </c>
      <c r="G32" s="187">
        <v>13728</v>
      </c>
      <c r="H32" s="187">
        <v>8653</v>
      </c>
      <c r="I32" s="188">
        <v>477</v>
      </c>
      <c r="J32" s="189">
        <v>3382</v>
      </c>
      <c r="K32" s="187">
        <v>3105</v>
      </c>
      <c r="L32" s="187">
        <v>2368</v>
      </c>
      <c r="M32" s="187">
        <v>8365</v>
      </c>
      <c r="N32" s="187">
        <v>14040</v>
      </c>
      <c r="O32" s="187">
        <v>8218</v>
      </c>
      <c r="P32" s="188">
        <v>552</v>
      </c>
      <c r="Q32" s="189">
        <v>6195</v>
      </c>
      <c r="R32" s="187">
        <v>6078</v>
      </c>
      <c r="S32" s="187">
        <v>4749</v>
      </c>
      <c r="T32" s="187">
        <v>15548</v>
      </c>
      <c r="U32" s="187">
        <v>27768</v>
      </c>
      <c r="V32" s="187">
        <v>16871</v>
      </c>
      <c r="W32" s="188">
        <v>1029</v>
      </c>
    </row>
    <row r="33" spans="1:23">
      <c r="A33" s="8"/>
      <c r="B33" s="186" t="str">
        <f t="shared" si="0"/>
        <v>Jönköping</v>
      </c>
      <c r="C33" s="187">
        <v>2399</v>
      </c>
      <c r="D33" s="187">
        <v>2806</v>
      </c>
      <c r="E33" s="187">
        <v>2362</v>
      </c>
      <c r="F33" s="187">
        <v>6096</v>
      </c>
      <c r="G33" s="187">
        <v>11831</v>
      </c>
      <c r="H33" s="187">
        <v>6919</v>
      </c>
      <c r="I33" s="188">
        <v>407</v>
      </c>
      <c r="J33" s="189">
        <v>2584</v>
      </c>
      <c r="K33" s="187">
        <v>2786</v>
      </c>
      <c r="L33" s="187">
        <v>2182</v>
      </c>
      <c r="M33" s="187">
        <v>6561</v>
      </c>
      <c r="N33" s="187">
        <v>11461</v>
      </c>
      <c r="O33" s="187">
        <v>6460</v>
      </c>
      <c r="P33" s="188">
        <v>377</v>
      </c>
      <c r="Q33" s="189">
        <v>4983</v>
      </c>
      <c r="R33" s="187">
        <v>5592</v>
      </c>
      <c r="S33" s="187">
        <v>4544</v>
      </c>
      <c r="T33" s="187">
        <v>12657</v>
      </c>
      <c r="U33" s="187">
        <v>23292</v>
      </c>
      <c r="V33" s="187">
        <v>13379</v>
      </c>
      <c r="W33" s="188">
        <v>784</v>
      </c>
    </row>
    <row r="34" spans="1:23">
      <c r="A34" s="8"/>
      <c r="B34" s="186" t="str">
        <f t="shared" si="0"/>
        <v>Kronoberg</v>
      </c>
      <c r="C34" s="187">
        <v>1512</v>
      </c>
      <c r="D34" s="187">
        <v>1583</v>
      </c>
      <c r="E34" s="187">
        <v>1228</v>
      </c>
      <c r="F34" s="187">
        <v>3962</v>
      </c>
      <c r="G34" s="187">
        <v>6461</v>
      </c>
      <c r="H34" s="187">
        <v>3584</v>
      </c>
      <c r="I34" s="188">
        <v>190</v>
      </c>
      <c r="J34" s="189">
        <v>1455</v>
      </c>
      <c r="K34" s="187">
        <v>1544</v>
      </c>
      <c r="L34" s="187">
        <v>1176</v>
      </c>
      <c r="M34" s="187">
        <v>4208</v>
      </c>
      <c r="N34" s="187">
        <v>6098</v>
      </c>
      <c r="O34" s="187">
        <v>3270</v>
      </c>
      <c r="P34" s="188">
        <v>179</v>
      </c>
      <c r="Q34" s="189">
        <v>2967</v>
      </c>
      <c r="R34" s="187">
        <v>3127</v>
      </c>
      <c r="S34" s="187">
        <v>2404</v>
      </c>
      <c r="T34" s="187">
        <v>8170</v>
      </c>
      <c r="U34" s="187">
        <v>12559</v>
      </c>
      <c r="V34" s="187">
        <v>6854</v>
      </c>
      <c r="W34" s="188">
        <v>369</v>
      </c>
    </row>
    <row r="35" spans="1:23">
      <c r="A35" s="8"/>
      <c r="B35" s="186" t="str">
        <f t="shared" si="0"/>
        <v>Kalmar</v>
      </c>
      <c r="C35" s="187">
        <v>1988</v>
      </c>
      <c r="D35" s="187">
        <v>2075</v>
      </c>
      <c r="E35" s="187">
        <v>1713</v>
      </c>
      <c r="F35" s="187">
        <v>4739</v>
      </c>
      <c r="G35" s="187">
        <v>8499</v>
      </c>
      <c r="H35" s="187">
        <v>5801</v>
      </c>
      <c r="I35" s="188">
        <v>293</v>
      </c>
      <c r="J35" s="189">
        <v>2097</v>
      </c>
      <c r="K35" s="187">
        <v>2095</v>
      </c>
      <c r="L35" s="187">
        <v>1666</v>
      </c>
      <c r="M35" s="187">
        <v>5038</v>
      </c>
      <c r="N35" s="187">
        <v>8496</v>
      </c>
      <c r="O35" s="187">
        <v>5637</v>
      </c>
      <c r="P35" s="188">
        <v>265</v>
      </c>
      <c r="Q35" s="189">
        <v>4085</v>
      </c>
      <c r="R35" s="187">
        <v>4170</v>
      </c>
      <c r="S35" s="187">
        <v>3379</v>
      </c>
      <c r="T35" s="187">
        <v>9777</v>
      </c>
      <c r="U35" s="187">
        <v>16995</v>
      </c>
      <c r="V35" s="187">
        <v>11438</v>
      </c>
      <c r="W35" s="188">
        <v>558</v>
      </c>
    </row>
    <row r="36" spans="1:23">
      <c r="A36" s="8"/>
      <c r="B36" s="186" t="str">
        <f t="shared" si="0"/>
        <v>Gotland</v>
      </c>
      <c r="C36" s="187">
        <v>416</v>
      </c>
      <c r="D36" s="187">
        <v>357</v>
      </c>
      <c r="E36" s="187">
        <v>277</v>
      </c>
      <c r="F36" s="187">
        <v>809</v>
      </c>
      <c r="G36" s="187">
        <v>1547</v>
      </c>
      <c r="H36" s="187">
        <v>1127</v>
      </c>
      <c r="I36" s="188">
        <v>132</v>
      </c>
      <c r="J36" s="189">
        <v>462</v>
      </c>
      <c r="K36" s="187">
        <v>402</v>
      </c>
      <c r="L36" s="187">
        <v>255</v>
      </c>
      <c r="M36" s="187">
        <v>987</v>
      </c>
      <c r="N36" s="187">
        <v>1549</v>
      </c>
      <c r="O36" s="187">
        <v>1138</v>
      </c>
      <c r="P36" s="188">
        <v>129</v>
      </c>
      <c r="Q36" s="189">
        <v>878</v>
      </c>
      <c r="R36" s="187">
        <v>759</v>
      </c>
      <c r="S36" s="187">
        <v>532</v>
      </c>
      <c r="T36" s="187">
        <v>1796</v>
      </c>
      <c r="U36" s="187">
        <v>3096</v>
      </c>
      <c r="V36" s="187">
        <v>2265</v>
      </c>
      <c r="W36" s="188">
        <v>261</v>
      </c>
    </row>
    <row r="37" spans="1:23">
      <c r="A37" s="8"/>
      <c r="B37" s="186" t="str">
        <f t="shared" si="0"/>
        <v>Blekinge</v>
      </c>
      <c r="C37" s="187">
        <v>1470</v>
      </c>
      <c r="D37" s="187">
        <v>1348</v>
      </c>
      <c r="E37" s="187">
        <v>1044</v>
      </c>
      <c r="F37" s="187">
        <v>3518</v>
      </c>
      <c r="G37" s="187">
        <v>6014</v>
      </c>
      <c r="H37" s="187">
        <v>3153</v>
      </c>
      <c r="I37" s="188">
        <v>178</v>
      </c>
      <c r="J37" s="189">
        <v>1538</v>
      </c>
      <c r="K37" s="187">
        <v>1353</v>
      </c>
      <c r="L37" s="187">
        <v>991</v>
      </c>
      <c r="M37" s="187">
        <v>3725</v>
      </c>
      <c r="N37" s="187">
        <v>5765</v>
      </c>
      <c r="O37" s="187">
        <v>2928</v>
      </c>
      <c r="P37" s="188">
        <v>160</v>
      </c>
      <c r="Q37" s="189">
        <v>3008</v>
      </c>
      <c r="R37" s="187">
        <v>2701</v>
      </c>
      <c r="S37" s="187">
        <v>2035</v>
      </c>
      <c r="T37" s="187">
        <v>7243</v>
      </c>
      <c r="U37" s="187">
        <v>11779</v>
      </c>
      <c r="V37" s="187">
        <v>6081</v>
      </c>
      <c r="W37" s="188">
        <v>338</v>
      </c>
    </row>
    <row r="38" spans="1:23">
      <c r="A38" s="8"/>
      <c r="B38" s="186" t="str">
        <f t="shared" si="0"/>
        <v>Skåne</v>
      </c>
      <c r="C38" s="187">
        <v>10115</v>
      </c>
      <c r="D38" s="187">
        <v>9908</v>
      </c>
      <c r="E38" s="187">
        <v>8762</v>
      </c>
      <c r="F38" s="187">
        <v>27494</v>
      </c>
      <c r="G38" s="187">
        <v>44989</v>
      </c>
      <c r="H38" s="187">
        <v>26898</v>
      </c>
      <c r="I38" s="188">
        <v>1623</v>
      </c>
      <c r="J38" s="189">
        <v>11487</v>
      </c>
      <c r="K38" s="187">
        <v>10953</v>
      </c>
      <c r="L38" s="187">
        <v>9117</v>
      </c>
      <c r="M38" s="187">
        <v>31067</v>
      </c>
      <c r="N38" s="187">
        <v>47114</v>
      </c>
      <c r="O38" s="187">
        <v>26901</v>
      </c>
      <c r="P38" s="188">
        <v>1605</v>
      </c>
      <c r="Q38" s="189">
        <v>21602</v>
      </c>
      <c r="R38" s="187">
        <v>20861</v>
      </c>
      <c r="S38" s="187">
        <v>17879</v>
      </c>
      <c r="T38" s="187">
        <v>58561</v>
      </c>
      <c r="U38" s="187">
        <v>92103</v>
      </c>
      <c r="V38" s="187">
        <v>53799</v>
      </c>
      <c r="W38" s="188">
        <v>3228</v>
      </c>
    </row>
    <row r="39" spans="1:23">
      <c r="A39" s="8"/>
      <c r="B39" s="186" t="str">
        <f t="shared" ref="B39:B50" si="1">B17</f>
        <v>Halland</v>
      </c>
      <c r="C39" s="187">
        <v>2352</v>
      </c>
      <c r="D39" s="187">
        <v>2475</v>
      </c>
      <c r="E39" s="187">
        <v>2262</v>
      </c>
      <c r="F39" s="187">
        <v>5567</v>
      </c>
      <c r="G39" s="187">
        <v>10393</v>
      </c>
      <c r="H39" s="187">
        <v>7226</v>
      </c>
      <c r="I39" s="188">
        <v>466</v>
      </c>
      <c r="J39" s="189">
        <v>2552</v>
      </c>
      <c r="K39" s="187">
        <v>2491</v>
      </c>
      <c r="L39" s="187">
        <v>2102</v>
      </c>
      <c r="M39" s="187">
        <v>6178</v>
      </c>
      <c r="N39" s="187">
        <v>10604</v>
      </c>
      <c r="O39" s="187">
        <v>6689</v>
      </c>
      <c r="P39" s="188">
        <v>462</v>
      </c>
      <c r="Q39" s="189">
        <v>4904</v>
      </c>
      <c r="R39" s="187">
        <v>4966</v>
      </c>
      <c r="S39" s="187">
        <v>4364</v>
      </c>
      <c r="T39" s="187">
        <v>11745</v>
      </c>
      <c r="U39" s="187">
        <v>20997</v>
      </c>
      <c r="V39" s="187">
        <v>13915</v>
      </c>
      <c r="W39" s="188">
        <v>928</v>
      </c>
    </row>
    <row r="40" spans="1:23">
      <c r="A40" s="8"/>
      <c r="B40" s="186" t="str">
        <f t="shared" si="1"/>
        <v>Västra Götaland</v>
      </c>
      <c r="C40" s="187">
        <v>10612</v>
      </c>
      <c r="D40" s="187">
        <v>11671</v>
      </c>
      <c r="E40" s="187">
        <v>10473</v>
      </c>
      <c r="F40" s="187">
        <v>27556</v>
      </c>
      <c r="G40" s="187">
        <v>51783</v>
      </c>
      <c r="H40" s="187">
        <v>33296</v>
      </c>
      <c r="I40" s="188">
        <v>2464</v>
      </c>
      <c r="J40" s="189">
        <v>12035</v>
      </c>
      <c r="K40" s="187">
        <v>11996</v>
      </c>
      <c r="L40" s="187">
        <v>10651</v>
      </c>
      <c r="M40" s="187">
        <v>30471</v>
      </c>
      <c r="N40" s="187">
        <v>51334</v>
      </c>
      <c r="O40" s="187">
        <v>32252</v>
      </c>
      <c r="P40" s="188">
        <v>2476</v>
      </c>
      <c r="Q40" s="189">
        <v>22647</v>
      </c>
      <c r="R40" s="187">
        <v>23667</v>
      </c>
      <c r="S40" s="187">
        <v>21124</v>
      </c>
      <c r="T40" s="187">
        <v>58027</v>
      </c>
      <c r="U40" s="187">
        <v>103117</v>
      </c>
      <c r="V40" s="187">
        <v>65548</v>
      </c>
      <c r="W40" s="188">
        <v>4940</v>
      </c>
    </row>
    <row r="41" spans="1:23">
      <c r="A41" s="8"/>
      <c r="B41" s="186" t="str">
        <f t="shared" si="1"/>
        <v>Värmland</v>
      </c>
      <c r="C41" s="187">
        <v>1996</v>
      </c>
      <c r="D41" s="187">
        <v>2304</v>
      </c>
      <c r="E41" s="187">
        <v>1994</v>
      </c>
      <c r="F41" s="187">
        <v>5206</v>
      </c>
      <c r="G41" s="187">
        <v>9900</v>
      </c>
      <c r="H41" s="187">
        <v>6487</v>
      </c>
      <c r="I41" s="188">
        <v>482</v>
      </c>
      <c r="J41" s="189">
        <v>2077</v>
      </c>
      <c r="K41" s="187">
        <v>2297</v>
      </c>
      <c r="L41" s="187">
        <v>2008</v>
      </c>
      <c r="M41" s="187">
        <v>5509</v>
      </c>
      <c r="N41" s="187">
        <v>9848</v>
      </c>
      <c r="O41" s="187">
        <v>6268</v>
      </c>
      <c r="P41" s="188">
        <v>449</v>
      </c>
      <c r="Q41" s="189">
        <v>4073</v>
      </c>
      <c r="R41" s="187">
        <v>4601</v>
      </c>
      <c r="S41" s="187">
        <v>4002</v>
      </c>
      <c r="T41" s="187">
        <v>10715</v>
      </c>
      <c r="U41" s="187">
        <v>19748</v>
      </c>
      <c r="V41" s="187">
        <v>12755</v>
      </c>
      <c r="W41" s="188">
        <v>931</v>
      </c>
    </row>
    <row r="42" spans="1:23">
      <c r="A42" s="8"/>
      <c r="B42" s="186" t="str">
        <f t="shared" si="1"/>
        <v>Örebro</v>
      </c>
      <c r="C42" s="187">
        <v>1485</v>
      </c>
      <c r="D42" s="187">
        <v>1971</v>
      </c>
      <c r="E42" s="187">
        <v>1605</v>
      </c>
      <c r="F42" s="187">
        <v>3908</v>
      </c>
      <c r="G42" s="187">
        <v>8850</v>
      </c>
      <c r="H42" s="187">
        <v>6307</v>
      </c>
      <c r="I42" s="188">
        <v>623</v>
      </c>
      <c r="J42" s="189">
        <v>1738</v>
      </c>
      <c r="K42" s="187">
        <v>2036</v>
      </c>
      <c r="L42" s="187">
        <v>1561</v>
      </c>
      <c r="M42" s="187">
        <v>4511</v>
      </c>
      <c r="N42" s="187">
        <v>8936</v>
      </c>
      <c r="O42" s="187">
        <v>6247</v>
      </c>
      <c r="P42" s="188">
        <v>571</v>
      </c>
      <c r="Q42" s="189">
        <v>3223</v>
      </c>
      <c r="R42" s="187">
        <v>4007</v>
      </c>
      <c r="S42" s="187">
        <v>3166</v>
      </c>
      <c r="T42" s="187">
        <v>8419</v>
      </c>
      <c r="U42" s="187">
        <v>17786</v>
      </c>
      <c r="V42" s="187">
        <v>12554</v>
      </c>
      <c r="W42" s="188">
        <v>1194</v>
      </c>
    </row>
    <row r="43" spans="1:23">
      <c r="A43" s="8"/>
      <c r="B43" s="186" t="str">
        <f t="shared" si="1"/>
        <v>Västmanland</v>
      </c>
      <c r="C43" s="187">
        <v>1687</v>
      </c>
      <c r="D43" s="187">
        <v>1678</v>
      </c>
      <c r="E43" s="187">
        <v>1559</v>
      </c>
      <c r="F43" s="187">
        <v>4152</v>
      </c>
      <c r="G43" s="187">
        <v>7515</v>
      </c>
      <c r="H43" s="187">
        <v>5631</v>
      </c>
      <c r="I43" s="188">
        <v>589</v>
      </c>
      <c r="J43" s="189">
        <v>1837</v>
      </c>
      <c r="K43" s="187">
        <v>1758</v>
      </c>
      <c r="L43" s="187">
        <v>1560</v>
      </c>
      <c r="M43" s="187">
        <v>4717</v>
      </c>
      <c r="N43" s="187">
        <v>7503</v>
      </c>
      <c r="O43" s="187">
        <v>5400</v>
      </c>
      <c r="P43" s="188">
        <v>597</v>
      </c>
      <c r="Q43" s="189">
        <v>3524</v>
      </c>
      <c r="R43" s="187">
        <v>3436</v>
      </c>
      <c r="S43" s="187">
        <v>3119</v>
      </c>
      <c r="T43" s="187">
        <v>8869</v>
      </c>
      <c r="U43" s="187">
        <v>15018</v>
      </c>
      <c r="V43" s="187">
        <v>11031</v>
      </c>
      <c r="W43" s="188">
        <v>1186</v>
      </c>
    </row>
    <row r="44" spans="1:23">
      <c r="A44" s="8"/>
      <c r="B44" s="186" t="str">
        <f t="shared" si="1"/>
        <v>Dalarna</v>
      </c>
      <c r="C44" s="187">
        <v>2055</v>
      </c>
      <c r="D44" s="187">
        <v>2139</v>
      </c>
      <c r="E44" s="187">
        <v>1524</v>
      </c>
      <c r="F44" s="187">
        <v>4663</v>
      </c>
      <c r="G44" s="187">
        <v>8474</v>
      </c>
      <c r="H44" s="187">
        <v>5782</v>
      </c>
      <c r="I44" s="188">
        <v>597</v>
      </c>
      <c r="J44" s="189">
        <v>2225</v>
      </c>
      <c r="K44" s="187">
        <v>2089</v>
      </c>
      <c r="L44" s="187">
        <v>1435</v>
      </c>
      <c r="M44" s="187">
        <v>4908</v>
      </c>
      <c r="N44" s="187">
        <v>8402</v>
      </c>
      <c r="O44" s="187">
        <v>5349</v>
      </c>
      <c r="P44" s="188">
        <v>504</v>
      </c>
      <c r="Q44" s="189">
        <v>4280</v>
      </c>
      <c r="R44" s="187">
        <v>4228</v>
      </c>
      <c r="S44" s="187">
        <v>2959</v>
      </c>
      <c r="T44" s="187">
        <v>9571</v>
      </c>
      <c r="U44" s="187">
        <v>16876</v>
      </c>
      <c r="V44" s="187">
        <v>11131</v>
      </c>
      <c r="W44" s="188">
        <v>1101</v>
      </c>
    </row>
    <row r="45" spans="1:23">
      <c r="A45" s="8"/>
      <c r="B45" s="186" t="str">
        <f t="shared" si="1"/>
        <v>Gävleborg</v>
      </c>
      <c r="C45" s="187">
        <v>1718</v>
      </c>
      <c r="D45" s="187">
        <v>2063</v>
      </c>
      <c r="E45" s="187">
        <v>1604</v>
      </c>
      <c r="F45" s="187">
        <v>4416</v>
      </c>
      <c r="G45" s="187">
        <v>8977</v>
      </c>
      <c r="H45" s="187">
        <v>5779</v>
      </c>
      <c r="I45" s="188">
        <v>406</v>
      </c>
      <c r="J45" s="189">
        <v>1893</v>
      </c>
      <c r="K45" s="187">
        <v>2162</v>
      </c>
      <c r="L45" s="187">
        <v>1628</v>
      </c>
      <c r="M45" s="187">
        <v>4877</v>
      </c>
      <c r="N45" s="187">
        <v>9226</v>
      </c>
      <c r="O45" s="187">
        <v>5684</v>
      </c>
      <c r="P45" s="188">
        <v>365</v>
      </c>
      <c r="Q45" s="189">
        <v>3611</v>
      </c>
      <c r="R45" s="187">
        <v>4225</v>
      </c>
      <c r="S45" s="187">
        <v>3232</v>
      </c>
      <c r="T45" s="187">
        <v>9293</v>
      </c>
      <c r="U45" s="187">
        <v>18203</v>
      </c>
      <c r="V45" s="187">
        <v>11463</v>
      </c>
      <c r="W45" s="188">
        <v>771</v>
      </c>
    </row>
    <row r="46" spans="1:23">
      <c r="A46" s="8"/>
      <c r="B46" s="186" t="str">
        <f t="shared" si="1"/>
        <v>Västernorrland</v>
      </c>
      <c r="C46" s="187">
        <v>2168</v>
      </c>
      <c r="D46" s="187">
        <v>2109</v>
      </c>
      <c r="E46" s="187">
        <v>1112</v>
      </c>
      <c r="F46" s="187">
        <v>4594</v>
      </c>
      <c r="G46" s="187">
        <v>8752</v>
      </c>
      <c r="H46" s="187">
        <v>4989</v>
      </c>
      <c r="I46" s="188">
        <v>451</v>
      </c>
      <c r="J46" s="189">
        <v>2374</v>
      </c>
      <c r="K46" s="187">
        <v>2098</v>
      </c>
      <c r="L46" s="187">
        <v>961</v>
      </c>
      <c r="M46" s="187">
        <v>5075</v>
      </c>
      <c r="N46" s="187">
        <v>8590</v>
      </c>
      <c r="O46" s="187">
        <v>4720</v>
      </c>
      <c r="P46" s="188">
        <v>356</v>
      </c>
      <c r="Q46" s="189">
        <v>4542</v>
      </c>
      <c r="R46" s="187">
        <v>4207</v>
      </c>
      <c r="S46" s="187">
        <v>2073</v>
      </c>
      <c r="T46" s="187">
        <v>9669</v>
      </c>
      <c r="U46" s="187">
        <v>17342</v>
      </c>
      <c r="V46" s="187">
        <v>9709</v>
      </c>
      <c r="W46" s="188">
        <v>807</v>
      </c>
    </row>
    <row r="47" spans="1:23">
      <c r="A47" s="8"/>
      <c r="B47" s="186" t="str">
        <f t="shared" si="1"/>
        <v>Jämtland</v>
      </c>
      <c r="C47" s="187">
        <v>1016</v>
      </c>
      <c r="D47" s="187">
        <v>1132</v>
      </c>
      <c r="E47" s="187">
        <v>936</v>
      </c>
      <c r="F47" s="187">
        <v>2170</v>
      </c>
      <c r="G47" s="187">
        <v>4176</v>
      </c>
      <c r="H47" s="187">
        <v>3027</v>
      </c>
      <c r="I47" s="188">
        <v>250</v>
      </c>
      <c r="J47" s="189">
        <v>1021</v>
      </c>
      <c r="K47" s="187">
        <v>1041</v>
      </c>
      <c r="L47" s="187">
        <v>842</v>
      </c>
      <c r="M47" s="187">
        <v>2473</v>
      </c>
      <c r="N47" s="187">
        <v>3946</v>
      </c>
      <c r="O47" s="187">
        <v>2715</v>
      </c>
      <c r="P47" s="188">
        <v>255</v>
      </c>
      <c r="Q47" s="189">
        <v>2037</v>
      </c>
      <c r="R47" s="187">
        <v>2173</v>
      </c>
      <c r="S47" s="187">
        <v>1778</v>
      </c>
      <c r="T47" s="187">
        <v>4643</v>
      </c>
      <c r="U47" s="187">
        <v>8122</v>
      </c>
      <c r="V47" s="187">
        <v>5742</v>
      </c>
      <c r="W47" s="188">
        <v>505</v>
      </c>
    </row>
    <row r="48" spans="1:23">
      <c r="A48" s="8"/>
      <c r="B48" s="186" t="str">
        <f t="shared" si="1"/>
        <v>Västerbotten</v>
      </c>
      <c r="C48" s="187">
        <v>1897</v>
      </c>
      <c r="D48" s="187">
        <v>2168</v>
      </c>
      <c r="E48" s="187">
        <v>1630</v>
      </c>
      <c r="F48" s="187">
        <v>4883</v>
      </c>
      <c r="G48" s="187">
        <v>9218</v>
      </c>
      <c r="H48" s="187">
        <v>5657</v>
      </c>
      <c r="I48" s="188">
        <v>375</v>
      </c>
      <c r="J48" s="189">
        <v>1943</v>
      </c>
      <c r="K48" s="187">
        <v>2056</v>
      </c>
      <c r="L48" s="187">
        <v>1471</v>
      </c>
      <c r="M48" s="187">
        <v>5008</v>
      </c>
      <c r="N48" s="187">
        <v>8499</v>
      </c>
      <c r="O48" s="187">
        <v>5099</v>
      </c>
      <c r="P48" s="188">
        <v>288</v>
      </c>
      <c r="Q48" s="189">
        <v>3840</v>
      </c>
      <c r="R48" s="187">
        <v>4224</v>
      </c>
      <c r="S48" s="187">
        <v>3101</v>
      </c>
      <c r="T48" s="187">
        <v>9891</v>
      </c>
      <c r="U48" s="187">
        <v>17717</v>
      </c>
      <c r="V48" s="187">
        <v>10756</v>
      </c>
      <c r="W48" s="188">
        <v>663</v>
      </c>
    </row>
    <row r="49" spans="1:23">
      <c r="A49" s="179"/>
      <c r="B49" s="196" t="str">
        <f t="shared" si="1"/>
        <v>Norrbotten</v>
      </c>
      <c r="C49" s="187">
        <v>1698</v>
      </c>
      <c r="D49" s="187">
        <v>1858</v>
      </c>
      <c r="E49" s="187">
        <v>1517</v>
      </c>
      <c r="F49" s="187">
        <v>4033</v>
      </c>
      <c r="G49" s="187">
        <v>7704</v>
      </c>
      <c r="H49" s="187">
        <v>5920</v>
      </c>
      <c r="I49" s="188">
        <v>512</v>
      </c>
      <c r="J49" s="189">
        <v>1815</v>
      </c>
      <c r="K49" s="187">
        <v>1812</v>
      </c>
      <c r="L49" s="187">
        <v>1354</v>
      </c>
      <c r="M49" s="187">
        <v>4325</v>
      </c>
      <c r="N49" s="187">
        <v>7585</v>
      </c>
      <c r="O49" s="187">
        <v>5384</v>
      </c>
      <c r="P49" s="188">
        <v>424</v>
      </c>
      <c r="Q49" s="189">
        <v>3513</v>
      </c>
      <c r="R49" s="187">
        <v>3670</v>
      </c>
      <c r="S49" s="187">
        <v>2871</v>
      </c>
      <c r="T49" s="187">
        <v>8358</v>
      </c>
      <c r="U49" s="187">
        <v>15289</v>
      </c>
      <c r="V49" s="187">
        <v>11304</v>
      </c>
      <c r="W49" s="188">
        <v>936</v>
      </c>
    </row>
    <row r="50" spans="1:23" ht="17.25" thickBot="1">
      <c r="A50" s="180"/>
      <c r="B50" s="197" t="str">
        <f t="shared" si="1"/>
        <v>Riket</v>
      </c>
      <c r="C50" s="190">
        <v>68308</v>
      </c>
      <c r="D50" s="190">
        <v>70014</v>
      </c>
      <c r="E50" s="190">
        <v>58835</v>
      </c>
      <c r="F50" s="190">
        <v>176384</v>
      </c>
      <c r="G50" s="190">
        <v>311400</v>
      </c>
      <c r="H50" s="190">
        <v>199152</v>
      </c>
      <c r="I50" s="191">
        <v>14332</v>
      </c>
      <c r="J50" s="192">
        <v>78089</v>
      </c>
      <c r="K50" s="190">
        <v>73893</v>
      </c>
      <c r="L50" s="190">
        <v>59066</v>
      </c>
      <c r="M50" s="190">
        <v>198932</v>
      </c>
      <c r="N50" s="190">
        <v>315942</v>
      </c>
      <c r="O50" s="190">
        <v>192914</v>
      </c>
      <c r="P50" s="191">
        <v>13888</v>
      </c>
      <c r="Q50" s="192">
        <v>146397</v>
      </c>
      <c r="R50" s="190">
        <v>143907</v>
      </c>
      <c r="S50" s="190">
        <v>117901</v>
      </c>
      <c r="T50" s="190">
        <v>375316</v>
      </c>
      <c r="U50" s="190">
        <v>627342</v>
      </c>
      <c r="V50" s="190">
        <v>392066</v>
      </c>
      <c r="W50" s="191">
        <v>28220</v>
      </c>
    </row>
    <row r="51" spans="1:23" ht="17.25" thickTop="1">
      <c r="A51" s="49" t="s">
        <v>237</v>
      </c>
    </row>
    <row r="53" spans="1:23">
      <c r="A53" s="17" t="s">
        <v>709</v>
      </c>
    </row>
    <row r="54" spans="1:23">
      <c r="A54" s="28" t="s">
        <v>880</v>
      </c>
    </row>
    <row r="55" spans="1:23" ht="17.25" thickBot="1"/>
    <row r="56" spans="1:23" ht="17.25" thickTop="1">
      <c r="A56" s="404"/>
      <c r="B56" s="405"/>
      <c r="C56" s="404" t="s">
        <v>81</v>
      </c>
      <c r="D56" s="405"/>
      <c r="E56" s="405"/>
      <c r="F56" s="405"/>
      <c r="G56" s="405"/>
      <c r="H56" s="405"/>
      <c r="I56" s="406"/>
      <c r="J56" s="404" t="s">
        <v>426</v>
      </c>
      <c r="K56" s="405"/>
      <c r="L56" s="405"/>
      <c r="M56" s="415"/>
      <c r="N56" s="415"/>
      <c r="O56" s="415"/>
      <c r="P56" s="416"/>
      <c r="Q56" s="417" t="s">
        <v>82</v>
      </c>
      <c r="R56" s="418"/>
      <c r="S56" s="418"/>
      <c r="T56" s="419"/>
      <c r="U56" s="419"/>
      <c r="V56" s="419"/>
      <c r="W56" s="420"/>
    </row>
    <row r="57" spans="1:23" ht="76.5">
      <c r="A57" s="421" t="s">
        <v>26</v>
      </c>
      <c r="B57" s="422"/>
      <c r="C57" s="182" t="s">
        <v>526</v>
      </c>
      <c r="D57" s="183" t="s">
        <v>527</v>
      </c>
      <c r="E57" s="183" t="s">
        <v>528</v>
      </c>
      <c r="F57" s="183" t="s">
        <v>529</v>
      </c>
      <c r="G57" s="183" t="s">
        <v>566</v>
      </c>
      <c r="H57" s="183" t="s">
        <v>530</v>
      </c>
      <c r="I57" s="185" t="s">
        <v>531</v>
      </c>
      <c r="J57" s="182" t="s">
        <v>526</v>
      </c>
      <c r="K57" s="183" t="s">
        <v>527</v>
      </c>
      <c r="L57" s="183" t="s">
        <v>528</v>
      </c>
      <c r="M57" s="183" t="s">
        <v>529</v>
      </c>
      <c r="N57" s="183" t="s">
        <v>566</v>
      </c>
      <c r="O57" s="183" t="s">
        <v>530</v>
      </c>
      <c r="P57" s="185" t="s">
        <v>531</v>
      </c>
      <c r="Q57" s="182" t="s">
        <v>526</v>
      </c>
      <c r="R57" s="183" t="s">
        <v>527</v>
      </c>
      <c r="S57" s="183" t="s">
        <v>528</v>
      </c>
      <c r="T57" s="183" t="s">
        <v>529</v>
      </c>
      <c r="U57" s="183" t="s">
        <v>566</v>
      </c>
      <c r="V57" s="183" t="s">
        <v>530</v>
      </c>
      <c r="W57" s="185" t="s">
        <v>531</v>
      </c>
    </row>
    <row r="58" spans="1:23">
      <c r="A58" s="186">
        <v>2014</v>
      </c>
      <c r="B58" s="186" t="str">
        <f t="shared" ref="B58:B79" si="2">B7</f>
        <v>Stockholm</v>
      </c>
      <c r="C58" s="88">
        <v>5.8</v>
      </c>
      <c r="D58" s="88">
        <v>4.8499999999999996</v>
      </c>
      <c r="E58" s="88">
        <v>3.45</v>
      </c>
      <c r="F58" s="88">
        <v>13.03</v>
      </c>
      <c r="G58" s="88">
        <v>18.54</v>
      </c>
      <c r="H58" s="88">
        <v>12.32</v>
      </c>
      <c r="I58" s="89">
        <v>1.81</v>
      </c>
      <c r="J58" s="90">
        <v>5.78</v>
      </c>
      <c r="K58" s="88">
        <v>4.57</v>
      </c>
      <c r="L58" s="88">
        <v>3.1</v>
      </c>
      <c r="M58" s="88">
        <v>12.74</v>
      </c>
      <c r="N58" s="88">
        <v>16.61</v>
      </c>
      <c r="O58" s="88">
        <v>10.52</v>
      </c>
      <c r="P58" s="89">
        <v>1.49</v>
      </c>
      <c r="Q58" s="90">
        <v>5.78</v>
      </c>
      <c r="R58" s="88">
        <v>4.6900000000000004</v>
      </c>
      <c r="S58" s="88">
        <v>3.25</v>
      </c>
      <c r="T58" s="88">
        <v>12.85</v>
      </c>
      <c r="U58" s="88">
        <v>17.48</v>
      </c>
      <c r="V58" s="88">
        <v>11.34</v>
      </c>
      <c r="W58" s="89">
        <v>1.63</v>
      </c>
    </row>
    <row r="59" spans="1:23">
      <c r="A59" s="8"/>
      <c r="B59" s="186" t="str">
        <f t="shared" si="2"/>
        <v>Uppsala</v>
      </c>
      <c r="C59" s="88">
        <v>5.84</v>
      </c>
      <c r="D59" s="88">
        <v>5.4</v>
      </c>
      <c r="E59" s="88">
        <v>3.33</v>
      </c>
      <c r="F59" s="88">
        <v>12.6</v>
      </c>
      <c r="G59" s="88">
        <v>20.329999999999998</v>
      </c>
      <c r="H59" s="88">
        <v>13.55</v>
      </c>
      <c r="I59" s="89">
        <v>2.27</v>
      </c>
      <c r="J59" s="90">
        <v>5.53</v>
      </c>
      <c r="K59" s="88">
        <v>4.5599999999999996</v>
      </c>
      <c r="L59" s="88">
        <v>2.8</v>
      </c>
      <c r="M59" s="88">
        <v>12.03</v>
      </c>
      <c r="N59" s="88">
        <v>18.34</v>
      </c>
      <c r="O59" s="88">
        <v>11.87</v>
      </c>
      <c r="P59" s="89">
        <v>1.91</v>
      </c>
      <c r="Q59" s="90">
        <v>5.67</v>
      </c>
      <c r="R59" s="88">
        <v>4.95</v>
      </c>
      <c r="S59" s="88">
        <v>3.05</v>
      </c>
      <c r="T59" s="88">
        <v>12.29</v>
      </c>
      <c r="U59" s="88">
        <v>19.27</v>
      </c>
      <c r="V59" s="88">
        <v>12.65</v>
      </c>
      <c r="W59" s="89">
        <v>2.08</v>
      </c>
    </row>
    <row r="60" spans="1:23">
      <c r="A60" s="8"/>
      <c r="B60" s="186" t="str">
        <f t="shared" si="2"/>
        <v>Södermanland</v>
      </c>
      <c r="C60" s="88">
        <v>4.82</v>
      </c>
      <c r="D60" s="88">
        <v>4.2300000000000004</v>
      </c>
      <c r="E60" s="88">
        <v>2.91</v>
      </c>
      <c r="F60" s="88">
        <v>11.41</v>
      </c>
      <c r="G60" s="88">
        <v>18.84</v>
      </c>
      <c r="H60" s="88">
        <v>11.55</v>
      </c>
      <c r="I60" s="89">
        <v>1.72</v>
      </c>
      <c r="J60" s="90">
        <v>4.71</v>
      </c>
      <c r="K60" s="88">
        <v>3.86</v>
      </c>
      <c r="L60" s="88">
        <v>2.42</v>
      </c>
      <c r="M60" s="88">
        <v>11.09</v>
      </c>
      <c r="N60" s="88">
        <v>17.23</v>
      </c>
      <c r="O60" s="88">
        <v>9.81</v>
      </c>
      <c r="P60" s="89">
        <v>1.49</v>
      </c>
      <c r="Q60" s="90">
        <v>4.76</v>
      </c>
      <c r="R60" s="88">
        <v>4.03</v>
      </c>
      <c r="S60" s="88">
        <v>2.65</v>
      </c>
      <c r="T60" s="88">
        <v>11.23</v>
      </c>
      <c r="U60" s="88">
        <v>17.989999999999998</v>
      </c>
      <c r="V60" s="88">
        <v>10.62</v>
      </c>
      <c r="W60" s="89">
        <v>1.6</v>
      </c>
    </row>
    <row r="61" spans="1:23">
      <c r="A61" s="8"/>
      <c r="B61" s="186" t="str">
        <f t="shared" si="2"/>
        <v>Östergötland</v>
      </c>
      <c r="C61" s="88">
        <v>5.89</v>
      </c>
      <c r="D61" s="88">
        <v>5.0999999999999996</v>
      </c>
      <c r="E61" s="88">
        <v>3.06</v>
      </c>
      <c r="F61" s="88">
        <v>12.85</v>
      </c>
      <c r="G61" s="88">
        <v>21.23</v>
      </c>
      <c r="H61" s="88">
        <v>11.94</v>
      </c>
      <c r="I61" s="89">
        <v>1.45</v>
      </c>
      <c r="J61" s="90">
        <v>5.51</v>
      </c>
      <c r="K61" s="88">
        <v>4.59</v>
      </c>
      <c r="L61" s="88">
        <v>2.4700000000000002</v>
      </c>
      <c r="M61" s="88">
        <v>12.31</v>
      </c>
      <c r="N61" s="88">
        <v>19.190000000000001</v>
      </c>
      <c r="O61" s="88">
        <v>10.28</v>
      </c>
      <c r="P61" s="89">
        <v>1.23</v>
      </c>
      <c r="Q61" s="90">
        <v>5.68</v>
      </c>
      <c r="R61" s="88">
        <v>4.82</v>
      </c>
      <c r="S61" s="88">
        <v>2.74</v>
      </c>
      <c r="T61" s="88">
        <v>12.56</v>
      </c>
      <c r="U61" s="88">
        <v>20.14</v>
      </c>
      <c r="V61" s="88">
        <v>11.06</v>
      </c>
      <c r="W61" s="89">
        <v>1.33</v>
      </c>
    </row>
    <row r="62" spans="1:23">
      <c r="A62" s="8"/>
      <c r="B62" s="186" t="str">
        <f t="shared" si="2"/>
        <v>Jönköping</v>
      </c>
      <c r="C62" s="88">
        <v>5.64</v>
      </c>
      <c r="D62" s="88">
        <v>5.16</v>
      </c>
      <c r="E62" s="88">
        <v>3.21</v>
      </c>
      <c r="F62" s="88">
        <v>11.22</v>
      </c>
      <c r="G62" s="88">
        <v>19.22</v>
      </c>
      <c r="H62" s="88">
        <v>10.98</v>
      </c>
      <c r="I62" s="89">
        <v>1.51</v>
      </c>
      <c r="J62" s="90">
        <v>5.39</v>
      </c>
      <c r="K62" s="88">
        <v>4.45</v>
      </c>
      <c r="L62" s="88">
        <v>2.72</v>
      </c>
      <c r="M62" s="88">
        <v>10.91</v>
      </c>
      <c r="N62" s="88">
        <v>16.93</v>
      </c>
      <c r="O62" s="88">
        <v>9.7100000000000009</v>
      </c>
      <c r="P62" s="89">
        <v>1.22</v>
      </c>
      <c r="Q62" s="90">
        <v>5.5</v>
      </c>
      <c r="R62" s="88">
        <v>4.78</v>
      </c>
      <c r="S62" s="88">
        <v>2.95</v>
      </c>
      <c r="T62" s="88">
        <v>11.04</v>
      </c>
      <c r="U62" s="88">
        <v>18.010000000000002</v>
      </c>
      <c r="V62" s="88">
        <v>10.32</v>
      </c>
      <c r="W62" s="89">
        <v>1.36</v>
      </c>
    </row>
    <row r="63" spans="1:23">
      <c r="A63" s="8"/>
      <c r="B63" s="186" t="str">
        <f t="shared" si="2"/>
        <v>Kronoberg</v>
      </c>
      <c r="C63" s="88">
        <v>6.58</v>
      </c>
      <c r="D63" s="88">
        <v>5.63</v>
      </c>
      <c r="E63" s="88">
        <v>2.82</v>
      </c>
      <c r="F63" s="88">
        <v>14.13</v>
      </c>
      <c r="G63" s="88">
        <v>20.59</v>
      </c>
      <c r="H63" s="88">
        <v>9.43</v>
      </c>
      <c r="I63" s="89">
        <v>1.32</v>
      </c>
      <c r="J63" s="90">
        <v>5.59</v>
      </c>
      <c r="K63" s="88">
        <v>5.05</v>
      </c>
      <c r="L63" s="88">
        <v>2.42</v>
      </c>
      <c r="M63" s="88">
        <v>13.73</v>
      </c>
      <c r="N63" s="88">
        <v>17.95</v>
      </c>
      <c r="O63" s="88">
        <v>8.15</v>
      </c>
      <c r="P63" s="89">
        <v>1.1200000000000001</v>
      </c>
      <c r="Q63" s="90">
        <v>6.06</v>
      </c>
      <c r="R63" s="88">
        <v>5.33</v>
      </c>
      <c r="S63" s="88">
        <v>2.61</v>
      </c>
      <c r="T63" s="88">
        <v>13.92</v>
      </c>
      <c r="U63" s="88">
        <v>19.23</v>
      </c>
      <c r="V63" s="88">
        <v>8.76</v>
      </c>
      <c r="W63" s="89">
        <v>1.22</v>
      </c>
    </row>
    <row r="64" spans="1:23">
      <c r="A64" s="8"/>
      <c r="B64" s="186" t="str">
        <f t="shared" si="2"/>
        <v>Kalmar</v>
      </c>
      <c r="C64" s="88">
        <v>6.32</v>
      </c>
      <c r="D64" s="88">
        <v>5.77</v>
      </c>
      <c r="E64" s="88">
        <v>3.59</v>
      </c>
      <c r="F64" s="88">
        <v>13.68</v>
      </c>
      <c r="G64" s="88">
        <v>21.7</v>
      </c>
      <c r="H64" s="88">
        <v>12.87</v>
      </c>
      <c r="I64" s="89">
        <v>1.47</v>
      </c>
      <c r="J64" s="90">
        <v>5.64</v>
      </c>
      <c r="K64" s="88">
        <v>4.99</v>
      </c>
      <c r="L64" s="88">
        <v>2.87</v>
      </c>
      <c r="M64" s="88">
        <v>13.23</v>
      </c>
      <c r="N64" s="88">
        <v>19.14</v>
      </c>
      <c r="O64" s="88">
        <v>11.27</v>
      </c>
      <c r="P64" s="89">
        <v>1.21</v>
      </c>
      <c r="Q64" s="90">
        <v>5.96</v>
      </c>
      <c r="R64" s="88">
        <v>5.35</v>
      </c>
      <c r="S64" s="88">
        <v>3.21</v>
      </c>
      <c r="T64" s="88">
        <v>13.44</v>
      </c>
      <c r="U64" s="88">
        <v>20.350000000000001</v>
      </c>
      <c r="V64" s="88">
        <v>12.03</v>
      </c>
      <c r="W64" s="89">
        <v>1.33</v>
      </c>
    </row>
    <row r="65" spans="1:23">
      <c r="A65" s="8"/>
      <c r="B65" s="186" t="str">
        <f t="shared" si="2"/>
        <v>Gotland</v>
      </c>
      <c r="C65" s="88">
        <v>5.27</v>
      </c>
      <c r="D65" s="88">
        <v>5.09</v>
      </c>
      <c r="E65" s="88">
        <v>3.85</v>
      </c>
      <c r="F65" s="88">
        <v>11.47</v>
      </c>
      <c r="G65" s="88">
        <v>20.239999999999998</v>
      </c>
      <c r="H65" s="88">
        <v>11.8</v>
      </c>
      <c r="I65" s="89">
        <v>1.87</v>
      </c>
      <c r="J65" s="90">
        <v>4.72</v>
      </c>
      <c r="K65" s="88">
        <v>4.25</v>
      </c>
      <c r="L65" s="88">
        <v>3.06</v>
      </c>
      <c r="M65" s="88">
        <v>11.06</v>
      </c>
      <c r="N65" s="88">
        <v>17.260000000000002</v>
      </c>
      <c r="O65" s="88">
        <v>10.32</v>
      </c>
      <c r="P65" s="89">
        <v>1.6</v>
      </c>
      <c r="Q65" s="90">
        <v>4.97</v>
      </c>
      <c r="R65" s="88">
        <v>4.66</v>
      </c>
      <c r="S65" s="88">
        <v>3.42</v>
      </c>
      <c r="T65" s="88">
        <v>11.25</v>
      </c>
      <c r="U65" s="88">
        <v>18.66</v>
      </c>
      <c r="V65" s="88">
        <v>11.03</v>
      </c>
      <c r="W65" s="89">
        <v>1.73</v>
      </c>
    </row>
    <row r="66" spans="1:23">
      <c r="A66" s="8"/>
      <c r="B66" s="186" t="str">
        <f t="shared" si="2"/>
        <v>Blekinge</v>
      </c>
      <c r="C66" s="88">
        <v>7.06</v>
      </c>
      <c r="D66" s="88">
        <v>5.46</v>
      </c>
      <c r="E66" s="88">
        <v>2.82</v>
      </c>
      <c r="F66" s="88">
        <v>14.85</v>
      </c>
      <c r="G66" s="88">
        <v>22.89</v>
      </c>
      <c r="H66" s="88">
        <v>10.64</v>
      </c>
      <c r="I66" s="89">
        <v>1.17</v>
      </c>
      <c r="J66" s="90">
        <v>6.5</v>
      </c>
      <c r="K66" s="88">
        <v>4.8</v>
      </c>
      <c r="L66" s="88">
        <v>2.12</v>
      </c>
      <c r="M66" s="88">
        <v>13.97</v>
      </c>
      <c r="N66" s="88">
        <v>20.58</v>
      </c>
      <c r="O66" s="88">
        <v>9.1999999999999993</v>
      </c>
      <c r="P66" s="89">
        <v>1.0900000000000001</v>
      </c>
      <c r="Q66" s="90">
        <v>6.76</v>
      </c>
      <c r="R66" s="88">
        <v>5.1100000000000003</v>
      </c>
      <c r="S66" s="88">
        <v>2.4500000000000002</v>
      </c>
      <c r="T66" s="88">
        <v>14.39</v>
      </c>
      <c r="U66" s="88">
        <v>21.68</v>
      </c>
      <c r="V66" s="88">
        <v>9.89</v>
      </c>
      <c r="W66" s="89">
        <v>1.1299999999999999</v>
      </c>
    </row>
    <row r="67" spans="1:23">
      <c r="A67" s="8"/>
      <c r="B67" s="186" t="str">
        <f t="shared" si="2"/>
        <v>Skåne</v>
      </c>
      <c r="C67" s="88">
        <v>6.39</v>
      </c>
      <c r="D67" s="88">
        <v>5.34</v>
      </c>
      <c r="E67" s="88">
        <v>3.41</v>
      </c>
      <c r="F67" s="88">
        <v>13.98</v>
      </c>
      <c r="G67" s="88">
        <v>21.11</v>
      </c>
      <c r="H67" s="88">
        <v>12.53</v>
      </c>
      <c r="I67" s="89">
        <v>1.33</v>
      </c>
      <c r="J67" s="90">
        <v>6.12</v>
      </c>
      <c r="K67" s="88">
        <v>4.88</v>
      </c>
      <c r="L67" s="88">
        <v>2.97</v>
      </c>
      <c r="M67" s="88">
        <v>13.48</v>
      </c>
      <c r="N67" s="88">
        <v>18.940000000000001</v>
      </c>
      <c r="O67" s="88">
        <v>10.68</v>
      </c>
      <c r="P67" s="89">
        <v>1.1399999999999999</v>
      </c>
      <c r="Q67" s="90">
        <v>6.24</v>
      </c>
      <c r="R67" s="88">
        <v>5.09</v>
      </c>
      <c r="S67" s="88">
        <v>3.17</v>
      </c>
      <c r="T67" s="88">
        <v>13.7</v>
      </c>
      <c r="U67" s="88">
        <v>19.95</v>
      </c>
      <c r="V67" s="88">
        <v>11.54</v>
      </c>
      <c r="W67" s="89">
        <v>1.22</v>
      </c>
    </row>
    <row r="68" spans="1:23">
      <c r="A68" s="8"/>
      <c r="B68" s="186" t="str">
        <f t="shared" si="2"/>
        <v>Halland</v>
      </c>
      <c r="C68" s="88">
        <v>5.76</v>
      </c>
      <c r="D68" s="88">
        <v>4.58</v>
      </c>
      <c r="E68" s="88">
        <v>3.04</v>
      </c>
      <c r="F68" s="88">
        <v>11.32</v>
      </c>
      <c r="G68" s="88">
        <v>17.09</v>
      </c>
      <c r="H68" s="88">
        <v>10.72</v>
      </c>
      <c r="I68" s="89">
        <v>1.39</v>
      </c>
      <c r="J68" s="90">
        <v>5.28</v>
      </c>
      <c r="K68" s="88">
        <v>4.22</v>
      </c>
      <c r="L68" s="88">
        <v>2.57</v>
      </c>
      <c r="M68" s="88">
        <v>10.82</v>
      </c>
      <c r="N68" s="88">
        <v>15.1</v>
      </c>
      <c r="O68" s="88">
        <v>9.16</v>
      </c>
      <c r="P68" s="89">
        <v>1.0900000000000001</v>
      </c>
      <c r="Q68" s="90">
        <v>5.5</v>
      </c>
      <c r="R68" s="88">
        <v>4.3899999999999997</v>
      </c>
      <c r="S68" s="88">
        <v>2.79</v>
      </c>
      <c r="T68" s="88">
        <v>11.04</v>
      </c>
      <c r="U68" s="88">
        <v>16.04</v>
      </c>
      <c r="V68" s="88">
        <v>9.9</v>
      </c>
      <c r="W68" s="89">
        <v>1.23</v>
      </c>
    </row>
    <row r="69" spans="1:23">
      <c r="A69" s="8"/>
      <c r="B69" s="186" t="str">
        <f t="shared" si="2"/>
        <v>Västra Götaland</v>
      </c>
      <c r="C69" s="88">
        <v>5.72</v>
      </c>
      <c r="D69" s="88">
        <v>4.92</v>
      </c>
      <c r="E69" s="88">
        <v>3.25</v>
      </c>
      <c r="F69" s="88">
        <v>11.51</v>
      </c>
      <c r="G69" s="88">
        <v>18.97</v>
      </c>
      <c r="H69" s="88">
        <v>11.49</v>
      </c>
      <c r="I69" s="89">
        <v>1.81</v>
      </c>
      <c r="J69" s="90">
        <v>5.35</v>
      </c>
      <c r="K69" s="88">
        <v>4.38</v>
      </c>
      <c r="L69" s="88">
        <v>2.71</v>
      </c>
      <c r="M69" s="88">
        <v>11.05</v>
      </c>
      <c r="N69" s="88">
        <v>16.89</v>
      </c>
      <c r="O69" s="88">
        <v>9.83</v>
      </c>
      <c r="P69" s="89">
        <v>1.44</v>
      </c>
      <c r="Q69" s="90">
        <v>5.52</v>
      </c>
      <c r="R69" s="88">
        <v>4.63</v>
      </c>
      <c r="S69" s="88">
        <v>2.96</v>
      </c>
      <c r="T69" s="88">
        <v>11.26</v>
      </c>
      <c r="U69" s="88">
        <v>17.87</v>
      </c>
      <c r="V69" s="88">
        <v>10.61</v>
      </c>
      <c r="W69" s="89">
        <v>1.61</v>
      </c>
    </row>
    <row r="70" spans="1:23">
      <c r="A70" s="8"/>
      <c r="B70" s="186" t="str">
        <f t="shared" si="2"/>
        <v>Värmland</v>
      </c>
      <c r="C70" s="88">
        <v>4.92</v>
      </c>
      <c r="D70" s="88">
        <v>5.31</v>
      </c>
      <c r="E70" s="88">
        <v>3.44</v>
      </c>
      <c r="F70" s="88">
        <v>10.99</v>
      </c>
      <c r="G70" s="88">
        <v>19.690000000000001</v>
      </c>
      <c r="H70" s="88">
        <v>11.71</v>
      </c>
      <c r="I70" s="89">
        <v>1.41</v>
      </c>
      <c r="J70" s="90">
        <v>4.5999999999999996</v>
      </c>
      <c r="K70" s="88">
        <v>4.71</v>
      </c>
      <c r="L70" s="88">
        <v>3.01</v>
      </c>
      <c r="M70" s="88">
        <v>10.39</v>
      </c>
      <c r="N70" s="88">
        <v>17.97</v>
      </c>
      <c r="O70" s="88">
        <v>10.33</v>
      </c>
      <c r="P70" s="89">
        <v>1.3</v>
      </c>
      <c r="Q70" s="90">
        <v>4.74</v>
      </c>
      <c r="R70" s="88">
        <v>4.9800000000000004</v>
      </c>
      <c r="S70" s="88">
        <v>3.21</v>
      </c>
      <c r="T70" s="88">
        <v>10.66</v>
      </c>
      <c r="U70" s="88">
        <v>18.78</v>
      </c>
      <c r="V70" s="88">
        <v>10.98</v>
      </c>
      <c r="W70" s="89">
        <v>1.35</v>
      </c>
    </row>
    <row r="71" spans="1:23">
      <c r="A71" s="8"/>
      <c r="B71" s="186" t="str">
        <f t="shared" si="2"/>
        <v>Örebro</v>
      </c>
      <c r="C71" s="88">
        <v>4.74</v>
      </c>
      <c r="D71" s="88">
        <v>4.93</v>
      </c>
      <c r="E71" s="88">
        <v>3.09</v>
      </c>
      <c r="F71" s="88">
        <v>11.09</v>
      </c>
      <c r="G71" s="88">
        <v>19.22</v>
      </c>
      <c r="H71" s="88">
        <v>13.14</v>
      </c>
      <c r="I71" s="89">
        <v>2.36</v>
      </c>
      <c r="J71" s="90">
        <v>4.59</v>
      </c>
      <c r="K71" s="88">
        <v>4.5199999999999996</v>
      </c>
      <c r="L71" s="88">
        <v>2.52</v>
      </c>
      <c r="M71" s="88">
        <v>10.71</v>
      </c>
      <c r="N71" s="88">
        <v>17.34</v>
      </c>
      <c r="O71" s="88">
        <v>11.79</v>
      </c>
      <c r="P71" s="89">
        <v>2.04</v>
      </c>
      <c r="Q71" s="90">
        <v>4.66</v>
      </c>
      <c r="R71" s="88">
        <v>4.71</v>
      </c>
      <c r="S71" s="88">
        <v>2.78</v>
      </c>
      <c r="T71" s="88">
        <v>10.88</v>
      </c>
      <c r="U71" s="88">
        <v>18.21</v>
      </c>
      <c r="V71" s="88">
        <v>12.42</v>
      </c>
      <c r="W71" s="89">
        <v>2.19</v>
      </c>
    </row>
    <row r="72" spans="1:23">
      <c r="A72" s="8"/>
      <c r="B72" s="186" t="str">
        <f t="shared" si="2"/>
        <v>Västmanland</v>
      </c>
      <c r="C72" s="88">
        <v>5.63</v>
      </c>
      <c r="D72" s="88">
        <v>4.7300000000000004</v>
      </c>
      <c r="E72" s="88">
        <v>3.01</v>
      </c>
      <c r="F72" s="88">
        <v>11.41</v>
      </c>
      <c r="G72" s="88">
        <v>18.75</v>
      </c>
      <c r="H72" s="88">
        <v>13.88</v>
      </c>
      <c r="I72" s="89">
        <v>2.42</v>
      </c>
      <c r="J72" s="90">
        <v>5.33</v>
      </c>
      <c r="K72" s="88">
        <v>4.2699999999999996</v>
      </c>
      <c r="L72" s="88">
        <v>2.6</v>
      </c>
      <c r="M72" s="88">
        <v>11.13</v>
      </c>
      <c r="N72" s="88">
        <v>17.34</v>
      </c>
      <c r="O72" s="88">
        <v>12.18</v>
      </c>
      <c r="P72" s="89">
        <v>2.2400000000000002</v>
      </c>
      <c r="Q72" s="90">
        <v>5.46</v>
      </c>
      <c r="R72" s="88">
        <v>4.4800000000000004</v>
      </c>
      <c r="S72" s="88">
        <v>2.8</v>
      </c>
      <c r="T72" s="88">
        <v>11.25</v>
      </c>
      <c r="U72" s="88">
        <v>17.989999999999998</v>
      </c>
      <c r="V72" s="88">
        <v>12.98</v>
      </c>
      <c r="W72" s="89">
        <v>2.3199999999999998</v>
      </c>
    </row>
    <row r="73" spans="1:23">
      <c r="A73" s="8"/>
      <c r="B73" s="186" t="str">
        <f t="shared" si="2"/>
        <v>Dalarna</v>
      </c>
      <c r="C73" s="88">
        <v>6.11</v>
      </c>
      <c r="D73" s="88">
        <v>4.62</v>
      </c>
      <c r="E73" s="88">
        <v>2.6</v>
      </c>
      <c r="F73" s="88">
        <v>12.37</v>
      </c>
      <c r="G73" s="88">
        <v>19.54</v>
      </c>
      <c r="H73" s="88">
        <v>11.56</v>
      </c>
      <c r="I73" s="89">
        <v>1.78</v>
      </c>
      <c r="J73" s="90">
        <v>5.33</v>
      </c>
      <c r="K73" s="88">
        <v>3.86</v>
      </c>
      <c r="L73" s="88">
        <v>2.12</v>
      </c>
      <c r="M73" s="88">
        <v>11.23</v>
      </c>
      <c r="N73" s="88">
        <v>17.149999999999999</v>
      </c>
      <c r="O73" s="88">
        <v>9.81</v>
      </c>
      <c r="P73" s="89">
        <v>1.58</v>
      </c>
      <c r="Q73" s="90">
        <v>5.7</v>
      </c>
      <c r="R73" s="88">
        <v>4.22</v>
      </c>
      <c r="S73" s="88">
        <v>2.35</v>
      </c>
      <c r="T73" s="88">
        <v>11.76</v>
      </c>
      <c r="U73" s="88">
        <v>18.29</v>
      </c>
      <c r="V73" s="88">
        <v>10.63</v>
      </c>
      <c r="W73" s="89">
        <v>1.67</v>
      </c>
    </row>
    <row r="74" spans="1:23">
      <c r="A74" s="8"/>
      <c r="B74" s="186" t="str">
        <f t="shared" si="2"/>
        <v>Gävleborg</v>
      </c>
      <c r="C74" s="88">
        <v>5.68</v>
      </c>
      <c r="D74" s="88">
        <v>5.52</v>
      </c>
      <c r="E74" s="88">
        <v>3.33</v>
      </c>
      <c r="F74" s="88">
        <v>13.42</v>
      </c>
      <c r="G74" s="88">
        <v>22.98</v>
      </c>
      <c r="H74" s="88">
        <v>12</v>
      </c>
      <c r="I74" s="89">
        <v>1.61</v>
      </c>
      <c r="J74" s="90">
        <v>5.17</v>
      </c>
      <c r="K74" s="88">
        <v>4.7699999999999996</v>
      </c>
      <c r="L74" s="88">
        <v>2.66</v>
      </c>
      <c r="M74" s="88">
        <v>12.69</v>
      </c>
      <c r="N74" s="88">
        <v>20.63</v>
      </c>
      <c r="O74" s="88">
        <v>10.37</v>
      </c>
      <c r="P74" s="89">
        <v>1.39</v>
      </c>
      <c r="Q74" s="90">
        <v>5.4</v>
      </c>
      <c r="R74" s="88">
        <v>5.13</v>
      </c>
      <c r="S74" s="88">
        <v>2.98</v>
      </c>
      <c r="T74" s="88">
        <v>13.02</v>
      </c>
      <c r="U74" s="88">
        <v>21.74</v>
      </c>
      <c r="V74" s="88">
        <v>11.14</v>
      </c>
      <c r="W74" s="89">
        <v>1.48</v>
      </c>
    </row>
    <row r="75" spans="1:23">
      <c r="A75" s="8"/>
      <c r="B75" s="186" t="str">
        <f t="shared" si="2"/>
        <v>Västernorrland</v>
      </c>
      <c r="C75" s="88">
        <v>7.73</v>
      </c>
      <c r="D75" s="88">
        <v>5.75</v>
      </c>
      <c r="E75" s="88">
        <v>2.88</v>
      </c>
      <c r="F75" s="88">
        <v>13.88</v>
      </c>
      <c r="G75" s="88">
        <v>22</v>
      </c>
      <c r="H75" s="88">
        <v>12.29</v>
      </c>
      <c r="I75" s="89">
        <v>2.0299999999999998</v>
      </c>
      <c r="J75" s="90">
        <v>6.83</v>
      </c>
      <c r="K75" s="88">
        <v>4.87</v>
      </c>
      <c r="L75" s="88">
        <v>2.19</v>
      </c>
      <c r="M75" s="88">
        <v>12.74</v>
      </c>
      <c r="N75" s="88">
        <v>19.25</v>
      </c>
      <c r="O75" s="88">
        <v>10.199999999999999</v>
      </c>
      <c r="P75" s="89">
        <v>1.49</v>
      </c>
      <c r="Q75" s="90">
        <v>7.25</v>
      </c>
      <c r="R75" s="88">
        <v>5.28</v>
      </c>
      <c r="S75" s="88">
        <v>2.5099999999999998</v>
      </c>
      <c r="T75" s="88">
        <v>13.27</v>
      </c>
      <c r="U75" s="88">
        <v>20.54</v>
      </c>
      <c r="V75" s="88">
        <v>11.19</v>
      </c>
      <c r="W75" s="89">
        <v>1.75</v>
      </c>
    </row>
    <row r="76" spans="1:23">
      <c r="A76" s="8"/>
      <c r="B76" s="186" t="str">
        <f t="shared" si="2"/>
        <v>Jämtland</v>
      </c>
      <c r="C76" s="88">
        <v>7.52</v>
      </c>
      <c r="D76" s="88">
        <v>6.08</v>
      </c>
      <c r="E76" s="88">
        <v>3.59</v>
      </c>
      <c r="F76" s="88">
        <v>14.02</v>
      </c>
      <c r="G76" s="88">
        <v>20.53</v>
      </c>
      <c r="H76" s="88">
        <v>12.1</v>
      </c>
      <c r="I76" s="89">
        <v>2.0499999999999998</v>
      </c>
      <c r="J76" s="90">
        <v>6.36</v>
      </c>
      <c r="K76" s="88">
        <v>5.3</v>
      </c>
      <c r="L76" s="88">
        <v>3.07</v>
      </c>
      <c r="M76" s="88">
        <v>12.8</v>
      </c>
      <c r="N76" s="88">
        <v>17.73</v>
      </c>
      <c r="O76" s="88">
        <v>10.19</v>
      </c>
      <c r="P76" s="89">
        <v>1.65</v>
      </c>
      <c r="Q76" s="90">
        <v>6.9</v>
      </c>
      <c r="R76" s="88">
        <v>5.67</v>
      </c>
      <c r="S76" s="88">
        <v>3.31</v>
      </c>
      <c r="T76" s="88">
        <v>13.35</v>
      </c>
      <c r="U76" s="88">
        <v>19.05</v>
      </c>
      <c r="V76" s="88">
        <v>11.1</v>
      </c>
      <c r="W76" s="89">
        <v>1.84</v>
      </c>
    </row>
    <row r="77" spans="1:23">
      <c r="A77" s="8"/>
      <c r="B77" s="186" t="str">
        <f t="shared" si="2"/>
        <v>Västerbotten</v>
      </c>
      <c r="C77" s="88">
        <v>7.22</v>
      </c>
      <c r="D77" s="88">
        <v>6.43</v>
      </c>
      <c r="E77" s="88">
        <v>2.93</v>
      </c>
      <c r="F77" s="88">
        <v>14.77</v>
      </c>
      <c r="G77" s="88">
        <v>22.52</v>
      </c>
      <c r="H77" s="88">
        <v>11.88</v>
      </c>
      <c r="I77" s="89">
        <v>0.88</v>
      </c>
      <c r="J77" s="90">
        <v>6.34</v>
      </c>
      <c r="K77" s="88">
        <v>5.35</v>
      </c>
      <c r="L77" s="88">
        <v>2.27</v>
      </c>
      <c r="M77" s="88">
        <v>13.23</v>
      </c>
      <c r="N77" s="88">
        <v>19.239999999999998</v>
      </c>
      <c r="O77" s="88">
        <v>9.61</v>
      </c>
      <c r="P77" s="89">
        <v>0.64</v>
      </c>
      <c r="Q77" s="90">
        <v>6.75</v>
      </c>
      <c r="R77" s="88">
        <v>5.86</v>
      </c>
      <c r="S77" s="88">
        <v>2.58</v>
      </c>
      <c r="T77" s="88">
        <v>13.96</v>
      </c>
      <c r="U77" s="88">
        <v>20.81</v>
      </c>
      <c r="V77" s="88">
        <v>10.69</v>
      </c>
      <c r="W77" s="89">
        <v>0.76</v>
      </c>
    </row>
    <row r="78" spans="1:23">
      <c r="A78" s="179"/>
      <c r="B78" s="196" t="str">
        <f t="shared" si="2"/>
        <v>Norrbotten</v>
      </c>
      <c r="C78" s="88">
        <v>6.89</v>
      </c>
      <c r="D78" s="88">
        <v>6.32</v>
      </c>
      <c r="E78" s="88">
        <v>3.89</v>
      </c>
      <c r="F78" s="88">
        <v>13.6</v>
      </c>
      <c r="G78" s="88">
        <v>22.84</v>
      </c>
      <c r="H78" s="88">
        <v>15.08</v>
      </c>
      <c r="I78" s="89">
        <v>2.23</v>
      </c>
      <c r="J78" s="90">
        <v>5.92</v>
      </c>
      <c r="K78" s="88">
        <v>5.12</v>
      </c>
      <c r="L78" s="88">
        <v>2.92</v>
      </c>
      <c r="M78" s="88">
        <v>13.1</v>
      </c>
      <c r="N78" s="88">
        <v>20.190000000000001</v>
      </c>
      <c r="O78" s="88">
        <v>12.46</v>
      </c>
      <c r="P78" s="89">
        <v>1.7</v>
      </c>
      <c r="Q78" s="90">
        <v>6.37</v>
      </c>
      <c r="R78" s="88">
        <v>5.68</v>
      </c>
      <c r="S78" s="88">
        <v>3.37</v>
      </c>
      <c r="T78" s="88">
        <v>13.32</v>
      </c>
      <c r="U78" s="88">
        <v>21.44</v>
      </c>
      <c r="V78" s="88">
        <v>13.7</v>
      </c>
      <c r="W78" s="89">
        <v>1.95</v>
      </c>
    </row>
    <row r="79" spans="1:23">
      <c r="A79" s="261"/>
      <c r="B79" s="268" t="str">
        <f t="shared" si="2"/>
        <v>Riket</v>
      </c>
      <c r="C79" s="265">
        <v>5.96</v>
      </c>
      <c r="D79" s="265">
        <v>5.15</v>
      </c>
      <c r="E79" s="265">
        <v>3.26</v>
      </c>
      <c r="F79" s="265">
        <v>12.66</v>
      </c>
      <c r="G79" s="265">
        <v>19.88</v>
      </c>
      <c r="H79" s="265">
        <v>12.1</v>
      </c>
      <c r="I79" s="266">
        <v>1.7</v>
      </c>
      <c r="J79" s="267">
        <v>5.59</v>
      </c>
      <c r="K79" s="265">
        <v>4.5999999999999996</v>
      </c>
      <c r="L79" s="265">
        <v>2.76</v>
      </c>
      <c r="M79" s="265">
        <v>12.15</v>
      </c>
      <c r="N79" s="265">
        <v>17.73</v>
      </c>
      <c r="O79" s="265">
        <v>10.38</v>
      </c>
      <c r="P79" s="266">
        <v>1.41</v>
      </c>
      <c r="Q79" s="267">
        <v>5.76</v>
      </c>
      <c r="R79" s="265">
        <v>4.8499999999999996</v>
      </c>
      <c r="S79" s="265">
        <v>2.99</v>
      </c>
      <c r="T79" s="265">
        <v>12.38</v>
      </c>
      <c r="U79" s="265">
        <v>18.73</v>
      </c>
      <c r="V79" s="265">
        <v>11.18</v>
      </c>
      <c r="W79" s="266">
        <v>1.54</v>
      </c>
    </row>
    <row r="80" spans="1:23">
      <c r="A80" s="186">
        <v>2023</v>
      </c>
      <c r="B80" s="186" t="str">
        <f t="shared" ref="B80:B101" si="3">B7</f>
        <v>Stockholm</v>
      </c>
      <c r="C80" s="88">
        <v>3.94</v>
      </c>
      <c r="D80" s="88">
        <v>3.52</v>
      </c>
      <c r="E80" s="88">
        <v>3.04</v>
      </c>
      <c r="F80" s="88">
        <v>10.050000000000001</v>
      </c>
      <c r="G80" s="88">
        <v>15.54</v>
      </c>
      <c r="H80" s="88">
        <v>10.17</v>
      </c>
      <c r="I80" s="89">
        <v>0.76</v>
      </c>
      <c r="J80" s="90">
        <v>4.0999999999999996</v>
      </c>
      <c r="K80" s="88">
        <v>3.35</v>
      </c>
      <c r="L80" s="88">
        <v>2.67</v>
      </c>
      <c r="M80" s="88">
        <v>10.02</v>
      </c>
      <c r="N80" s="88">
        <v>13.76</v>
      </c>
      <c r="O80" s="88">
        <v>8.41</v>
      </c>
      <c r="P80" s="89">
        <v>0.62</v>
      </c>
      <c r="Q80" s="90">
        <v>4.0199999999999996</v>
      </c>
      <c r="R80" s="88">
        <v>3.43</v>
      </c>
      <c r="S80" s="88">
        <v>2.84</v>
      </c>
      <c r="T80" s="88">
        <v>10.029999999999999</v>
      </c>
      <c r="U80" s="88">
        <v>14.57</v>
      </c>
      <c r="V80" s="88">
        <v>9.2100000000000009</v>
      </c>
      <c r="W80" s="89">
        <v>0.68</v>
      </c>
    </row>
    <row r="81" spans="1:23">
      <c r="A81" s="8"/>
      <c r="B81" s="186" t="str">
        <f t="shared" si="3"/>
        <v>Uppsala</v>
      </c>
      <c r="C81" s="88">
        <v>3.78</v>
      </c>
      <c r="D81" s="88">
        <v>3.58</v>
      </c>
      <c r="E81" s="88">
        <v>2.77</v>
      </c>
      <c r="F81" s="88">
        <v>9.5</v>
      </c>
      <c r="G81" s="88">
        <v>16.25</v>
      </c>
      <c r="H81" s="88">
        <v>10.6</v>
      </c>
      <c r="I81" s="89">
        <v>0.74</v>
      </c>
      <c r="J81" s="90">
        <v>3.78</v>
      </c>
      <c r="K81" s="88">
        <v>3.22</v>
      </c>
      <c r="L81" s="88">
        <v>2.2999999999999998</v>
      </c>
      <c r="M81" s="88">
        <v>9.35</v>
      </c>
      <c r="N81" s="88">
        <v>14.38</v>
      </c>
      <c r="O81" s="88">
        <v>9.07</v>
      </c>
      <c r="P81" s="89">
        <v>0.7</v>
      </c>
      <c r="Q81" s="90">
        <v>3.78</v>
      </c>
      <c r="R81" s="88">
        <v>3.39</v>
      </c>
      <c r="S81" s="88">
        <v>2.5099999999999998</v>
      </c>
      <c r="T81" s="88">
        <v>9.42</v>
      </c>
      <c r="U81" s="88">
        <v>15.25</v>
      </c>
      <c r="V81" s="88">
        <v>9.7899999999999991</v>
      </c>
      <c r="W81" s="89">
        <v>0.72</v>
      </c>
    </row>
    <row r="82" spans="1:23">
      <c r="A82" s="8"/>
      <c r="B82" s="186" t="str">
        <f t="shared" si="3"/>
        <v>Södermanland</v>
      </c>
      <c r="C82" s="88">
        <v>2.75</v>
      </c>
      <c r="D82" s="88">
        <v>3.31</v>
      </c>
      <c r="E82" s="88">
        <v>3.11</v>
      </c>
      <c r="F82" s="88">
        <v>8.09</v>
      </c>
      <c r="G82" s="88">
        <v>15.84</v>
      </c>
      <c r="H82" s="88">
        <v>10.86</v>
      </c>
      <c r="I82" s="89">
        <v>0.94</v>
      </c>
      <c r="J82" s="90">
        <v>2.69</v>
      </c>
      <c r="K82" s="88">
        <v>3.11</v>
      </c>
      <c r="L82" s="88">
        <v>2.81</v>
      </c>
      <c r="M82" s="88">
        <v>7.98</v>
      </c>
      <c r="N82" s="88">
        <v>14.12</v>
      </c>
      <c r="O82" s="88">
        <v>9.5299999999999994</v>
      </c>
      <c r="P82" s="89">
        <v>0.82</v>
      </c>
      <c r="Q82" s="90">
        <v>2.72</v>
      </c>
      <c r="R82" s="88">
        <v>3.2</v>
      </c>
      <c r="S82" s="88">
        <v>2.95</v>
      </c>
      <c r="T82" s="88">
        <v>8.02</v>
      </c>
      <c r="U82" s="88">
        <v>14.92</v>
      </c>
      <c r="V82" s="88">
        <v>10.15</v>
      </c>
      <c r="W82" s="89">
        <v>0.88</v>
      </c>
    </row>
    <row r="83" spans="1:23">
      <c r="A83" s="8"/>
      <c r="B83" s="186" t="str">
        <f t="shared" si="3"/>
        <v>Östergötland</v>
      </c>
      <c r="C83" s="88">
        <v>3.61</v>
      </c>
      <c r="D83" s="88">
        <v>3.81</v>
      </c>
      <c r="E83" s="88">
        <v>3.05</v>
      </c>
      <c r="F83" s="88">
        <v>9.33</v>
      </c>
      <c r="G83" s="88">
        <v>17.77</v>
      </c>
      <c r="H83" s="88">
        <v>11.04</v>
      </c>
      <c r="I83" s="89">
        <v>0.61</v>
      </c>
      <c r="J83" s="90">
        <v>3.73</v>
      </c>
      <c r="K83" s="88">
        <v>3.41</v>
      </c>
      <c r="L83" s="88">
        <v>2.58</v>
      </c>
      <c r="M83" s="88">
        <v>9.49</v>
      </c>
      <c r="N83" s="88">
        <v>15.97</v>
      </c>
      <c r="O83" s="88">
        <v>9.19</v>
      </c>
      <c r="P83" s="89">
        <v>0.6</v>
      </c>
      <c r="Q83" s="90">
        <v>3.67</v>
      </c>
      <c r="R83" s="88">
        <v>3.59</v>
      </c>
      <c r="S83" s="88">
        <v>2.79</v>
      </c>
      <c r="T83" s="88">
        <v>9.41</v>
      </c>
      <c r="U83" s="88">
        <v>16.8</v>
      </c>
      <c r="V83" s="88">
        <v>10.050000000000001</v>
      </c>
      <c r="W83" s="89">
        <v>0.6</v>
      </c>
    </row>
    <row r="84" spans="1:23">
      <c r="A84" s="8"/>
      <c r="B84" s="186" t="str">
        <f t="shared" si="3"/>
        <v>Jönköping</v>
      </c>
      <c r="C84" s="88">
        <v>3.35</v>
      </c>
      <c r="D84" s="88">
        <v>3.92</v>
      </c>
      <c r="E84" s="88">
        <v>3.29</v>
      </c>
      <c r="F84" s="88">
        <v>8.6300000000000008</v>
      </c>
      <c r="G84" s="88">
        <v>16.73</v>
      </c>
      <c r="H84" s="88">
        <v>9.69</v>
      </c>
      <c r="I84" s="89">
        <v>0.56999999999999995</v>
      </c>
      <c r="J84" s="90">
        <v>3.21</v>
      </c>
      <c r="K84" s="88">
        <v>3.46</v>
      </c>
      <c r="L84" s="88">
        <v>2.69</v>
      </c>
      <c r="M84" s="88">
        <v>8.4499999999999993</v>
      </c>
      <c r="N84" s="88">
        <v>14.89</v>
      </c>
      <c r="O84" s="88">
        <v>8.31</v>
      </c>
      <c r="P84" s="89">
        <v>0.47</v>
      </c>
      <c r="Q84" s="90">
        <v>3.27</v>
      </c>
      <c r="R84" s="88">
        <v>3.68</v>
      </c>
      <c r="S84" s="88">
        <v>2.97</v>
      </c>
      <c r="T84" s="88">
        <v>8.5299999999999994</v>
      </c>
      <c r="U84" s="88">
        <v>15.77</v>
      </c>
      <c r="V84" s="88">
        <v>8.9700000000000006</v>
      </c>
      <c r="W84" s="89">
        <v>0.51</v>
      </c>
    </row>
    <row r="85" spans="1:23">
      <c r="A85" s="8"/>
      <c r="B85" s="186" t="str">
        <f t="shared" si="3"/>
        <v>Kronoberg</v>
      </c>
      <c r="C85" s="88">
        <v>3.99</v>
      </c>
      <c r="D85" s="88">
        <v>4.17</v>
      </c>
      <c r="E85" s="88">
        <v>3.23</v>
      </c>
      <c r="F85" s="88">
        <v>10.57</v>
      </c>
      <c r="G85" s="88">
        <v>17.3</v>
      </c>
      <c r="H85" s="88">
        <v>9.58</v>
      </c>
      <c r="I85" s="89">
        <v>0.5</v>
      </c>
      <c r="J85" s="90">
        <v>3.48</v>
      </c>
      <c r="K85" s="88">
        <v>3.68</v>
      </c>
      <c r="L85" s="88">
        <v>2.8</v>
      </c>
      <c r="M85" s="88">
        <v>10.28</v>
      </c>
      <c r="N85" s="88">
        <v>14.98</v>
      </c>
      <c r="O85" s="88">
        <v>8.02</v>
      </c>
      <c r="P85" s="89">
        <v>0.42</v>
      </c>
      <c r="Q85" s="90">
        <v>3.73</v>
      </c>
      <c r="R85" s="88">
        <v>3.92</v>
      </c>
      <c r="S85" s="88">
        <v>3.01</v>
      </c>
      <c r="T85" s="88">
        <v>10.41</v>
      </c>
      <c r="U85" s="88">
        <v>16.09</v>
      </c>
      <c r="V85" s="88">
        <v>8.77</v>
      </c>
      <c r="W85" s="89">
        <v>0.46</v>
      </c>
    </row>
    <row r="86" spans="1:23">
      <c r="A86" s="8"/>
      <c r="B86" s="186" t="str">
        <f t="shared" si="3"/>
        <v>Kalmar</v>
      </c>
      <c r="C86" s="88">
        <v>4.22</v>
      </c>
      <c r="D86" s="88">
        <v>4.33</v>
      </c>
      <c r="E86" s="88">
        <v>3.54</v>
      </c>
      <c r="F86" s="88">
        <v>10.75</v>
      </c>
      <c r="G86" s="88">
        <v>19.03</v>
      </c>
      <c r="H86" s="88">
        <v>12.43</v>
      </c>
      <c r="I86" s="89">
        <v>0.59</v>
      </c>
      <c r="J86" s="90">
        <v>3.88</v>
      </c>
      <c r="K86" s="88">
        <v>3.79</v>
      </c>
      <c r="L86" s="88">
        <v>2.95</v>
      </c>
      <c r="M86" s="88">
        <v>10.09</v>
      </c>
      <c r="N86" s="88">
        <v>17.100000000000001</v>
      </c>
      <c r="O86" s="88">
        <v>10.72</v>
      </c>
      <c r="P86" s="89">
        <v>0.47</v>
      </c>
      <c r="Q86" s="90">
        <v>4.04</v>
      </c>
      <c r="R86" s="88">
        <v>4.04</v>
      </c>
      <c r="S86" s="88">
        <v>3.23</v>
      </c>
      <c r="T86" s="88">
        <v>10.4</v>
      </c>
      <c r="U86" s="88">
        <v>18</v>
      </c>
      <c r="V86" s="88">
        <v>11.52</v>
      </c>
      <c r="W86" s="89">
        <v>0.52</v>
      </c>
    </row>
    <row r="87" spans="1:23">
      <c r="A87" s="8"/>
      <c r="B87" s="186" t="str">
        <f t="shared" si="3"/>
        <v>Gotland</v>
      </c>
      <c r="C87" s="88">
        <v>3.98</v>
      </c>
      <c r="D87" s="88">
        <v>3.48</v>
      </c>
      <c r="E87" s="88">
        <v>2.6</v>
      </c>
      <c r="F87" s="88">
        <v>8.94</v>
      </c>
      <c r="G87" s="88">
        <v>17.29</v>
      </c>
      <c r="H87" s="88">
        <v>11.02</v>
      </c>
      <c r="I87" s="89">
        <v>1.21</v>
      </c>
      <c r="J87" s="90">
        <v>3.75</v>
      </c>
      <c r="K87" s="88">
        <v>3.1</v>
      </c>
      <c r="L87" s="88">
        <v>1.96</v>
      </c>
      <c r="M87" s="88">
        <v>9.0500000000000007</v>
      </c>
      <c r="N87" s="88">
        <v>14.56</v>
      </c>
      <c r="O87" s="88">
        <v>9.42</v>
      </c>
      <c r="P87" s="89">
        <v>0.99</v>
      </c>
      <c r="Q87" s="90">
        <v>3.84</v>
      </c>
      <c r="R87" s="88">
        <v>3.27</v>
      </c>
      <c r="S87" s="88">
        <v>2.25</v>
      </c>
      <c r="T87" s="88">
        <v>8.99</v>
      </c>
      <c r="U87" s="88">
        <v>15.79</v>
      </c>
      <c r="V87" s="88">
        <v>10.15</v>
      </c>
      <c r="W87" s="89">
        <v>1.0900000000000001</v>
      </c>
    </row>
    <row r="88" spans="1:23">
      <c r="A88" s="8"/>
      <c r="B88" s="186" t="str">
        <f t="shared" si="3"/>
        <v>Blekinge</v>
      </c>
      <c r="C88" s="88">
        <v>4.54</v>
      </c>
      <c r="D88" s="88">
        <v>4.16</v>
      </c>
      <c r="E88" s="88">
        <v>3.2</v>
      </c>
      <c r="F88" s="88">
        <v>11.25</v>
      </c>
      <c r="G88" s="88">
        <v>19.34</v>
      </c>
      <c r="H88" s="88">
        <v>9.9</v>
      </c>
      <c r="I88" s="89">
        <v>0.54</v>
      </c>
      <c r="J88" s="90">
        <v>4.22</v>
      </c>
      <c r="K88" s="88">
        <v>3.76</v>
      </c>
      <c r="L88" s="88">
        <v>2.7</v>
      </c>
      <c r="M88" s="88">
        <v>10.8</v>
      </c>
      <c r="N88" s="88">
        <v>17.05</v>
      </c>
      <c r="O88" s="88">
        <v>8.36</v>
      </c>
      <c r="P88" s="89">
        <v>0.44</v>
      </c>
      <c r="Q88" s="90">
        <v>4.3600000000000003</v>
      </c>
      <c r="R88" s="88">
        <v>3.94</v>
      </c>
      <c r="S88" s="88">
        <v>2.94</v>
      </c>
      <c r="T88" s="88">
        <v>11.01</v>
      </c>
      <c r="U88" s="88">
        <v>18.14</v>
      </c>
      <c r="V88" s="88">
        <v>9.09</v>
      </c>
      <c r="W88" s="89">
        <v>0.49</v>
      </c>
    </row>
    <row r="89" spans="1:23">
      <c r="A89" s="8"/>
      <c r="B89" s="186" t="str">
        <f t="shared" si="3"/>
        <v>Skåne</v>
      </c>
      <c r="C89" s="88">
        <v>4.0999999999999996</v>
      </c>
      <c r="D89" s="88">
        <v>4.01</v>
      </c>
      <c r="E89" s="88">
        <v>3.56</v>
      </c>
      <c r="F89" s="88">
        <v>10.93</v>
      </c>
      <c r="G89" s="88">
        <v>17.88</v>
      </c>
      <c r="H89" s="88">
        <v>10.79</v>
      </c>
      <c r="I89" s="89">
        <v>0.66</v>
      </c>
      <c r="J89" s="90">
        <v>3.92</v>
      </c>
      <c r="K89" s="88">
        <v>3.74</v>
      </c>
      <c r="L89" s="88">
        <v>3.12</v>
      </c>
      <c r="M89" s="88">
        <v>10.52</v>
      </c>
      <c r="N89" s="88">
        <v>16</v>
      </c>
      <c r="O89" s="88">
        <v>9.23</v>
      </c>
      <c r="P89" s="89">
        <v>0.55000000000000004</v>
      </c>
      <c r="Q89" s="90">
        <v>4</v>
      </c>
      <c r="R89" s="88">
        <v>3.87</v>
      </c>
      <c r="S89" s="88">
        <v>3.32</v>
      </c>
      <c r="T89" s="88">
        <v>10.7</v>
      </c>
      <c r="U89" s="88">
        <v>16.86</v>
      </c>
      <c r="V89" s="88">
        <v>9.9600000000000009</v>
      </c>
      <c r="W89" s="89">
        <v>0.6</v>
      </c>
    </row>
    <row r="90" spans="1:23">
      <c r="A90" s="8"/>
      <c r="B90" s="186" t="str">
        <f t="shared" si="3"/>
        <v>Halland</v>
      </c>
      <c r="C90" s="88">
        <v>3.38</v>
      </c>
      <c r="D90" s="88">
        <v>3.54</v>
      </c>
      <c r="E90" s="88">
        <v>3.22</v>
      </c>
      <c r="F90" s="88">
        <v>8.1999999999999993</v>
      </c>
      <c r="G90" s="88">
        <v>15.22</v>
      </c>
      <c r="H90" s="88">
        <v>10.33</v>
      </c>
      <c r="I90" s="89">
        <v>0.66</v>
      </c>
      <c r="J90" s="90">
        <v>3.21</v>
      </c>
      <c r="K90" s="88">
        <v>3.11</v>
      </c>
      <c r="L90" s="88">
        <v>2.59</v>
      </c>
      <c r="M90" s="88">
        <v>8.02</v>
      </c>
      <c r="N90" s="88">
        <v>13.75</v>
      </c>
      <c r="O90" s="88">
        <v>8.5</v>
      </c>
      <c r="P90" s="89">
        <v>0.56999999999999995</v>
      </c>
      <c r="Q90" s="90">
        <v>3.29</v>
      </c>
      <c r="R90" s="88">
        <v>3.31</v>
      </c>
      <c r="S90" s="88">
        <v>2.89</v>
      </c>
      <c r="T90" s="88">
        <v>8.1</v>
      </c>
      <c r="U90" s="88">
        <v>14.44</v>
      </c>
      <c r="V90" s="88">
        <v>9.36</v>
      </c>
      <c r="W90" s="89">
        <v>0.61</v>
      </c>
    </row>
    <row r="91" spans="1:23">
      <c r="A91" s="8"/>
      <c r="B91" s="186" t="str">
        <f t="shared" si="3"/>
        <v>Västra Götaland</v>
      </c>
      <c r="C91" s="88">
        <v>3.38</v>
      </c>
      <c r="D91" s="88">
        <v>3.73</v>
      </c>
      <c r="E91" s="88">
        <v>3.36</v>
      </c>
      <c r="F91" s="88">
        <v>8.59</v>
      </c>
      <c r="G91" s="88">
        <v>16.149999999999999</v>
      </c>
      <c r="H91" s="88">
        <v>10.49</v>
      </c>
      <c r="I91" s="89">
        <v>0.79</v>
      </c>
      <c r="J91" s="90">
        <v>3.33</v>
      </c>
      <c r="K91" s="88">
        <v>3.32</v>
      </c>
      <c r="L91" s="88">
        <v>2.95</v>
      </c>
      <c r="M91" s="88">
        <v>8.3800000000000008</v>
      </c>
      <c r="N91" s="88">
        <v>14.18</v>
      </c>
      <c r="O91" s="88">
        <v>8.99</v>
      </c>
      <c r="P91" s="89">
        <v>0.69</v>
      </c>
      <c r="Q91" s="90">
        <v>3.35</v>
      </c>
      <c r="R91" s="88">
        <v>3.51</v>
      </c>
      <c r="S91" s="88">
        <v>3.14</v>
      </c>
      <c r="T91" s="88">
        <v>8.4700000000000006</v>
      </c>
      <c r="U91" s="88">
        <v>15.1</v>
      </c>
      <c r="V91" s="88">
        <v>9.6999999999999993</v>
      </c>
      <c r="W91" s="89">
        <v>0.74</v>
      </c>
    </row>
    <row r="92" spans="1:23">
      <c r="A92" s="8"/>
      <c r="B92" s="186" t="str">
        <f t="shared" si="3"/>
        <v>Värmland</v>
      </c>
      <c r="C92" s="88">
        <v>3.4</v>
      </c>
      <c r="D92" s="88">
        <v>3.9</v>
      </c>
      <c r="E92" s="88">
        <v>3.36</v>
      </c>
      <c r="F92" s="88">
        <v>9.18</v>
      </c>
      <c r="G92" s="88">
        <v>17.350000000000001</v>
      </c>
      <c r="H92" s="88">
        <v>11.12</v>
      </c>
      <c r="I92" s="89">
        <v>0.81</v>
      </c>
      <c r="J92" s="90">
        <v>3.06</v>
      </c>
      <c r="K92" s="88">
        <v>3.35</v>
      </c>
      <c r="L92" s="88">
        <v>2.91</v>
      </c>
      <c r="M92" s="88">
        <v>8.6</v>
      </c>
      <c r="N92" s="88">
        <v>15.43</v>
      </c>
      <c r="O92" s="88">
        <v>9.58</v>
      </c>
      <c r="P92" s="89">
        <v>0.65</v>
      </c>
      <c r="Q92" s="90">
        <v>3.21</v>
      </c>
      <c r="R92" s="88">
        <v>3.61</v>
      </c>
      <c r="S92" s="88">
        <v>3.13</v>
      </c>
      <c r="T92" s="88">
        <v>8.86</v>
      </c>
      <c r="U92" s="88">
        <v>16.32</v>
      </c>
      <c r="V92" s="88">
        <v>10.3</v>
      </c>
      <c r="W92" s="89">
        <v>0.72</v>
      </c>
    </row>
    <row r="93" spans="1:23">
      <c r="A93" s="8"/>
      <c r="B93" s="186" t="str">
        <f t="shared" si="3"/>
        <v>Örebro</v>
      </c>
      <c r="C93" s="88">
        <v>2.86</v>
      </c>
      <c r="D93" s="88">
        <v>3.76</v>
      </c>
      <c r="E93" s="88">
        <v>3.08</v>
      </c>
      <c r="F93" s="88">
        <v>7.82</v>
      </c>
      <c r="G93" s="88">
        <v>17.57</v>
      </c>
      <c r="H93" s="88">
        <v>12.19</v>
      </c>
      <c r="I93" s="89">
        <v>1.1599999999999999</v>
      </c>
      <c r="J93" s="90">
        <v>2.82</v>
      </c>
      <c r="K93" s="88">
        <v>3.3</v>
      </c>
      <c r="L93" s="88">
        <v>2.48</v>
      </c>
      <c r="M93" s="88">
        <v>7.71</v>
      </c>
      <c r="N93" s="88">
        <v>15.28</v>
      </c>
      <c r="O93" s="88">
        <v>10.34</v>
      </c>
      <c r="P93" s="89">
        <v>0.89</v>
      </c>
      <c r="Q93" s="90">
        <v>2.84</v>
      </c>
      <c r="R93" s="88">
        <v>3.51</v>
      </c>
      <c r="S93" s="88">
        <v>2.76</v>
      </c>
      <c r="T93" s="88">
        <v>7.75</v>
      </c>
      <c r="U93" s="88">
        <v>16.34</v>
      </c>
      <c r="V93" s="88">
        <v>11.19</v>
      </c>
      <c r="W93" s="89">
        <v>1.02</v>
      </c>
    </row>
    <row r="94" spans="1:23">
      <c r="A94" s="8"/>
      <c r="B94" s="186" t="str">
        <f t="shared" si="3"/>
        <v>Västmanland</v>
      </c>
      <c r="C94" s="88">
        <v>3.42</v>
      </c>
      <c r="D94" s="88">
        <v>3.39</v>
      </c>
      <c r="E94" s="88">
        <v>3.14</v>
      </c>
      <c r="F94" s="88">
        <v>8.6300000000000008</v>
      </c>
      <c r="G94" s="88">
        <v>15.56</v>
      </c>
      <c r="H94" s="88">
        <v>11.44</v>
      </c>
      <c r="I94" s="89">
        <v>1.18</v>
      </c>
      <c r="J94" s="90">
        <v>3.22</v>
      </c>
      <c r="K94" s="88">
        <v>3.05</v>
      </c>
      <c r="L94" s="88">
        <v>2.7</v>
      </c>
      <c r="M94" s="88">
        <v>8.6199999999999992</v>
      </c>
      <c r="N94" s="88">
        <v>13.76</v>
      </c>
      <c r="O94" s="88">
        <v>9.73</v>
      </c>
      <c r="P94" s="89">
        <v>1.04</v>
      </c>
      <c r="Q94" s="90">
        <v>3.31</v>
      </c>
      <c r="R94" s="88">
        <v>3.2</v>
      </c>
      <c r="S94" s="88">
        <v>2.9</v>
      </c>
      <c r="T94" s="88">
        <v>8.6199999999999992</v>
      </c>
      <c r="U94" s="88">
        <v>14.6</v>
      </c>
      <c r="V94" s="88">
        <v>10.53</v>
      </c>
      <c r="W94" s="89">
        <v>1.1000000000000001</v>
      </c>
    </row>
    <row r="95" spans="1:23">
      <c r="A95" s="8"/>
      <c r="B95" s="186" t="str">
        <f t="shared" si="3"/>
        <v>Dalarna</v>
      </c>
      <c r="C95" s="88">
        <v>3.93</v>
      </c>
      <c r="D95" s="88">
        <v>4.04</v>
      </c>
      <c r="E95" s="88">
        <v>2.87</v>
      </c>
      <c r="F95" s="88">
        <v>9.68</v>
      </c>
      <c r="G95" s="88">
        <v>17.61</v>
      </c>
      <c r="H95" s="88">
        <v>11.29</v>
      </c>
      <c r="I95" s="89">
        <v>1.1000000000000001</v>
      </c>
      <c r="J95" s="90">
        <v>3.77</v>
      </c>
      <c r="K95" s="88">
        <v>3.46</v>
      </c>
      <c r="L95" s="88">
        <v>2.36</v>
      </c>
      <c r="M95" s="88">
        <v>8.98</v>
      </c>
      <c r="N95" s="88">
        <v>15.39</v>
      </c>
      <c r="O95" s="88">
        <v>9.25</v>
      </c>
      <c r="P95" s="89">
        <v>0.82</v>
      </c>
      <c r="Q95" s="90">
        <v>3.85</v>
      </c>
      <c r="R95" s="88">
        <v>3.73</v>
      </c>
      <c r="S95" s="88">
        <v>2.6</v>
      </c>
      <c r="T95" s="88">
        <v>9.31</v>
      </c>
      <c r="U95" s="88">
        <v>16.420000000000002</v>
      </c>
      <c r="V95" s="88">
        <v>10.210000000000001</v>
      </c>
      <c r="W95" s="89">
        <v>0.95</v>
      </c>
    </row>
    <row r="96" spans="1:23">
      <c r="A96" s="8"/>
      <c r="B96" s="186" t="str">
        <f t="shared" si="3"/>
        <v>Gävleborg</v>
      </c>
      <c r="C96" s="88">
        <v>3.64</v>
      </c>
      <c r="D96" s="88">
        <v>4.3499999999999996</v>
      </c>
      <c r="E96" s="88">
        <v>3.39</v>
      </c>
      <c r="F96" s="88">
        <v>10.27</v>
      </c>
      <c r="G96" s="88">
        <v>20.69</v>
      </c>
      <c r="H96" s="88">
        <v>12.57</v>
      </c>
      <c r="I96" s="89">
        <v>0.84</v>
      </c>
      <c r="J96" s="90">
        <v>3.49</v>
      </c>
      <c r="K96" s="88">
        <v>3.87</v>
      </c>
      <c r="L96" s="88">
        <v>2.91</v>
      </c>
      <c r="M96" s="88">
        <v>9.76</v>
      </c>
      <c r="N96" s="88">
        <v>18.36</v>
      </c>
      <c r="O96" s="88">
        <v>10.73</v>
      </c>
      <c r="P96" s="89">
        <v>0.64</v>
      </c>
      <c r="Q96" s="90">
        <v>3.55</v>
      </c>
      <c r="R96" s="88">
        <v>4.09</v>
      </c>
      <c r="S96" s="88">
        <v>3.13</v>
      </c>
      <c r="T96" s="88">
        <v>10</v>
      </c>
      <c r="U96" s="88">
        <v>19.440000000000001</v>
      </c>
      <c r="V96" s="88">
        <v>11.59</v>
      </c>
      <c r="W96" s="89">
        <v>0.73</v>
      </c>
    </row>
    <row r="97" spans="1:23">
      <c r="A97" s="8"/>
      <c r="B97" s="186" t="str">
        <f t="shared" si="3"/>
        <v>Västernorrland</v>
      </c>
      <c r="C97" s="88">
        <v>5.05</v>
      </c>
      <c r="D97" s="88">
        <v>4.82</v>
      </c>
      <c r="E97" s="88">
        <v>2.56</v>
      </c>
      <c r="F97" s="88">
        <v>11.15</v>
      </c>
      <c r="G97" s="88">
        <v>21.05</v>
      </c>
      <c r="H97" s="88">
        <v>11.48</v>
      </c>
      <c r="I97" s="89">
        <v>1.03</v>
      </c>
      <c r="J97" s="90">
        <v>4.7300000000000004</v>
      </c>
      <c r="K97" s="88">
        <v>4.0999999999999996</v>
      </c>
      <c r="L97" s="88">
        <v>1.86</v>
      </c>
      <c r="M97" s="88">
        <v>10.71</v>
      </c>
      <c r="N97" s="88">
        <v>18.07</v>
      </c>
      <c r="O97" s="88">
        <v>9.4700000000000006</v>
      </c>
      <c r="P97" s="89">
        <v>0.69</v>
      </c>
      <c r="Q97" s="90">
        <v>4.88</v>
      </c>
      <c r="R97" s="88">
        <v>4.43</v>
      </c>
      <c r="S97" s="88">
        <v>2.1800000000000002</v>
      </c>
      <c r="T97" s="88">
        <v>10.91</v>
      </c>
      <c r="U97" s="88">
        <v>19.45</v>
      </c>
      <c r="V97" s="88">
        <v>10.4</v>
      </c>
      <c r="W97" s="89">
        <v>0.84</v>
      </c>
    </row>
    <row r="98" spans="1:23">
      <c r="A98" s="8"/>
      <c r="B98" s="186" t="str">
        <f t="shared" si="3"/>
        <v>Jämtland</v>
      </c>
      <c r="C98" s="88">
        <v>4.34</v>
      </c>
      <c r="D98" s="88">
        <v>4.8</v>
      </c>
      <c r="E98" s="88">
        <v>3.96</v>
      </c>
      <c r="F98" s="88">
        <v>9.57</v>
      </c>
      <c r="G98" s="88">
        <v>18.309999999999999</v>
      </c>
      <c r="H98" s="88">
        <v>12.84</v>
      </c>
      <c r="I98" s="89">
        <v>1.04</v>
      </c>
      <c r="J98" s="90">
        <v>3.74</v>
      </c>
      <c r="K98" s="88">
        <v>3.77</v>
      </c>
      <c r="L98" s="88">
        <v>3.02</v>
      </c>
      <c r="M98" s="88">
        <v>9.39</v>
      </c>
      <c r="N98" s="88">
        <v>15.02</v>
      </c>
      <c r="O98" s="88">
        <v>10.02</v>
      </c>
      <c r="P98" s="89">
        <v>0.92</v>
      </c>
      <c r="Q98" s="90">
        <v>4.0199999999999996</v>
      </c>
      <c r="R98" s="88">
        <v>4.24</v>
      </c>
      <c r="S98" s="88">
        <v>3.46</v>
      </c>
      <c r="T98" s="88">
        <v>9.48</v>
      </c>
      <c r="U98" s="88">
        <v>16.55</v>
      </c>
      <c r="V98" s="88">
        <v>11.33</v>
      </c>
      <c r="W98" s="89">
        <v>0.97</v>
      </c>
    </row>
    <row r="99" spans="1:23">
      <c r="A99" s="8"/>
      <c r="B99" s="186" t="str">
        <f t="shared" si="3"/>
        <v>Västerbotten</v>
      </c>
      <c r="C99" s="88">
        <v>4.33</v>
      </c>
      <c r="D99" s="88">
        <v>4.92</v>
      </c>
      <c r="E99" s="88">
        <v>3.69</v>
      </c>
      <c r="F99" s="88">
        <v>11.54</v>
      </c>
      <c r="G99" s="88">
        <v>21.6</v>
      </c>
      <c r="H99" s="88">
        <v>12.81</v>
      </c>
      <c r="I99" s="89">
        <v>0.84</v>
      </c>
      <c r="J99" s="90">
        <v>3.85</v>
      </c>
      <c r="K99" s="88">
        <v>4.04</v>
      </c>
      <c r="L99" s="88">
        <v>2.87</v>
      </c>
      <c r="M99" s="88">
        <v>10.39</v>
      </c>
      <c r="N99" s="88">
        <v>17.600000000000001</v>
      </c>
      <c r="O99" s="88">
        <v>10.210000000000001</v>
      </c>
      <c r="P99" s="89">
        <v>0.56000000000000005</v>
      </c>
      <c r="Q99" s="90">
        <v>4.07</v>
      </c>
      <c r="R99" s="88">
        <v>4.45</v>
      </c>
      <c r="S99" s="88">
        <v>3.25</v>
      </c>
      <c r="T99" s="88">
        <v>10.93</v>
      </c>
      <c r="U99" s="88">
        <v>19.47</v>
      </c>
      <c r="V99" s="88">
        <v>11.43</v>
      </c>
      <c r="W99" s="89">
        <v>0.69</v>
      </c>
    </row>
    <row r="100" spans="1:23">
      <c r="A100" s="179"/>
      <c r="B100" s="196" t="str">
        <f t="shared" si="3"/>
        <v>Norrbotten</v>
      </c>
      <c r="C100" s="88">
        <v>4.53</v>
      </c>
      <c r="D100" s="88">
        <v>4.9000000000000004</v>
      </c>
      <c r="E100" s="88">
        <v>3.98</v>
      </c>
      <c r="F100" s="88">
        <v>11.2</v>
      </c>
      <c r="G100" s="88">
        <v>21.07</v>
      </c>
      <c r="H100" s="88">
        <v>15.53</v>
      </c>
      <c r="I100" s="89">
        <v>1.32</v>
      </c>
      <c r="J100" s="90">
        <v>4.1900000000000004</v>
      </c>
      <c r="K100" s="88">
        <v>4.1399999999999997</v>
      </c>
      <c r="L100" s="88">
        <v>3.07</v>
      </c>
      <c r="M100" s="88">
        <v>10.59</v>
      </c>
      <c r="N100" s="88">
        <v>18.399999999999999</v>
      </c>
      <c r="O100" s="88">
        <v>12.51</v>
      </c>
      <c r="P100" s="89">
        <v>0.96</v>
      </c>
      <c r="Q100" s="90">
        <v>4.34</v>
      </c>
      <c r="R100" s="88">
        <v>4.49</v>
      </c>
      <c r="S100" s="88">
        <v>3.49</v>
      </c>
      <c r="T100" s="88">
        <v>10.88</v>
      </c>
      <c r="U100" s="88">
        <v>19.649999999999999</v>
      </c>
      <c r="V100" s="88">
        <v>13.92</v>
      </c>
      <c r="W100" s="89">
        <v>1.1299999999999999</v>
      </c>
    </row>
    <row r="101" spans="1:23" ht="17.25" thickBot="1">
      <c r="A101" s="180"/>
      <c r="B101" s="197" t="str">
        <f t="shared" si="3"/>
        <v>Riket</v>
      </c>
      <c r="C101" s="84">
        <v>3.77</v>
      </c>
      <c r="D101" s="84">
        <v>3.86</v>
      </c>
      <c r="E101" s="84">
        <v>3.25</v>
      </c>
      <c r="F101" s="84">
        <v>9.66</v>
      </c>
      <c r="G101" s="84">
        <v>17</v>
      </c>
      <c r="H101" s="84">
        <v>10.87</v>
      </c>
      <c r="I101" s="85">
        <v>0.79</v>
      </c>
      <c r="J101" s="86">
        <v>3.67</v>
      </c>
      <c r="K101" s="84">
        <v>3.47</v>
      </c>
      <c r="L101" s="84">
        <v>2.77</v>
      </c>
      <c r="M101" s="84">
        <v>9.41</v>
      </c>
      <c r="N101" s="84">
        <v>14.98</v>
      </c>
      <c r="O101" s="84">
        <v>9.15</v>
      </c>
      <c r="P101" s="85">
        <v>0.65</v>
      </c>
      <c r="Q101" s="86">
        <v>3.71</v>
      </c>
      <c r="R101" s="84">
        <v>3.65</v>
      </c>
      <c r="S101" s="84">
        <v>2.99</v>
      </c>
      <c r="T101" s="84">
        <v>9.52</v>
      </c>
      <c r="U101" s="84">
        <v>15.92</v>
      </c>
      <c r="V101" s="84">
        <v>9.9499999999999993</v>
      </c>
      <c r="W101" s="85">
        <v>0.72</v>
      </c>
    </row>
    <row r="102" spans="1:23" ht="17.25" thickTop="1">
      <c r="A102" s="49" t="s">
        <v>237</v>
      </c>
    </row>
    <row r="104" spans="1:23">
      <c r="A104" s="17" t="s">
        <v>710</v>
      </c>
    </row>
    <row r="105" spans="1:23">
      <c r="A105" s="28" t="s">
        <v>881</v>
      </c>
    </row>
    <row r="106" spans="1:23" ht="17.25" thickBot="1"/>
    <row r="107" spans="1:23" ht="17.25" thickTop="1">
      <c r="A107" s="404"/>
      <c r="B107" s="405"/>
      <c r="C107" s="404" t="s">
        <v>81</v>
      </c>
      <c r="D107" s="405"/>
      <c r="E107" s="405"/>
      <c r="F107" s="405"/>
      <c r="G107" s="405"/>
      <c r="H107" s="405"/>
      <c r="I107" s="406"/>
      <c r="J107" s="404" t="s">
        <v>426</v>
      </c>
      <c r="K107" s="405"/>
      <c r="L107" s="405"/>
      <c r="M107" s="415"/>
      <c r="N107" s="415"/>
      <c r="O107" s="415"/>
      <c r="P107" s="416"/>
      <c r="Q107" s="417" t="s">
        <v>82</v>
      </c>
      <c r="R107" s="418"/>
      <c r="S107" s="418"/>
      <c r="T107" s="419"/>
      <c r="U107" s="419"/>
      <c r="V107" s="419"/>
      <c r="W107" s="420"/>
    </row>
    <row r="108" spans="1:23" ht="76.5">
      <c r="A108" s="421" t="s">
        <v>26</v>
      </c>
      <c r="B108" s="422"/>
      <c r="C108" s="182" t="s">
        <v>526</v>
      </c>
      <c r="D108" s="183" t="s">
        <v>527</v>
      </c>
      <c r="E108" s="183" t="s">
        <v>528</v>
      </c>
      <c r="F108" s="183" t="s">
        <v>529</v>
      </c>
      <c r="G108" s="183" t="s">
        <v>566</v>
      </c>
      <c r="H108" s="183" t="s">
        <v>530</v>
      </c>
      <c r="I108" s="185" t="s">
        <v>531</v>
      </c>
      <c r="J108" s="182" t="s">
        <v>526</v>
      </c>
      <c r="K108" s="183" t="s">
        <v>527</v>
      </c>
      <c r="L108" s="183" t="s">
        <v>528</v>
      </c>
      <c r="M108" s="183" t="s">
        <v>529</v>
      </c>
      <c r="N108" s="183" t="s">
        <v>566</v>
      </c>
      <c r="O108" s="183" t="s">
        <v>530</v>
      </c>
      <c r="P108" s="185" t="s">
        <v>531</v>
      </c>
      <c r="Q108" s="182" t="s">
        <v>526</v>
      </c>
      <c r="R108" s="183" t="s">
        <v>527</v>
      </c>
      <c r="S108" s="183" t="s">
        <v>528</v>
      </c>
      <c r="T108" s="183" t="s">
        <v>529</v>
      </c>
      <c r="U108" s="183" t="s">
        <v>566</v>
      </c>
      <c r="V108" s="183" t="s">
        <v>530</v>
      </c>
      <c r="W108" s="185" t="s">
        <v>531</v>
      </c>
    </row>
    <row r="109" spans="1:23">
      <c r="A109" s="186">
        <v>2014</v>
      </c>
      <c r="B109" s="186" t="str">
        <f t="shared" ref="B109:B130" si="4">B58</f>
        <v>Stockholm</v>
      </c>
      <c r="C109" s="88">
        <v>3.07</v>
      </c>
      <c r="D109" s="88">
        <v>2.57</v>
      </c>
      <c r="E109" s="88">
        <v>1.82</v>
      </c>
      <c r="F109" s="88">
        <v>6.84</v>
      </c>
      <c r="G109" s="88">
        <v>9.77</v>
      </c>
      <c r="H109" s="88">
        <v>6.55</v>
      </c>
      <c r="I109" s="89">
        <v>0.96</v>
      </c>
      <c r="J109" s="90">
        <v>3.26</v>
      </c>
      <c r="K109" s="88">
        <v>2.57</v>
      </c>
      <c r="L109" s="88">
        <v>1.73</v>
      </c>
      <c r="M109" s="88">
        <v>7.38</v>
      </c>
      <c r="N109" s="88">
        <v>9.77</v>
      </c>
      <c r="O109" s="88">
        <v>6.17</v>
      </c>
      <c r="P109" s="89">
        <v>0.85</v>
      </c>
      <c r="Q109" s="90">
        <v>3.15</v>
      </c>
      <c r="R109" s="88">
        <v>2.56</v>
      </c>
      <c r="S109" s="88">
        <v>1.77</v>
      </c>
      <c r="T109" s="88">
        <v>7.08</v>
      </c>
      <c r="U109" s="88">
        <v>9.7200000000000006</v>
      </c>
      <c r="V109" s="88">
        <v>6.33</v>
      </c>
      <c r="W109" s="89">
        <v>0.9</v>
      </c>
    </row>
    <row r="110" spans="1:23">
      <c r="A110" s="8"/>
      <c r="B110" s="186" t="str">
        <f t="shared" si="4"/>
        <v>Uppsala</v>
      </c>
      <c r="C110" s="88">
        <v>3.15</v>
      </c>
      <c r="D110" s="88">
        <v>2.92</v>
      </c>
      <c r="E110" s="88">
        <v>1.8</v>
      </c>
      <c r="F110" s="88">
        <v>6.85</v>
      </c>
      <c r="G110" s="88">
        <v>11.14</v>
      </c>
      <c r="H110" s="88">
        <v>7.46</v>
      </c>
      <c r="I110" s="89">
        <v>1.23</v>
      </c>
      <c r="J110" s="90">
        <v>3.18</v>
      </c>
      <c r="K110" s="88">
        <v>2.61</v>
      </c>
      <c r="L110" s="88">
        <v>1.58</v>
      </c>
      <c r="M110" s="88">
        <v>7.22</v>
      </c>
      <c r="N110" s="88">
        <v>11.16</v>
      </c>
      <c r="O110" s="88">
        <v>7.17</v>
      </c>
      <c r="P110" s="89">
        <v>1.1000000000000001</v>
      </c>
      <c r="Q110" s="90">
        <v>3.15</v>
      </c>
      <c r="R110" s="88">
        <v>2.75</v>
      </c>
      <c r="S110" s="88">
        <v>1.69</v>
      </c>
      <c r="T110" s="88">
        <v>7.01</v>
      </c>
      <c r="U110" s="88">
        <v>11.13</v>
      </c>
      <c r="V110" s="88">
        <v>7.3</v>
      </c>
      <c r="W110" s="89">
        <v>1.1599999999999999</v>
      </c>
    </row>
    <row r="111" spans="1:23">
      <c r="A111" s="8"/>
      <c r="B111" s="186" t="str">
        <f t="shared" si="4"/>
        <v>Södermanland</v>
      </c>
      <c r="C111" s="88">
        <v>2.66</v>
      </c>
      <c r="D111" s="88">
        <v>2.34</v>
      </c>
      <c r="E111" s="88">
        <v>1.6</v>
      </c>
      <c r="F111" s="88">
        <v>6.41</v>
      </c>
      <c r="G111" s="88">
        <v>10.68</v>
      </c>
      <c r="H111" s="88">
        <v>6.53</v>
      </c>
      <c r="I111" s="89">
        <v>0.96</v>
      </c>
      <c r="J111" s="90">
        <v>2.77</v>
      </c>
      <c r="K111" s="88">
        <v>2.2799999999999998</v>
      </c>
      <c r="L111" s="88">
        <v>1.4</v>
      </c>
      <c r="M111" s="88">
        <v>6.95</v>
      </c>
      <c r="N111" s="88">
        <v>10.96</v>
      </c>
      <c r="O111" s="88">
        <v>6.11</v>
      </c>
      <c r="P111" s="89">
        <v>0.89</v>
      </c>
      <c r="Q111" s="90">
        <v>2.7</v>
      </c>
      <c r="R111" s="88">
        <v>2.2999999999999998</v>
      </c>
      <c r="S111" s="88">
        <v>1.49</v>
      </c>
      <c r="T111" s="88">
        <v>6.65</v>
      </c>
      <c r="U111" s="88">
        <v>10.79</v>
      </c>
      <c r="V111" s="88">
        <v>6.3</v>
      </c>
      <c r="W111" s="89">
        <v>0.92</v>
      </c>
    </row>
    <row r="112" spans="1:23">
      <c r="A112" s="8"/>
      <c r="B112" s="186" t="str">
        <f t="shared" si="4"/>
        <v>Östergötland</v>
      </c>
      <c r="C112" s="88">
        <v>3.2</v>
      </c>
      <c r="D112" s="88">
        <v>2.77</v>
      </c>
      <c r="E112" s="88">
        <v>1.66</v>
      </c>
      <c r="F112" s="88">
        <v>7.1</v>
      </c>
      <c r="G112" s="88">
        <v>11.86</v>
      </c>
      <c r="H112" s="88">
        <v>6.68</v>
      </c>
      <c r="I112" s="89">
        <v>0.8</v>
      </c>
      <c r="J112" s="90">
        <v>3.17</v>
      </c>
      <c r="K112" s="88">
        <v>2.63</v>
      </c>
      <c r="L112" s="88">
        <v>1.41</v>
      </c>
      <c r="M112" s="88">
        <v>7.45</v>
      </c>
      <c r="N112" s="88">
        <v>11.84</v>
      </c>
      <c r="O112" s="88">
        <v>6.27</v>
      </c>
      <c r="P112" s="89">
        <v>0.71</v>
      </c>
      <c r="Q112" s="90">
        <v>3.17</v>
      </c>
      <c r="R112" s="88">
        <v>2.69</v>
      </c>
      <c r="S112" s="88">
        <v>1.52</v>
      </c>
      <c r="T112" s="88">
        <v>7.26</v>
      </c>
      <c r="U112" s="88">
        <v>11.81</v>
      </c>
      <c r="V112" s="88">
        <v>6.46</v>
      </c>
      <c r="W112" s="89">
        <v>0.75</v>
      </c>
    </row>
    <row r="113" spans="1:23">
      <c r="A113" s="8"/>
      <c r="B113" s="186" t="str">
        <f t="shared" si="4"/>
        <v>Jönköping</v>
      </c>
      <c r="C113" s="88">
        <v>3.33</v>
      </c>
      <c r="D113" s="88">
        <v>3.06</v>
      </c>
      <c r="E113" s="88">
        <v>1.89</v>
      </c>
      <c r="F113" s="88">
        <v>6.85</v>
      </c>
      <c r="G113" s="88">
        <v>11.93</v>
      </c>
      <c r="H113" s="88">
        <v>6.76</v>
      </c>
      <c r="I113" s="89">
        <v>0.91</v>
      </c>
      <c r="J113" s="90">
        <v>3.32</v>
      </c>
      <c r="K113" s="88">
        <v>2.74</v>
      </c>
      <c r="L113" s="88">
        <v>1.64</v>
      </c>
      <c r="M113" s="88">
        <v>7.16</v>
      </c>
      <c r="N113" s="88">
        <v>11.36</v>
      </c>
      <c r="O113" s="88">
        <v>6.39</v>
      </c>
      <c r="P113" s="89">
        <v>0.76</v>
      </c>
      <c r="Q113" s="90">
        <v>3.31</v>
      </c>
      <c r="R113" s="88">
        <v>2.88</v>
      </c>
      <c r="S113" s="88">
        <v>1.76</v>
      </c>
      <c r="T113" s="88">
        <v>6.98</v>
      </c>
      <c r="U113" s="88">
        <v>11.61</v>
      </c>
      <c r="V113" s="88">
        <v>6.56</v>
      </c>
      <c r="W113" s="89">
        <v>0.83</v>
      </c>
    </row>
    <row r="114" spans="1:23">
      <c r="A114" s="8"/>
      <c r="B114" s="186" t="str">
        <f t="shared" si="4"/>
        <v>Kronoberg</v>
      </c>
      <c r="C114" s="88">
        <v>3.74</v>
      </c>
      <c r="D114" s="88">
        <v>3.2</v>
      </c>
      <c r="E114" s="88">
        <v>1.6</v>
      </c>
      <c r="F114" s="88">
        <v>8.35</v>
      </c>
      <c r="G114" s="88">
        <v>12.35</v>
      </c>
      <c r="H114" s="88">
        <v>5.59</v>
      </c>
      <c r="I114" s="89">
        <v>0.75</v>
      </c>
      <c r="J114" s="90">
        <v>3.31</v>
      </c>
      <c r="K114" s="88">
        <v>2.98</v>
      </c>
      <c r="L114" s="88">
        <v>1.4</v>
      </c>
      <c r="M114" s="88">
        <v>8.77</v>
      </c>
      <c r="N114" s="88">
        <v>11.72</v>
      </c>
      <c r="O114" s="88">
        <v>5.2</v>
      </c>
      <c r="P114" s="89">
        <v>0.66</v>
      </c>
      <c r="Q114" s="90">
        <v>3.51</v>
      </c>
      <c r="R114" s="88">
        <v>3.08</v>
      </c>
      <c r="S114" s="88">
        <v>1.5</v>
      </c>
      <c r="T114" s="88">
        <v>8.5399999999999991</v>
      </c>
      <c r="U114" s="88">
        <v>12.01</v>
      </c>
      <c r="V114" s="88">
        <v>5.39</v>
      </c>
      <c r="W114" s="89">
        <v>0.7</v>
      </c>
    </row>
    <row r="115" spans="1:23">
      <c r="A115" s="8"/>
      <c r="B115" s="186" t="str">
        <f t="shared" si="4"/>
        <v>Kalmar</v>
      </c>
      <c r="C115" s="88">
        <v>3.45</v>
      </c>
      <c r="D115" s="88">
        <v>3.14</v>
      </c>
      <c r="E115" s="88">
        <v>1.95</v>
      </c>
      <c r="F115" s="88">
        <v>7.8</v>
      </c>
      <c r="G115" s="88">
        <v>12.53</v>
      </c>
      <c r="H115" s="88">
        <v>7.32</v>
      </c>
      <c r="I115" s="89">
        <v>0.81</v>
      </c>
      <c r="J115" s="90">
        <v>3.27</v>
      </c>
      <c r="K115" s="88">
        <v>2.9</v>
      </c>
      <c r="L115" s="88">
        <v>1.63</v>
      </c>
      <c r="M115" s="88">
        <v>8.31</v>
      </c>
      <c r="N115" s="88">
        <v>12.32</v>
      </c>
      <c r="O115" s="88">
        <v>7.07</v>
      </c>
      <c r="P115" s="89">
        <v>0.71</v>
      </c>
      <c r="Q115" s="90">
        <v>3.35</v>
      </c>
      <c r="R115" s="88">
        <v>3</v>
      </c>
      <c r="S115" s="88">
        <v>1.78</v>
      </c>
      <c r="T115" s="88">
        <v>8.0399999999999991</v>
      </c>
      <c r="U115" s="88">
        <v>12.4</v>
      </c>
      <c r="V115" s="88">
        <v>7.18</v>
      </c>
      <c r="W115" s="89">
        <v>0.76</v>
      </c>
    </row>
    <row r="116" spans="1:23">
      <c r="A116" s="8"/>
      <c r="B116" s="186" t="str">
        <f t="shared" si="4"/>
        <v>Gotland</v>
      </c>
      <c r="C116" s="88">
        <v>3</v>
      </c>
      <c r="D116" s="88">
        <v>2.92</v>
      </c>
      <c r="E116" s="88">
        <v>2.16</v>
      </c>
      <c r="F116" s="88">
        <v>6.81</v>
      </c>
      <c r="G116" s="88">
        <v>12.15</v>
      </c>
      <c r="H116" s="88">
        <v>7.06</v>
      </c>
      <c r="I116" s="89">
        <v>1.07</v>
      </c>
      <c r="J116" s="90">
        <v>2.85</v>
      </c>
      <c r="K116" s="88">
        <v>2.56</v>
      </c>
      <c r="L116" s="88">
        <v>1.84</v>
      </c>
      <c r="M116" s="88">
        <v>7.19</v>
      </c>
      <c r="N116" s="88">
        <v>11.4</v>
      </c>
      <c r="O116" s="88">
        <v>6.72</v>
      </c>
      <c r="P116" s="89">
        <v>0.97</v>
      </c>
      <c r="Q116" s="90">
        <v>2.92</v>
      </c>
      <c r="R116" s="88">
        <v>2.73</v>
      </c>
      <c r="S116" s="88">
        <v>1.98</v>
      </c>
      <c r="T116" s="88">
        <v>7</v>
      </c>
      <c r="U116" s="88">
        <v>11.74</v>
      </c>
      <c r="V116" s="88">
        <v>6.88</v>
      </c>
      <c r="W116" s="89">
        <v>1.02</v>
      </c>
    </row>
    <row r="117" spans="1:23">
      <c r="A117" s="8"/>
      <c r="B117" s="186" t="str">
        <f t="shared" si="4"/>
        <v>Blekinge</v>
      </c>
      <c r="C117" s="88">
        <v>4.05</v>
      </c>
      <c r="D117" s="88">
        <v>3.14</v>
      </c>
      <c r="E117" s="88">
        <v>1.62</v>
      </c>
      <c r="F117" s="88">
        <v>8.81</v>
      </c>
      <c r="G117" s="88">
        <v>13.83</v>
      </c>
      <c r="H117" s="88">
        <v>6.38</v>
      </c>
      <c r="I117" s="89">
        <v>0.67</v>
      </c>
      <c r="J117" s="90">
        <v>3.91</v>
      </c>
      <c r="K117" s="88">
        <v>2.89</v>
      </c>
      <c r="L117" s="88">
        <v>1.27</v>
      </c>
      <c r="M117" s="88">
        <v>8.92</v>
      </c>
      <c r="N117" s="88">
        <v>13.49</v>
      </c>
      <c r="O117" s="88">
        <v>5.91</v>
      </c>
      <c r="P117" s="89">
        <v>0.66</v>
      </c>
      <c r="Q117" s="90">
        <v>3.96</v>
      </c>
      <c r="R117" s="88">
        <v>3</v>
      </c>
      <c r="S117" s="88">
        <v>1.43</v>
      </c>
      <c r="T117" s="88">
        <v>8.84</v>
      </c>
      <c r="U117" s="88">
        <v>13.62</v>
      </c>
      <c r="V117" s="88">
        <v>6.13</v>
      </c>
      <c r="W117" s="89">
        <v>0.66</v>
      </c>
    </row>
    <row r="118" spans="1:23">
      <c r="A118" s="8"/>
      <c r="B118" s="186" t="str">
        <f t="shared" si="4"/>
        <v>Skåne</v>
      </c>
      <c r="C118" s="88">
        <v>3.54</v>
      </c>
      <c r="D118" s="88">
        <v>2.96</v>
      </c>
      <c r="E118" s="88">
        <v>1.89</v>
      </c>
      <c r="F118" s="88">
        <v>7.91</v>
      </c>
      <c r="G118" s="88">
        <v>12.03</v>
      </c>
      <c r="H118" s="88">
        <v>7.11</v>
      </c>
      <c r="I118" s="89">
        <v>0.74</v>
      </c>
      <c r="J118" s="90">
        <v>3.62</v>
      </c>
      <c r="K118" s="88">
        <v>2.89</v>
      </c>
      <c r="L118" s="88">
        <v>1.74</v>
      </c>
      <c r="M118" s="88">
        <v>8.42</v>
      </c>
      <c r="N118" s="88">
        <v>12.04</v>
      </c>
      <c r="O118" s="88">
        <v>6.67</v>
      </c>
      <c r="P118" s="89">
        <v>0.68</v>
      </c>
      <c r="Q118" s="90">
        <v>3.57</v>
      </c>
      <c r="R118" s="88">
        <v>2.91</v>
      </c>
      <c r="S118" s="88">
        <v>1.8</v>
      </c>
      <c r="T118" s="88">
        <v>8.14</v>
      </c>
      <c r="U118" s="88">
        <v>12</v>
      </c>
      <c r="V118" s="88">
        <v>6.87</v>
      </c>
      <c r="W118" s="89">
        <v>0.7</v>
      </c>
    </row>
    <row r="119" spans="1:23">
      <c r="A119" s="8"/>
      <c r="B119" s="186" t="str">
        <f t="shared" si="4"/>
        <v>Halland</v>
      </c>
      <c r="C119" s="88">
        <v>3.5</v>
      </c>
      <c r="D119" s="88">
        <v>2.78</v>
      </c>
      <c r="E119" s="88">
        <v>1.83</v>
      </c>
      <c r="F119" s="88">
        <v>7.14</v>
      </c>
      <c r="G119" s="88">
        <v>10.94</v>
      </c>
      <c r="H119" s="88">
        <v>6.82</v>
      </c>
      <c r="I119" s="89">
        <v>0.85</v>
      </c>
      <c r="J119" s="90">
        <v>3.36</v>
      </c>
      <c r="K119" s="88">
        <v>2.65</v>
      </c>
      <c r="L119" s="88">
        <v>1.61</v>
      </c>
      <c r="M119" s="88">
        <v>7.32</v>
      </c>
      <c r="N119" s="88">
        <v>10.42</v>
      </c>
      <c r="O119" s="88">
        <v>6.2</v>
      </c>
      <c r="P119" s="89">
        <v>0.7</v>
      </c>
      <c r="Q119" s="90">
        <v>3.41</v>
      </c>
      <c r="R119" s="88">
        <v>2.7</v>
      </c>
      <c r="S119" s="88">
        <v>1.7</v>
      </c>
      <c r="T119" s="88">
        <v>7.21</v>
      </c>
      <c r="U119" s="88">
        <v>10.66</v>
      </c>
      <c r="V119" s="88">
        <v>6.49</v>
      </c>
      <c r="W119" s="89">
        <v>0.77</v>
      </c>
    </row>
    <row r="120" spans="1:23">
      <c r="A120" s="8"/>
      <c r="B120" s="186" t="str">
        <f t="shared" si="4"/>
        <v>Västra Götaland</v>
      </c>
      <c r="C120" s="88">
        <v>3.24</v>
      </c>
      <c r="D120" s="88">
        <v>2.79</v>
      </c>
      <c r="E120" s="88">
        <v>1.83</v>
      </c>
      <c r="F120" s="88">
        <v>6.75</v>
      </c>
      <c r="G120" s="88">
        <v>11.25</v>
      </c>
      <c r="H120" s="88">
        <v>6.75</v>
      </c>
      <c r="I120" s="89">
        <v>1.03</v>
      </c>
      <c r="J120" s="90">
        <v>3.22</v>
      </c>
      <c r="K120" s="88">
        <v>2.64</v>
      </c>
      <c r="L120" s="88">
        <v>1.61</v>
      </c>
      <c r="M120" s="88">
        <v>7.11</v>
      </c>
      <c r="N120" s="88">
        <v>11.1</v>
      </c>
      <c r="O120" s="88">
        <v>6.32</v>
      </c>
      <c r="P120" s="89">
        <v>0.88</v>
      </c>
      <c r="Q120" s="90">
        <v>3.22</v>
      </c>
      <c r="R120" s="88">
        <v>2.7</v>
      </c>
      <c r="S120" s="88">
        <v>1.71</v>
      </c>
      <c r="T120" s="88">
        <v>6.91</v>
      </c>
      <c r="U120" s="88">
        <v>11.15</v>
      </c>
      <c r="V120" s="88">
        <v>6.51</v>
      </c>
      <c r="W120" s="89">
        <v>0.95</v>
      </c>
    </row>
    <row r="121" spans="1:23">
      <c r="A121" s="8"/>
      <c r="B121" s="186" t="str">
        <f t="shared" si="4"/>
        <v>Värmland</v>
      </c>
      <c r="C121" s="88">
        <v>2.82</v>
      </c>
      <c r="D121" s="88">
        <v>3.05</v>
      </c>
      <c r="E121" s="88">
        <v>1.97</v>
      </c>
      <c r="F121" s="88">
        <v>6.51</v>
      </c>
      <c r="G121" s="88">
        <v>11.83</v>
      </c>
      <c r="H121" s="88">
        <v>6.97</v>
      </c>
      <c r="I121" s="89">
        <v>0.81</v>
      </c>
      <c r="J121" s="90">
        <v>2.79</v>
      </c>
      <c r="K121" s="88">
        <v>2.86</v>
      </c>
      <c r="L121" s="88">
        <v>1.81</v>
      </c>
      <c r="M121" s="88">
        <v>6.74</v>
      </c>
      <c r="N121" s="88">
        <v>11.88</v>
      </c>
      <c r="O121" s="88">
        <v>6.67</v>
      </c>
      <c r="P121" s="89">
        <v>0.79</v>
      </c>
      <c r="Q121" s="90">
        <v>2.8</v>
      </c>
      <c r="R121" s="88">
        <v>2.94</v>
      </c>
      <c r="S121" s="88">
        <v>1.88</v>
      </c>
      <c r="T121" s="88">
        <v>6.6</v>
      </c>
      <c r="U121" s="88">
        <v>11.83</v>
      </c>
      <c r="V121" s="88">
        <v>6.81</v>
      </c>
      <c r="W121" s="89">
        <v>0.8</v>
      </c>
    </row>
    <row r="122" spans="1:23">
      <c r="A122" s="8"/>
      <c r="B122" s="186" t="str">
        <f t="shared" si="4"/>
        <v>Örebro</v>
      </c>
      <c r="C122" s="88">
        <v>2.7</v>
      </c>
      <c r="D122" s="88">
        <v>2.82</v>
      </c>
      <c r="E122" s="88">
        <v>1.76</v>
      </c>
      <c r="F122" s="88">
        <v>6.49</v>
      </c>
      <c r="G122" s="88">
        <v>11.39</v>
      </c>
      <c r="H122" s="88">
        <v>7.76</v>
      </c>
      <c r="I122" s="89">
        <v>1.37</v>
      </c>
      <c r="J122" s="90">
        <v>2.76</v>
      </c>
      <c r="K122" s="88">
        <v>2.73</v>
      </c>
      <c r="L122" s="88">
        <v>1.48</v>
      </c>
      <c r="M122" s="88">
        <v>6.87</v>
      </c>
      <c r="N122" s="88">
        <v>11.36</v>
      </c>
      <c r="O122" s="88">
        <v>7.58</v>
      </c>
      <c r="P122" s="89">
        <v>1.26</v>
      </c>
      <c r="Q122" s="90">
        <v>2.72</v>
      </c>
      <c r="R122" s="88">
        <v>2.76</v>
      </c>
      <c r="S122" s="88">
        <v>1.61</v>
      </c>
      <c r="T122" s="88">
        <v>6.66</v>
      </c>
      <c r="U122" s="88">
        <v>11.33</v>
      </c>
      <c r="V122" s="88">
        <v>7.65</v>
      </c>
      <c r="W122" s="89">
        <v>1.31</v>
      </c>
    </row>
    <row r="123" spans="1:23">
      <c r="A123" s="8"/>
      <c r="B123" s="186" t="str">
        <f t="shared" si="4"/>
        <v>Västmanland</v>
      </c>
      <c r="C123" s="88">
        <v>3.1</v>
      </c>
      <c r="D123" s="88">
        <v>2.61</v>
      </c>
      <c r="E123" s="88">
        <v>1.66</v>
      </c>
      <c r="F123" s="88">
        <v>6.35</v>
      </c>
      <c r="G123" s="88">
        <v>10.51</v>
      </c>
      <c r="H123" s="88">
        <v>7.83</v>
      </c>
      <c r="I123" s="89">
        <v>1.35</v>
      </c>
      <c r="J123" s="90">
        <v>3.07</v>
      </c>
      <c r="K123" s="88">
        <v>2.4500000000000002</v>
      </c>
      <c r="L123" s="88">
        <v>1.46</v>
      </c>
      <c r="M123" s="88">
        <v>6.73</v>
      </c>
      <c r="N123" s="88">
        <v>10.66</v>
      </c>
      <c r="O123" s="88">
        <v>7.42</v>
      </c>
      <c r="P123" s="89">
        <v>1.31</v>
      </c>
      <c r="Q123" s="90">
        <v>3.06</v>
      </c>
      <c r="R123" s="88">
        <v>2.5099999999999998</v>
      </c>
      <c r="S123" s="88">
        <v>1.55</v>
      </c>
      <c r="T123" s="88">
        <v>6.5</v>
      </c>
      <c r="U123" s="88">
        <v>10.54</v>
      </c>
      <c r="V123" s="88">
        <v>7.6</v>
      </c>
      <c r="W123" s="89">
        <v>1.32</v>
      </c>
    </row>
    <row r="124" spans="1:23">
      <c r="A124" s="8"/>
      <c r="B124" s="186" t="str">
        <f t="shared" si="4"/>
        <v>Dalarna</v>
      </c>
      <c r="C124" s="88">
        <v>3.25</v>
      </c>
      <c r="D124" s="88">
        <v>2.46</v>
      </c>
      <c r="E124" s="88">
        <v>1.38</v>
      </c>
      <c r="F124" s="88">
        <v>6.66</v>
      </c>
      <c r="G124" s="88">
        <v>10.63</v>
      </c>
      <c r="H124" s="88">
        <v>6.31</v>
      </c>
      <c r="I124" s="89">
        <v>0.95</v>
      </c>
      <c r="J124" s="90">
        <v>3.01</v>
      </c>
      <c r="K124" s="88">
        <v>2.17</v>
      </c>
      <c r="L124" s="88">
        <v>1.18</v>
      </c>
      <c r="M124" s="88">
        <v>6.66</v>
      </c>
      <c r="N124" s="88">
        <v>10.37</v>
      </c>
      <c r="O124" s="88">
        <v>5.88</v>
      </c>
      <c r="P124" s="89">
        <v>0.9</v>
      </c>
      <c r="Q124" s="90">
        <v>3.12</v>
      </c>
      <c r="R124" s="88">
        <v>2.2999999999999998</v>
      </c>
      <c r="S124" s="88">
        <v>1.27</v>
      </c>
      <c r="T124" s="88">
        <v>6.64</v>
      </c>
      <c r="U124" s="88">
        <v>10.48</v>
      </c>
      <c r="V124" s="88">
        <v>6.08</v>
      </c>
      <c r="W124" s="89">
        <v>0.92</v>
      </c>
    </row>
    <row r="125" spans="1:23">
      <c r="A125" s="8"/>
      <c r="B125" s="186" t="str">
        <f t="shared" si="4"/>
        <v>Gävleborg</v>
      </c>
      <c r="C125" s="88">
        <v>3.06</v>
      </c>
      <c r="D125" s="88">
        <v>3</v>
      </c>
      <c r="E125" s="88">
        <v>1.8</v>
      </c>
      <c r="F125" s="88">
        <v>7.5</v>
      </c>
      <c r="G125" s="88">
        <v>13.02</v>
      </c>
      <c r="H125" s="88">
        <v>6.76</v>
      </c>
      <c r="I125" s="89">
        <v>0.87</v>
      </c>
      <c r="J125" s="90">
        <v>2.94</v>
      </c>
      <c r="K125" s="88">
        <v>2.73</v>
      </c>
      <c r="L125" s="88">
        <v>1.5</v>
      </c>
      <c r="M125" s="88">
        <v>7.82</v>
      </c>
      <c r="N125" s="88">
        <v>12.92</v>
      </c>
      <c r="O125" s="88">
        <v>6.36</v>
      </c>
      <c r="P125" s="89">
        <v>0.8</v>
      </c>
      <c r="Q125" s="90">
        <v>2.99</v>
      </c>
      <c r="R125" s="88">
        <v>2.85</v>
      </c>
      <c r="S125" s="88">
        <v>1.64</v>
      </c>
      <c r="T125" s="88">
        <v>7.63</v>
      </c>
      <c r="U125" s="88">
        <v>12.95</v>
      </c>
      <c r="V125" s="88">
        <v>6.54</v>
      </c>
      <c r="W125" s="89">
        <v>0.83</v>
      </c>
    </row>
    <row r="126" spans="1:23">
      <c r="A126" s="8"/>
      <c r="B126" s="186" t="str">
        <f t="shared" si="4"/>
        <v>Västernorrland</v>
      </c>
      <c r="C126" s="88">
        <v>3.98</v>
      </c>
      <c r="D126" s="88">
        <v>2.96</v>
      </c>
      <c r="E126" s="88">
        <v>1.48</v>
      </c>
      <c r="F126" s="88">
        <v>7.47</v>
      </c>
      <c r="G126" s="88">
        <v>12.06</v>
      </c>
      <c r="H126" s="88">
        <v>6.69</v>
      </c>
      <c r="I126" s="89">
        <v>1.06</v>
      </c>
      <c r="J126" s="90">
        <v>3.77</v>
      </c>
      <c r="K126" s="88">
        <v>2.67</v>
      </c>
      <c r="L126" s="88">
        <v>1.17</v>
      </c>
      <c r="M126" s="88">
        <v>7.56</v>
      </c>
      <c r="N126" s="88">
        <v>11.81</v>
      </c>
      <c r="O126" s="88">
        <v>6.12</v>
      </c>
      <c r="P126" s="89">
        <v>0.83</v>
      </c>
      <c r="Q126" s="90">
        <v>3.85</v>
      </c>
      <c r="R126" s="88">
        <v>2.8</v>
      </c>
      <c r="S126" s="88">
        <v>1.31</v>
      </c>
      <c r="T126" s="88">
        <v>7.5</v>
      </c>
      <c r="U126" s="88">
        <v>11.9</v>
      </c>
      <c r="V126" s="88">
        <v>6.4</v>
      </c>
      <c r="W126" s="89">
        <v>0.94</v>
      </c>
    </row>
    <row r="127" spans="1:23">
      <c r="A127" s="8"/>
      <c r="B127" s="186" t="str">
        <f t="shared" si="4"/>
        <v>Jämtland</v>
      </c>
      <c r="C127" s="88">
        <v>3.9</v>
      </c>
      <c r="D127" s="88">
        <v>3.16</v>
      </c>
      <c r="E127" s="88">
        <v>1.84</v>
      </c>
      <c r="F127" s="88">
        <v>7.7</v>
      </c>
      <c r="G127" s="88">
        <v>11.61</v>
      </c>
      <c r="H127" s="88">
        <v>6.8</v>
      </c>
      <c r="I127" s="89">
        <v>1.0900000000000001</v>
      </c>
      <c r="J127" s="90">
        <v>3.58</v>
      </c>
      <c r="K127" s="88">
        <v>2.96</v>
      </c>
      <c r="L127" s="88">
        <v>1.7</v>
      </c>
      <c r="M127" s="88">
        <v>7.91</v>
      </c>
      <c r="N127" s="88">
        <v>11.33</v>
      </c>
      <c r="O127" s="88">
        <v>6.37</v>
      </c>
      <c r="P127" s="89">
        <v>0.96</v>
      </c>
      <c r="Q127" s="90">
        <v>3.73</v>
      </c>
      <c r="R127" s="88">
        <v>3.06</v>
      </c>
      <c r="S127" s="88">
        <v>1.77</v>
      </c>
      <c r="T127" s="88">
        <v>7.78</v>
      </c>
      <c r="U127" s="88">
        <v>11.45</v>
      </c>
      <c r="V127" s="88">
        <v>6.59</v>
      </c>
      <c r="W127" s="89">
        <v>1.02</v>
      </c>
    </row>
    <row r="128" spans="1:23">
      <c r="A128" s="8"/>
      <c r="B128" s="186" t="str">
        <f t="shared" si="4"/>
        <v>Västerbotten</v>
      </c>
      <c r="C128" s="88">
        <v>3.74</v>
      </c>
      <c r="D128" s="88">
        <v>3.34</v>
      </c>
      <c r="E128" s="88">
        <v>1.52</v>
      </c>
      <c r="F128" s="88">
        <v>7.99</v>
      </c>
      <c r="G128" s="88">
        <v>12.44</v>
      </c>
      <c r="H128" s="88">
        <v>6.54</v>
      </c>
      <c r="I128" s="89">
        <v>0.47</v>
      </c>
      <c r="J128" s="90">
        <v>3.42</v>
      </c>
      <c r="K128" s="88">
        <v>2.89</v>
      </c>
      <c r="L128" s="88">
        <v>1.21</v>
      </c>
      <c r="M128" s="88">
        <v>7.78</v>
      </c>
      <c r="N128" s="88">
        <v>11.61</v>
      </c>
      <c r="O128" s="88">
        <v>5.71</v>
      </c>
      <c r="P128" s="89">
        <v>0.36</v>
      </c>
      <c r="Q128" s="90">
        <v>3.56</v>
      </c>
      <c r="R128" s="88">
        <v>3.09</v>
      </c>
      <c r="S128" s="88">
        <v>1.36</v>
      </c>
      <c r="T128" s="88">
        <v>7.85</v>
      </c>
      <c r="U128" s="88">
        <v>12</v>
      </c>
      <c r="V128" s="88">
        <v>6.1</v>
      </c>
      <c r="W128" s="89">
        <v>0.41</v>
      </c>
    </row>
    <row r="129" spans="1:23">
      <c r="A129" s="179"/>
      <c r="B129" s="196" t="str">
        <f t="shared" si="4"/>
        <v>Norrbotten</v>
      </c>
      <c r="C129" s="88">
        <v>3.16</v>
      </c>
      <c r="D129" s="88">
        <v>2.89</v>
      </c>
      <c r="E129" s="88">
        <v>1.76</v>
      </c>
      <c r="F129" s="88">
        <v>6.73</v>
      </c>
      <c r="G129" s="88">
        <v>11.58</v>
      </c>
      <c r="H129" s="88">
        <v>7.6</v>
      </c>
      <c r="I129" s="89">
        <v>1.05</v>
      </c>
      <c r="J129" s="90">
        <v>2.97</v>
      </c>
      <c r="K129" s="88">
        <v>2.5499999999999998</v>
      </c>
      <c r="L129" s="88">
        <v>1.41</v>
      </c>
      <c r="M129" s="88">
        <v>7.44</v>
      </c>
      <c r="N129" s="88">
        <v>11.87</v>
      </c>
      <c r="O129" s="88">
        <v>7.18</v>
      </c>
      <c r="P129" s="89">
        <v>0.9</v>
      </c>
      <c r="Q129" s="90">
        <v>3.05</v>
      </c>
      <c r="R129" s="88">
        <v>2.71</v>
      </c>
      <c r="S129" s="88">
        <v>1.58</v>
      </c>
      <c r="T129" s="88">
        <v>7.06</v>
      </c>
      <c r="U129" s="88">
        <v>11.69</v>
      </c>
      <c r="V129" s="88">
        <v>7.38</v>
      </c>
      <c r="W129" s="89">
        <v>0.97</v>
      </c>
    </row>
    <row r="130" spans="1:23">
      <c r="A130" s="261"/>
      <c r="B130" s="268" t="str">
        <f t="shared" si="4"/>
        <v>Riket</v>
      </c>
      <c r="C130" s="265">
        <v>3.27</v>
      </c>
      <c r="D130" s="265">
        <v>2.82</v>
      </c>
      <c r="E130" s="265">
        <v>1.78</v>
      </c>
      <c r="F130" s="265">
        <v>7.08</v>
      </c>
      <c r="G130" s="265">
        <v>11.23</v>
      </c>
      <c r="H130" s="265">
        <v>6.83</v>
      </c>
      <c r="I130" s="266">
        <v>0.94</v>
      </c>
      <c r="J130" s="267">
        <v>3.25</v>
      </c>
      <c r="K130" s="265">
        <v>2.67</v>
      </c>
      <c r="L130" s="265">
        <v>1.58</v>
      </c>
      <c r="M130" s="265">
        <v>7.47</v>
      </c>
      <c r="N130" s="265">
        <v>11.11</v>
      </c>
      <c r="O130" s="265">
        <v>6.41</v>
      </c>
      <c r="P130" s="266">
        <v>0.83</v>
      </c>
      <c r="Q130" s="267">
        <v>3.24</v>
      </c>
      <c r="R130" s="265">
        <v>2.73</v>
      </c>
      <c r="S130" s="265">
        <v>1.67</v>
      </c>
      <c r="T130" s="265">
        <v>7.25</v>
      </c>
      <c r="U130" s="265">
        <v>11.14</v>
      </c>
      <c r="V130" s="265">
        <v>6.6</v>
      </c>
      <c r="W130" s="266">
        <v>0.88</v>
      </c>
    </row>
    <row r="131" spans="1:23">
      <c r="A131" s="186">
        <v>2023</v>
      </c>
      <c r="B131" s="186" t="str">
        <f t="shared" ref="B131:B152" si="5">B58</f>
        <v>Stockholm</v>
      </c>
      <c r="C131" s="88">
        <v>1.97</v>
      </c>
      <c r="D131" s="88">
        <v>1.77</v>
      </c>
      <c r="E131" s="88">
        <v>1.53</v>
      </c>
      <c r="F131" s="88">
        <v>4.93</v>
      </c>
      <c r="G131" s="88">
        <v>7.6</v>
      </c>
      <c r="H131" s="88">
        <v>5.01</v>
      </c>
      <c r="I131" s="89">
        <v>0.38</v>
      </c>
      <c r="J131" s="90">
        <v>2.2599999999999998</v>
      </c>
      <c r="K131" s="88">
        <v>1.84</v>
      </c>
      <c r="L131" s="88">
        <v>1.46</v>
      </c>
      <c r="M131" s="88">
        <v>5.59</v>
      </c>
      <c r="N131" s="88">
        <v>7.69</v>
      </c>
      <c r="O131" s="88">
        <v>4.67</v>
      </c>
      <c r="P131" s="89">
        <v>0.34</v>
      </c>
      <c r="Q131" s="90">
        <v>2.11</v>
      </c>
      <c r="R131" s="88">
        <v>1.8</v>
      </c>
      <c r="S131" s="88">
        <v>1.49</v>
      </c>
      <c r="T131" s="88">
        <v>5.25</v>
      </c>
      <c r="U131" s="88">
        <v>7.62</v>
      </c>
      <c r="V131" s="88">
        <v>4.82</v>
      </c>
      <c r="W131" s="89">
        <v>0.36</v>
      </c>
    </row>
    <row r="132" spans="1:23">
      <c r="A132" s="8"/>
      <c r="B132" s="186" t="str">
        <f t="shared" si="5"/>
        <v>Uppsala</v>
      </c>
      <c r="C132" s="88">
        <v>1.9</v>
      </c>
      <c r="D132" s="88">
        <v>1.81</v>
      </c>
      <c r="E132" s="88">
        <v>1.4</v>
      </c>
      <c r="F132" s="88">
        <v>4.67</v>
      </c>
      <c r="G132" s="88">
        <v>7.99</v>
      </c>
      <c r="H132" s="88">
        <v>5.26</v>
      </c>
      <c r="I132" s="89">
        <v>0.37</v>
      </c>
      <c r="J132" s="90">
        <v>2.0699999999999998</v>
      </c>
      <c r="K132" s="88">
        <v>1.76</v>
      </c>
      <c r="L132" s="88">
        <v>1.25</v>
      </c>
      <c r="M132" s="88">
        <v>5.18</v>
      </c>
      <c r="N132" s="88">
        <v>7.97</v>
      </c>
      <c r="O132" s="88">
        <v>4.99</v>
      </c>
      <c r="P132" s="89">
        <v>0.38</v>
      </c>
      <c r="Q132" s="90">
        <v>1.98</v>
      </c>
      <c r="R132" s="88">
        <v>1.78</v>
      </c>
      <c r="S132" s="88">
        <v>1.32</v>
      </c>
      <c r="T132" s="88">
        <v>4.92</v>
      </c>
      <c r="U132" s="88">
        <v>7.95</v>
      </c>
      <c r="V132" s="88">
        <v>5.1100000000000003</v>
      </c>
      <c r="W132" s="89">
        <v>0.38</v>
      </c>
    </row>
    <row r="133" spans="1:23">
      <c r="A133" s="8"/>
      <c r="B133" s="186" t="str">
        <f t="shared" si="5"/>
        <v>Södermanland</v>
      </c>
      <c r="C133" s="88">
        <v>1.38</v>
      </c>
      <c r="D133" s="88">
        <v>1.66</v>
      </c>
      <c r="E133" s="88">
        <v>1.57</v>
      </c>
      <c r="F133" s="88">
        <v>3.96</v>
      </c>
      <c r="G133" s="88">
        <v>7.73</v>
      </c>
      <c r="H133" s="88">
        <v>5.37</v>
      </c>
      <c r="I133" s="89">
        <v>0.48</v>
      </c>
      <c r="J133" s="90">
        <v>1.46</v>
      </c>
      <c r="K133" s="88">
        <v>1.69</v>
      </c>
      <c r="L133" s="88">
        <v>1.52</v>
      </c>
      <c r="M133" s="88">
        <v>4.41</v>
      </c>
      <c r="N133" s="88">
        <v>7.8</v>
      </c>
      <c r="O133" s="88">
        <v>5.22</v>
      </c>
      <c r="P133" s="89">
        <v>0.45</v>
      </c>
      <c r="Q133" s="90">
        <v>1.42</v>
      </c>
      <c r="R133" s="88">
        <v>1.67</v>
      </c>
      <c r="S133" s="88">
        <v>1.54</v>
      </c>
      <c r="T133" s="88">
        <v>4.17</v>
      </c>
      <c r="U133" s="88">
        <v>7.75</v>
      </c>
      <c r="V133" s="88">
        <v>5.28</v>
      </c>
      <c r="W133" s="89">
        <v>0.46</v>
      </c>
    </row>
    <row r="134" spans="1:23">
      <c r="A134" s="8"/>
      <c r="B134" s="186" t="str">
        <f t="shared" si="5"/>
        <v>Östergötland</v>
      </c>
      <c r="C134" s="88">
        <v>1.68</v>
      </c>
      <c r="D134" s="88">
        <v>1.79</v>
      </c>
      <c r="E134" s="88">
        <v>1.43</v>
      </c>
      <c r="F134" s="88">
        <v>4.24</v>
      </c>
      <c r="G134" s="88">
        <v>8.09</v>
      </c>
      <c r="H134" s="88">
        <v>5.1100000000000003</v>
      </c>
      <c r="I134" s="89">
        <v>0.28999999999999998</v>
      </c>
      <c r="J134" s="90">
        <v>1.91</v>
      </c>
      <c r="K134" s="88">
        <v>1.74</v>
      </c>
      <c r="L134" s="88">
        <v>1.32</v>
      </c>
      <c r="M134" s="88">
        <v>4.9000000000000004</v>
      </c>
      <c r="N134" s="88">
        <v>8.27</v>
      </c>
      <c r="O134" s="88">
        <v>4.76</v>
      </c>
      <c r="P134" s="89">
        <v>0.31</v>
      </c>
      <c r="Q134" s="90">
        <v>1.79</v>
      </c>
      <c r="R134" s="88">
        <v>1.76</v>
      </c>
      <c r="S134" s="88">
        <v>1.37</v>
      </c>
      <c r="T134" s="88">
        <v>4.5599999999999996</v>
      </c>
      <c r="U134" s="88">
        <v>8.15</v>
      </c>
      <c r="V134" s="88">
        <v>4.92</v>
      </c>
      <c r="W134" s="89">
        <v>0.3</v>
      </c>
    </row>
    <row r="135" spans="1:23">
      <c r="A135" s="8"/>
      <c r="B135" s="186" t="str">
        <f t="shared" si="5"/>
        <v>Jönköping</v>
      </c>
      <c r="C135" s="88">
        <v>1.83</v>
      </c>
      <c r="D135" s="88">
        <v>2.13</v>
      </c>
      <c r="E135" s="88">
        <v>1.8</v>
      </c>
      <c r="F135" s="88">
        <v>4.59</v>
      </c>
      <c r="G135" s="88">
        <v>8.8699999999999992</v>
      </c>
      <c r="H135" s="88">
        <v>5.18</v>
      </c>
      <c r="I135" s="89">
        <v>0.31</v>
      </c>
      <c r="J135" s="90">
        <v>1.86</v>
      </c>
      <c r="K135" s="88">
        <v>2.0099999999999998</v>
      </c>
      <c r="L135" s="88">
        <v>1.56</v>
      </c>
      <c r="M135" s="88">
        <v>4.96</v>
      </c>
      <c r="N135" s="88">
        <v>8.7100000000000009</v>
      </c>
      <c r="O135" s="88">
        <v>4.82</v>
      </c>
      <c r="P135" s="89">
        <v>0.27</v>
      </c>
      <c r="Q135" s="90">
        <v>1.84</v>
      </c>
      <c r="R135" s="88">
        <v>2.06</v>
      </c>
      <c r="S135" s="88">
        <v>1.67</v>
      </c>
      <c r="T135" s="88">
        <v>4.76</v>
      </c>
      <c r="U135" s="88">
        <v>8.77</v>
      </c>
      <c r="V135" s="88">
        <v>4.99</v>
      </c>
      <c r="W135" s="89">
        <v>0.28999999999999998</v>
      </c>
    </row>
    <row r="136" spans="1:23">
      <c r="A136" s="8"/>
      <c r="B136" s="186" t="str">
        <f t="shared" si="5"/>
        <v>Kronoberg</v>
      </c>
      <c r="C136" s="88">
        <v>2.0299999999999998</v>
      </c>
      <c r="D136" s="88">
        <v>2.13</v>
      </c>
      <c r="E136" s="88">
        <v>1.65</v>
      </c>
      <c r="F136" s="88">
        <v>5.34</v>
      </c>
      <c r="G136" s="88">
        <v>8.6999999999999993</v>
      </c>
      <c r="H136" s="88">
        <v>4.82</v>
      </c>
      <c r="I136" s="89">
        <v>0.26</v>
      </c>
      <c r="J136" s="90">
        <v>1.91</v>
      </c>
      <c r="K136" s="88">
        <v>2.02</v>
      </c>
      <c r="L136" s="88">
        <v>1.53</v>
      </c>
      <c r="M136" s="88">
        <v>5.77</v>
      </c>
      <c r="N136" s="88">
        <v>8.43</v>
      </c>
      <c r="O136" s="88">
        <v>4.46</v>
      </c>
      <c r="P136" s="89">
        <v>0.23</v>
      </c>
      <c r="Q136" s="90">
        <v>1.97</v>
      </c>
      <c r="R136" s="88">
        <v>2.0699999999999998</v>
      </c>
      <c r="S136" s="88">
        <v>1.59</v>
      </c>
      <c r="T136" s="88">
        <v>5.54</v>
      </c>
      <c r="U136" s="88">
        <v>8.5399999999999991</v>
      </c>
      <c r="V136" s="88">
        <v>4.63</v>
      </c>
      <c r="W136" s="89">
        <v>0.24</v>
      </c>
    </row>
    <row r="137" spans="1:23">
      <c r="A137" s="8"/>
      <c r="B137" s="186" t="str">
        <f t="shared" si="5"/>
        <v>Kalmar</v>
      </c>
      <c r="C137" s="88">
        <v>2</v>
      </c>
      <c r="D137" s="88">
        <v>2.06</v>
      </c>
      <c r="E137" s="88">
        <v>1.7</v>
      </c>
      <c r="F137" s="88">
        <v>4.9800000000000004</v>
      </c>
      <c r="G137" s="88">
        <v>8.83</v>
      </c>
      <c r="H137" s="88">
        <v>5.82</v>
      </c>
      <c r="I137" s="89">
        <v>0.28999999999999998</v>
      </c>
      <c r="J137" s="90">
        <v>2.02</v>
      </c>
      <c r="K137" s="88">
        <v>1.97</v>
      </c>
      <c r="L137" s="88">
        <v>1.53</v>
      </c>
      <c r="M137" s="88">
        <v>5.29</v>
      </c>
      <c r="N137" s="88">
        <v>8.98</v>
      </c>
      <c r="O137" s="88">
        <v>5.63</v>
      </c>
      <c r="P137" s="89">
        <v>0.24</v>
      </c>
      <c r="Q137" s="90">
        <v>2</v>
      </c>
      <c r="R137" s="88">
        <v>2.0099999999999998</v>
      </c>
      <c r="S137" s="88">
        <v>1.61</v>
      </c>
      <c r="T137" s="88">
        <v>5.12</v>
      </c>
      <c r="U137" s="88">
        <v>8.8800000000000008</v>
      </c>
      <c r="V137" s="88">
        <v>5.71</v>
      </c>
      <c r="W137" s="89">
        <v>0.26</v>
      </c>
    </row>
    <row r="138" spans="1:23">
      <c r="A138" s="8"/>
      <c r="B138" s="186" t="str">
        <f t="shared" si="5"/>
        <v>Gotland</v>
      </c>
      <c r="C138" s="88">
        <v>1.64</v>
      </c>
      <c r="D138" s="88">
        <v>1.41</v>
      </c>
      <c r="E138" s="88">
        <v>1.08</v>
      </c>
      <c r="F138" s="88">
        <v>3.37</v>
      </c>
      <c r="G138" s="88">
        <v>6.51</v>
      </c>
      <c r="H138" s="88">
        <v>4.41</v>
      </c>
      <c r="I138" s="89">
        <v>0.5</v>
      </c>
      <c r="J138" s="90">
        <v>1.7</v>
      </c>
      <c r="K138" s="88">
        <v>1.42</v>
      </c>
      <c r="L138" s="88">
        <v>0.9</v>
      </c>
      <c r="M138" s="88">
        <v>3.98</v>
      </c>
      <c r="N138" s="88">
        <v>6.37</v>
      </c>
      <c r="O138" s="88">
        <v>4.28</v>
      </c>
      <c r="P138" s="89">
        <v>0.45</v>
      </c>
      <c r="Q138" s="90">
        <v>1.65</v>
      </c>
      <c r="R138" s="88">
        <v>1.41</v>
      </c>
      <c r="S138" s="88">
        <v>0.98</v>
      </c>
      <c r="T138" s="88">
        <v>3.67</v>
      </c>
      <c r="U138" s="88">
        <v>6.42</v>
      </c>
      <c r="V138" s="88">
        <v>4.34</v>
      </c>
      <c r="W138" s="89">
        <v>0.48</v>
      </c>
    </row>
    <row r="139" spans="1:23">
      <c r="A139" s="8"/>
      <c r="B139" s="186" t="str">
        <f t="shared" si="5"/>
        <v>Blekinge</v>
      </c>
      <c r="C139" s="88">
        <v>2.36</v>
      </c>
      <c r="D139" s="88">
        <v>2.16</v>
      </c>
      <c r="E139" s="88">
        <v>1.67</v>
      </c>
      <c r="F139" s="88">
        <v>5.8</v>
      </c>
      <c r="G139" s="88">
        <v>9.92</v>
      </c>
      <c r="H139" s="88">
        <v>5.09</v>
      </c>
      <c r="I139" s="89">
        <v>0.28000000000000003</v>
      </c>
      <c r="J139" s="90">
        <v>2.35</v>
      </c>
      <c r="K139" s="88">
        <v>2.11</v>
      </c>
      <c r="L139" s="88">
        <v>1.51</v>
      </c>
      <c r="M139" s="88">
        <v>6.13</v>
      </c>
      <c r="N139" s="88">
        <v>9.73</v>
      </c>
      <c r="O139" s="88">
        <v>4.72</v>
      </c>
      <c r="P139" s="89">
        <v>0.25</v>
      </c>
      <c r="Q139" s="90">
        <v>2.35</v>
      </c>
      <c r="R139" s="88">
        <v>2.12</v>
      </c>
      <c r="S139" s="88">
        <v>1.58</v>
      </c>
      <c r="T139" s="88">
        <v>5.95</v>
      </c>
      <c r="U139" s="88">
        <v>9.8000000000000007</v>
      </c>
      <c r="V139" s="88">
        <v>4.9000000000000004</v>
      </c>
      <c r="W139" s="89">
        <v>0.26</v>
      </c>
    </row>
    <row r="140" spans="1:23">
      <c r="A140" s="8"/>
      <c r="B140" s="186" t="str">
        <f t="shared" si="5"/>
        <v>Skåne</v>
      </c>
      <c r="C140" s="88">
        <v>2.1</v>
      </c>
      <c r="D140" s="88">
        <v>2.06</v>
      </c>
      <c r="E140" s="88">
        <v>1.83</v>
      </c>
      <c r="F140" s="88">
        <v>5.54</v>
      </c>
      <c r="G140" s="88">
        <v>9.0299999999999994</v>
      </c>
      <c r="H140" s="88">
        <v>5.47</v>
      </c>
      <c r="I140" s="89">
        <v>0.34</v>
      </c>
      <c r="J140" s="90">
        <v>2.2000000000000002</v>
      </c>
      <c r="K140" s="88">
        <v>2.1</v>
      </c>
      <c r="L140" s="88">
        <v>1.74</v>
      </c>
      <c r="M140" s="88">
        <v>6.03</v>
      </c>
      <c r="N140" s="88">
        <v>9.18</v>
      </c>
      <c r="O140" s="88">
        <v>5.23</v>
      </c>
      <c r="P140" s="89">
        <v>0.31</v>
      </c>
      <c r="Q140" s="90">
        <v>2.14</v>
      </c>
      <c r="R140" s="88">
        <v>2.0699999999999998</v>
      </c>
      <c r="S140" s="88">
        <v>1.78</v>
      </c>
      <c r="T140" s="88">
        <v>5.77</v>
      </c>
      <c r="U140" s="88">
        <v>9.08</v>
      </c>
      <c r="V140" s="88">
        <v>5.34</v>
      </c>
      <c r="W140" s="89">
        <v>0.32</v>
      </c>
    </row>
    <row r="141" spans="1:23">
      <c r="A141" s="8"/>
      <c r="B141" s="186" t="str">
        <f t="shared" si="5"/>
        <v>Halland</v>
      </c>
      <c r="C141" s="88">
        <v>1.86</v>
      </c>
      <c r="D141" s="88">
        <v>1.95</v>
      </c>
      <c r="E141" s="88">
        <v>1.78</v>
      </c>
      <c r="F141" s="88">
        <v>4.4400000000000004</v>
      </c>
      <c r="G141" s="88">
        <v>8.24</v>
      </c>
      <c r="H141" s="88">
        <v>5.63</v>
      </c>
      <c r="I141" s="89">
        <v>0.36</v>
      </c>
      <c r="J141" s="90">
        <v>1.89</v>
      </c>
      <c r="K141" s="88">
        <v>1.83</v>
      </c>
      <c r="L141" s="88">
        <v>1.51</v>
      </c>
      <c r="M141" s="88">
        <v>4.8099999999999996</v>
      </c>
      <c r="N141" s="88">
        <v>8.2799999999999994</v>
      </c>
      <c r="O141" s="88">
        <v>5.0599999999999996</v>
      </c>
      <c r="P141" s="89">
        <v>0.33</v>
      </c>
      <c r="Q141" s="90">
        <v>1.87</v>
      </c>
      <c r="R141" s="88">
        <v>1.88</v>
      </c>
      <c r="S141" s="88">
        <v>1.64</v>
      </c>
      <c r="T141" s="88">
        <v>4.62</v>
      </c>
      <c r="U141" s="88">
        <v>8.24</v>
      </c>
      <c r="V141" s="88">
        <v>5.33</v>
      </c>
      <c r="W141" s="89">
        <v>0.35</v>
      </c>
    </row>
    <row r="142" spans="1:23">
      <c r="A142" s="8"/>
      <c r="B142" s="186" t="str">
        <f t="shared" si="5"/>
        <v>Västra Götaland</v>
      </c>
      <c r="C142" s="88">
        <v>1.75</v>
      </c>
      <c r="D142" s="88">
        <v>1.93</v>
      </c>
      <c r="E142" s="88">
        <v>1.74</v>
      </c>
      <c r="F142" s="88">
        <v>4.3899999999999997</v>
      </c>
      <c r="G142" s="88">
        <v>8.23</v>
      </c>
      <c r="H142" s="88">
        <v>5.37</v>
      </c>
      <c r="I142" s="89">
        <v>0.41</v>
      </c>
      <c r="J142" s="90">
        <v>1.86</v>
      </c>
      <c r="K142" s="88">
        <v>1.85</v>
      </c>
      <c r="L142" s="88">
        <v>1.63</v>
      </c>
      <c r="M142" s="88">
        <v>4.7699999999999996</v>
      </c>
      <c r="N142" s="88">
        <v>8.06</v>
      </c>
      <c r="O142" s="88">
        <v>5.05</v>
      </c>
      <c r="P142" s="89">
        <v>0.38</v>
      </c>
      <c r="Q142" s="90">
        <v>1.8</v>
      </c>
      <c r="R142" s="88">
        <v>1.88</v>
      </c>
      <c r="S142" s="88">
        <v>1.68</v>
      </c>
      <c r="T142" s="88">
        <v>4.5599999999999996</v>
      </c>
      <c r="U142" s="88">
        <v>8.1199999999999992</v>
      </c>
      <c r="V142" s="88">
        <v>5.19</v>
      </c>
      <c r="W142" s="89">
        <v>0.39</v>
      </c>
    </row>
    <row r="143" spans="1:23">
      <c r="A143" s="8"/>
      <c r="B143" s="186" t="str">
        <f t="shared" si="5"/>
        <v>Värmland</v>
      </c>
      <c r="C143" s="88">
        <v>1.8</v>
      </c>
      <c r="D143" s="88">
        <v>2.06</v>
      </c>
      <c r="E143" s="88">
        <v>1.78</v>
      </c>
      <c r="F143" s="88">
        <v>4.83</v>
      </c>
      <c r="G143" s="88">
        <v>9.06</v>
      </c>
      <c r="H143" s="88">
        <v>5.78</v>
      </c>
      <c r="I143" s="89">
        <v>0.43</v>
      </c>
      <c r="J143" s="90">
        <v>1.75</v>
      </c>
      <c r="K143" s="88">
        <v>1.9</v>
      </c>
      <c r="L143" s="88">
        <v>1.65</v>
      </c>
      <c r="M143" s="88">
        <v>5.07</v>
      </c>
      <c r="N143" s="88">
        <v>9</v>
      </c>
      <c r="O143" s="88">
        <v>5.48</v>
      </c>
      <c r="P143" s="89">
        <v>0.36</v>
      </c>
      <c r="Q143" s="90">
        <v>1.76</v>
      </c>
      <c r="R143" s="88">
        <v>1.98</v>
      </c>
      <c r="S143" s="88">
        <v>1.71</v>
      </c>
      <c r="T143" s="88">
        <v>4.93</v>
      </c>
      <c r="U143" s="88">
        <v>9</v>
      </c>
      <c r="V143" s="88">
        <v>5.62</v>
      </c>
      <c r="W143" s="89">
        <v>0.39</v>
      </c>
    </row>
    <row r="144" spans="1:23">
      <c r="A144" s="8"/>
      <c r="B144" s="186" t="str">
        <f t="shared" si="5"/>
        <v>Örebro</v>
      </c>
      <c r="C144" s="88">
        <v>1.34</v>
      </c>
      <c r="D144" s="88">
        <v>1.77</v>
      </c>
      <c r="E144" s="88">
        <v>1.45</v>
      </c>
      <c r="F144" s="88">
        <v>3.52</v>
      </c>
      <c r="G144" s="88">
        <v>7.94</v>
      </c>
      <c r="H144" s="88">
        <v>5.63</v>
      </c>
      <c r="I144" s="89">
        <v>0.56000000000000005</v>
      </c>
      <c r="J144" s="90">
        <v>1.46</v>
      </c>
      <c r="K144" s="88">
        <v>1.71</v>
      </c>
      <c r="L144" s="88">
        <v>1.29</v>
      </c>
      <c r="M144" s="88">
        <v>3.96</v>
      </c>
      <c r="N144" s="88">
        <v>7.9</v>
      </c>
      <c r="O144" s="88">
        <v>5.4</v>
      </c>
      <c r="P144" s="89">
        <v>0.47</v>
      </c>
      <c r="Q144" s="90">
        <v>1.4</v>
      </c>
      <c r="R144" s="88">
        <v>1.73</v>
      </c>
      <c r="S144" s="88">
        <v>1.36</v>
      </c>
      <c r="T144" s="88">
        <v>3.73</v>
      </c>
      <c r="U144" s="88">
        <v>7.9</v>
      </c>
      <c r="V144" s="88">
        <v>5.5</v>
      </c>
      <c r="W144" s="89">
        <v>0.51</v>
      </c>
    </row>
    <row r="145" spans="1:23">
      <c r="A145" s="8"/>
      <c r="B145" s="186" t="str">
        <f t="shared" si="5"/>
        <v>Västmanland</v>
      </c>
      <c r="C145" s="88">
        <v>1.65</v>
      </c>
      <c r="D145" s="88">
        <v>1.64</v>
      </c>
      <c r="E145" s="88">
        <v>1.52</v>
      </c>
      <c r="F145" s="88">
        <v>4.0599999999999996</v>
      </c>
      <c r="G145" s="88">
        <v>7.31</v>
      </c>
      <c r="H145" s="88">
        <v>5.44</v>
      </c>
      <c r="I145" s="89">
        <v>0.56999999999999995</v>
      </c>
      <c r="J145" s="90">
        <v>1.68</v>
      </c>
      <c r="K145" s="88">
        <v>1.59</v>
      </c>
      <c r="L145" s="88">
        <v>1.4</v>
      </c>
      <c r="M145" s="88">
        <v>4.54</v>
      </c>
      <c r="N145" s="88">
        <v>7.25</v>
      </c>
      <c r="O145" s="88">
        <v>5.0999999999999996</v>
      </c>
      <c r="P145" s="89">
        <v>0.54</v>
      </c>
      <c r="Q145" s="90">
        <v>1.66</v>
      </c>
      <c r="R145" s="88">
        <v>1.61</v>
      </c>
      <c r="S145" s="88">
        <v>1.46</v>
      </c>
      <c r="T145" s="88">
        <v>4.28</v>
      </c>
      <c r="U145" s="88">
        <v>7.26</v>
      </c>
      <c r="V145" s="88">
        <v>5.26</v>
      </c>
      <c r="W145" s="89">
        <v>0.55000000000000004</v>
      </c>
    </row>
    <row r="146" spans="1:23">
      <c r="A146" s="8"/>
      <c r="B146" s="186" t="str">
        <f t="shared" si="5"/>
        <v>Dalarna</v>
      </c>
      <c r="C146" s="88">
        <v>1.74</v>
      </c>
      <c r="D146" s="88">
        <v>1.8</v>
      </c>
      <c r="E146" s="88">
        <v>1.29</v>
      </c>
      <c r="F146" s="88">
        <v>4.1399999999999997</v>
      </c>
      <c r="G146" s="88">
        <v>7.52</v>
      </c>
      <c r="H146" s="88">
        <v>4.9400000000000004</v>
      </c>
      <c r="I146" s="89">
        <v>0.49</v>
      </c>
      <c r="J146" s="90">
        <v>1.84</v>
      </c>
      <c r="K146" s="88">
        <v>1.7</v>
      </c>
      <c r="L146" s="88">
        <v>1.1499999999999999</v>
      </c>
      <c r="M146" s="88">
        <v>4.42</v>
      </c>
      <c r="N146" s="88">
        <v>7.59</v>
      </c>
      <c r="O146" s="88">
        <v>4.58</v>
      </c>
      <c r="P146" s="89">
        <v>0.4</v>
      </c>
      <c r="Q146" s="90">
        <v>1.79</v>
      </c>
      <c r="R146" s="88">
        <v>1.74</v>
      </c>
      <c r="S146" s="88">
        <v>1.22</v>
      </c>
      <c r="T146" s="88">
        <v>4.26</v>
      </c>
      <c r="U146" s="88">
        <v>7.54</v>
      </c>
      <c r="V146" s="88">
        <v>4.75</v>
      </c>
      <c r="W146" s="89">
        <v>0.45</v>
      </c>
    </row>
    <row r="147" spans="1:23">
      <c r="A147" s="8"/>
      <c r="B147" s="186" t="str">
        <f t="shared" si="5"/>
        <v>Gävleborg</v>
      </c>
      <c r="C147" s="88">
        <v>1.51</v>
      </c>
      <c r="D147" s="88">
        <v>1.81</v>
      </c>
      <c r="E147" s="88">
        <v>1.41</v>
      </c>
      <c r="F147" s="88">
        <v>4.0199999999999996</v>
      </c>
      <c r="G147" s="88">
        <v>8.09</v>
      </c>
      <c r="H147" s="88">
        <v>5.05</v>
      </c>
      <c r="I147" s="89">
        <v>0.35</v>
      </c>
      <c r="J147" s="90">
        <v>1.59</v>
      </c>
      <c r="K147" s="88">
        <v>1.78</v>
      </c>
      <c r="L147" s="88">
        <v>1.34</v>
      </c>
      <c r="M147" s="88">
        <v>4.41</v>
      </c>
      <c r="N147" s="88">
        <v>8.33</v>
      </c>
      <c r="O147" s="88">
        <v>4.92</v>
      </c>
      <c r="P147" s="89">
        <v>0.28999999999999998</v>
      </c>
      <c r="Q147" s="90">
        <v>1.54</v>
      </c>
      <c r="R147" s="88">
        <v>1.79</v>
      </c>
      <c r="S147" s="88">
        <v>1.37</v>
      </c>
      <c r="T147" s="88">
        <v>4.2</v>
      </c>
      <c r="U147" s="88">
        <v>8.1999999999999993</v>
      </c>
      <c r="V147" s="88">
        <v>4.9800000000000004</v>
      </c>
      <c r="W147" s="89">
        <v>0.32</v>
      </c>
    </row>
    <row r="148" spans="1:23">
      <c r="A148" s="8"/>
      <c r="B148" s="186" t="str">
        <f t="shared" si="5"/>
        <v>Västernorrland</v>
      </c>
      <c r="C148" s="88">
        <v>2.23</v>
      </c>
      <c r="D148" s="88">
        <v>2.15</v>
      </c>
      <c r="E148" s="88">
        <v>1.1399999999999999</v>
      </c>
      <c r="F148" s="88">
        <v>4.88</v>
      </c>
      <c r="G148" s="88">
        <v>9.26</v>
      </c>
      <c r="H148" s="88">
        <v>5.1100000000000003</v>
      </c>
      <c r="I148" s="89">
        <v>0.46</v>
      </c>
      <c r="J148" s="90">
        <v>2.35</v>
      </c>
      <c r="K148" s="88">
        <v>2.04</v>
      </c>
      <c r="L148" s="88">
        <v>0.92</v>
      </c>
      <c r="M148" s="88">
        <v>5.44</v>
      </c>
      <c r="N148" s="88">
        <v>9.24</v>
      </c>
      <c r="O148" s="88">
        <v>4.82</v>
      </c>
      <c r="P148" s="89">
        <v>0.34</v>
      </c>
      <c r="Q148" s="90">
        <v>2.29</v>
      </c>
      <c r="R148" s="88">
        <v>2.08</v>
      </c>
      <c r="S148" s="88">
        <v>1.02</v>
      </c>
      <c r="T148" s="88">
        <v>5.14</v>
      </c>
      <c r="U148" s="88">
        <v>9.2200000000000006</v>
      </c>
      <c r="V148" s="88">
        <v>4.95</v>
      </c>
      <c r="W148" s="89">
        <v>0.4</v>
      </c>
    </row>
    <row r="149" spans="1:23">
      <c r="A149" s="8"/>
      <c r="B149" s="186" t="str">
        <f t="shared" si="5"/>
        <v>Jämtland</v>
      </c>
      <c r="C149" s="88">
        <v>1.94</v>
      </c>
      <c r="D149" s="88">
        <v>2.16</v>
      </c>
      <c r="E149" s="88">
        <v>1.78</v>
      </c>
      <c r="F149" s="88">
        <v>4.28</v>
      </c>
      <c r="G149" s="88">
        <v>8.23</v>
      </c>
      <c r="H149" s="88">
        <v>5.8</v>
      </c>
      <c r="I149" s="89">
        <v>0.47</v>
      </c>
      <c r="J149" s="90">
        <v>1.91</v>
      </c>
      <c r="K149" s="88">
        <v>1.92</v>
      </c>
      <c r="L149" s="88">
        <v>1.53</v>
      </c>
      <c r="M149" s="88">
        <v>4.95</v>
      </c>
      <c r="N149" s="88">
        <v>7.97</v>
      </c>
      <c r="O149" s="88">
        <v>5.27</v>
      </c>
      <c r="P149" s="89">
        <v>0.47</v>
      </c>
      <c r="Q149" s="90">
        <v>1.92</v>
      </c>
      <c r="R149" s="88">
        <v>2.0299999999999998</v>
      </c>
      <c r="S149" s="88">
        <v>1.65</v>
      </c>
      <c r="T149" s="88">
        <v>4.6100000000000003</v>
      </c>
      <c r="U149" s="88">
        <v>8.09</v>
      </c>
      <c r="V149" s="88">
        <v>5.53</v>
      </c>
      <c r="W149" s="89">
        <v>0.47</v>
      </c>
    </row>
    <row r="150" spans="1:23">
      <c r="A150" s="8"/>
      <c r="B150" s="186" t="str">
        <f t="shared" si="5"/>
        <v>Västerbotten</v>
      </c>
      <c r="C150" s="88">
        <v>1.9</v>
      </c>
      <c r="D150" s="88">
        <v>2.16</v>
      </c>
      <c r="E150" s="88">
        <v>1.62</v>
      </c>
      <c r="F150" s="88">
        <v>4.82</v>
      </c>
      <c r="G150" s="88">
        <v>9.1199999999999992</v>
      </c>
      <c r="H150" s="88">
        <v>5.58</v>
      </c>
      <c r="I150" s="89">
        <v>0.37</v>
      </c>
      <c r="J150" s="90">
        <v>1.87</v>
      </c>
      <c r="K150" s="88">
        <v>1.96</v>
      </c>
      <c r="L150" s="88">
        <v>1.39</v>
      </c>
      <c r="M150" s="88">
        <v>5.0199999999999996</v>
      </c>
      <c r="N150" s="88">
        <v>8.59</v>
      </c>
      <c r="O150" s="88">
        <v>5.04</v>
      </c>
      <c r="P150" s="89">
        <v>0.27</v>
      </c>
      <c r="Q150" s="90">
        <v>1.87</v>
      </c>
      <c r="R150" s="88">
        <v>2.0499999999999998</v>
      </c>
      <c r="S150" s="88">
        <v>1.5</v>
      </c>
      <c r="T150" s="88">
        <v>4.9000000000000004</v>
      </c>
      <c r="U150" s="88">
        <v>8.83</v>
      </c>
      <c r="V150" s="88">
        <v>5.31</v>
      </c>
      <c r="W150" s="89">
        <v>0.32</v>
      </c>
    </row>
    <row r="151" spans="1:23">
      <c r="A151" s="179"/>
      <c r="B151" s="196" t="str">
        <f t="shared" si="5"/>
        <v>Norrbotten</v>
      </c>
      <c r="C151" s="88">
        <v>1.7</v>
      </c>
      <c r="D151" s="88">
        <v>1.84</v>
      </c>
      <c r="E151" s="88">
        <v>1.5</v>
      </c>
      <c r="F151" s="88">
        <v>4.16</v>
      </c>
      <c r="G151" s="88">
        <v>7.91</v>
      </c>
      <c r="H151" s="88">
        <v>5.93</v>
      </c>
      <c r="I151" s="89">
        <v>0.5</v>
      </c>
      <c r="J151" s="90">
        <v>1.78</v>
      </c>
      <c r="K151" s="88">
        <v>1.75</v>
      </c>
      <c r="L151" s="88">
        <v>1.28</v>
      </c>
      <c r="M151" s="88">
        <v>4.6500000000000004</v>
      </c>
      <c r="N151" s="88">
        <v>8.17</v>
      </c>
      <c r="O151" s="88">
        <v>5.55</v>
      </c>
      <c r="P151" s="89">
        <v>0.41</v>
      </c>
      <c r="Q151" s="90">
        <v>1.73</v>
      </c>
      <c r="R151" s="88">
        <v>1.79</v>
      </c>
      <c r="S151" s="88">
        <v>1.39</v>
      </c>
      <c r="T151" s="88">
        <v>4.38</v>
      </c>
      <c r="U151" s="88">
        <v>8.01</v>
      </c>
      <c r="V151" s="88">
        <v>5.73</v>
      </c>
      <c r="W151" s="89">
        <v>0.45</v>
      </c>
    </row>
    <row r="152" spans="1:23" ht="17.25" thickBot="1">
      <c r="A152" s="180"/>
      <c r="B152" s="197" t="str">
        <f t="shared" si="5"/>
        <v>Riket</v>
      </c>
      <c r="C152" s="84">
        <v>1.86</v>
      </c>
      <c r="D152" s="84">
        <v>1.91</v>
      </c>
      <c r="E152" s="84">
        <v>1.61</v>
      </c>
      <c r="F152" s="84">
        <v>4.68</v>
      </c>
      <c r="G152" s="84">
        <v>8.23</v>
      </c>
      <c r="H152" s="84">
        <v>5.3</v>
      </c>
      <c r="I152" s="85">
        <v>0.39</v>
      </c>
      <c r="J152" s="86">
        <v>1.98</v>
      </c>
      <c r="K152" s="84">
        <v>1.87</v>
      </c>
      <c r="L152" s="84">
        <v>1.49</v>
      </c>
      <c r="M152" s="84">
        <v>5.17</v>
      </c>
      <c r="N152" s="84">
        <v>8.23</v>
      </c>
      <c r="O152" s="84">
        <v>4.9800000000000004</v>
      </c>
      <c r="P152" s="85">
        <v>0.35</v>
      </c>
      <c r="Q152" s="86">
        <v>1.91</v>
      </c>
      <c r="R152" s="84">
        <v>1.88</v>
      </c>
      <c r="S152" s="84">
        <v>1.54</v>
      </c>
      <c r="T152" s="84">
        <v>4.91</v>
      </c>
      <c r="U152" s="84">
        <v>8.2100000000000009</v>
      </c>
      <c r="V152" s="84">
        <v>5.13</v>
      </c>
      <c r="W152" s="85">
        <v>0.37</v>
      </c>
    </row>
    <row r="153" spans="1:23" ht="17.25" thickTop="1">
      <c r="A153" s="49" t="s">
        <v>237</v>
      </c>
    </row>
  </sheetData>
  <mergeCells count="15">
    <mergeCell ref="A107:B107"/>
    <mergeCell ref="C107:I107"/>
    <mergeCell ref="J107:P107"/>
    <mergeCell ref="Q107:W107"/>
    <mergeCell ref="A108:B108"/>
    <mergeCell ref="A56:B56"/>
    <mergeCell ref="C56:I56"/>
    <mergeCell ref="J56:P56"/>
    <mergeCell ref="Q56:W56"/>
    <mergeCell ref="A57:B57"/>
    <mergeCell ref="A5:B5"/>
    <mergeCell ref="C5:I5"/>
    <mergeCell ref="J5:P5"/>
    <mergeCell ref="Q5:W5"/>
    <mergeCell ref="A6:B6"/>
  </mergeCells>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R76"/>
  <sheetViews>
    <sheetView zoomScaleNormal="100" workbookViewId="0"/>
  </sheetViews>
  <sheetFormatPr defaultRowHeight="16.5"/>
  <cols>
    <col min="9" max="9" width="10.875" customWidth="1"/>
    <col min="16" max="16" width="10.5" customWidth="1"/>
    <col min="23" max="23" width="10.875" customWidth="1"/>
    <col min="30" max="30" width="10.5" customWidth="1"/>
    <col min="37" max="37" width="10.5" customWidth="1"/>
    <col min="44" max="44" width="10.875" customWidth="1"/>
  </cols>
  <sheetData>
    <row r="1" spans="1:44">
      <c r="A1" s="17" t="s">
        <v>677</v>
      </c>
    </row>
    <row r="2" spans="1:44">
      <c r="A2" s="28" t="s">
        <v>678</v>
      </c>
    </row>
    <row r="3" spans="1:44">
      <c r="A3" s="28"/>
    </row>
    <row r="4" spans="1:44" ht="17.25" thickBot="1">
      <c r="A4" s="28"/>
    </row>
    <row r="5" spans="1:44" ht="18" thickTop="1" thickBot="1">
      <c r="A5" s="429"/>
      <c r="B5" s="430"/>
      <c r="C5" s="429" t="s">
        <v>21</v>
      </c>
      <c r="D5" s="430"/>
      <c r="E5" s="430"/>
      <c r="F5" s="430"/>
      <c r="G5" s="430"/>
      <c r="H5" s="430"/>
      <c r="I5" s="430"/>
      <c r="J5" s="430"/>
      <c r="K5" s="430"/>
      <c r="L5" s="430"/>
      <c r="M5" s="430"/>
      <c r="N5" s="430"/>
      <c r="O5" s="430"/>
      <c r="P5" s="431"/>
      <c r="Q5" s="432" t="s">
        <v>22</v>
      </c>
      <c r="R5" s="430"/>
      <c r="S5" s="430"/>
      <c r="T5" s="430"/>
      <c r="U5" s="430"/>
      <c r="V5" s="430"/>
      <c r="W5" s="430"/>
      <c r="X5" s="430"/>
      <c r="Y5" s="430"/>
      <c r="Z5" s="430"/>
      <c r="AA5" s="430"/>
      <c r="AB5" s="430"/>
      <c r="AC5" s="430"/>
      <c r="AD5" s="431"/>
      <c r="AE5" s="423" t="s">
        <v>23</v>
      </c>
      <c r="AF5" s="424"/>
      <c r="AG5" s="424"/>
      <c r="AH5" s="424"/>
      <c r="AI5" s="424"/>
      <c r="AJ5" s="424"/>
      <c r="AK5" s="424"/>
      <c r="AL5" s="424"/>
      <c r="AM5" s="424"/>
      <c r="AN5" s="424"/>
      <c r="AO5" s="424"/>
      <c r="AP5" s="424"/>
      <c r="AQ5" s="424"/>
      <c r="AR5" s="425"/>
    </row>
    <row r="6" spans="1:44" ht="17.25" thickTop="1">
      <c r="A6" s="426"/>
      <c r="B6" s="427"/>
      <c r="C6" s="426" t="s">
        <v>847</v>
      </c>
      <c r="D6" s="427"/>
      <c r="E6" s="427"/>
      <c r="F6" s="427"/>
      <c r="G6" s="427"/>
      <c r="H6" s="427"/>
      <c r="I6" s="428"/>
      <c r="J6" s="427" t="s">
        <v>429</v>
      </c>
      <c r="K6" s="427"/>
      <c r="L6" s="427"/>
      <c r="M6" s="427"/>
      <c r="N6" s="427"/>
      <c r="O6" s="427"/>
      <c r="P6" s="428"/>
      <c r="Q6" s="426" t="s">
        <v>847</v>
      </c>
      <c r="R6" s="427"/>
      <c r="S6" s="427"/>
      <c r="T6" s="427"/>
      <c r="U6" s="427"/>
      <c r="V6" s="427"/>
      <c r="W6" s="428"/>
      <c r="X6" s="427" t="s">
        <v>429</v>
      </c>
      <c r="Y6" s="427"/>
      <c r="Z6" s="427"/>
      <c r="AA6" s="427"/>
      <c r="AB6" s="427"/>
      <c r="AC6" s="427"/>
      <c r="AD6" s="428"/>
      <c r="AE6" s="404" t="s">
        <v>847</v>
      </c>
      <c r="AF6" s="405"/>
      <c r="AG6" s="405"/>
      <c r="AH6" s="405"/>
      <c r="AI6" s="405"/>
      <c r="AJ6" s="405"/>
      <c r="AK6" s="407"/>
      <c r="AL6" s="405" t="s">
        <v>429</v>
      </c>
      <c r="AM6" s="405"/>
      <c r="AN6" s="405"/>
      <c r="AO6" s="405"/>
      <c r="AP6" s="405"/>
      <c r="AQ6" s="405"/>
      <c r="AR6" s="407"/>
    </row>
    <row r="7" spans="1:44" ht="76.5">
      <c r="A7" s="185" t="s">
        <v>83</v>
      </c>
      <c r="B7" s="185" t="s">
        <v>178</v>
      </c>
      <c r="C7" s="182" t="s">
        <v>526</v>
      </c>
      <c r="D7" s="183" t="s">
        <v>527</v>
      </c>
      <c r="E7" s="183" t="s">
        <v>528</v>
      </c>
      <c r="F7" s="183" t="s">
        <v>529</v>
      </c>
      <c r="G7" s="183" t="s">
        <v>566</v>
      </c>
      <c r="H7" s="183" t="s">
        <v>530</v>
      </c>
      <c r="I7" s="199" t="s">
        <v>531</v>
      </c>
      <c r="J7" s="198" t="s">
        <v>526</v>
      </c>
      <c r="K7" s="183" t="s">
        <v>527</v>
      </c>
      <c r="L7" s="183" t="s">
        <v>528</v>
      </c>
      <c r="M7" s="183" t="s">
        <v>529</v>
      </c>
      <c r="N7" s="183" t="s">
        <v>566</v>
      </c>
      <c r="O7" s="183" t="s">
        <v>530</v>
      </c>
      <c r="P7" s="199" t="s">
        <v>531</v>
      </c>
      <c r="Q7" s="183" t="s">
        <v>526</v>
      </c>
      <c r="R7" s="183" t="s">
        <v>527</v>
      </c>
      <c r="S7" s="183" t="s">
        <v>528</v>
      </c>
      <c r="T7" s="183" t="s">
        <v>529</v>
      </c>
      <c r="U7" s="183" t="s">
        <v>566</v>
      </c>
      <c r="V7" s="183" t="s">
        <v>530</v>
      </c>
      <c r="W7" s="199" t="s">
        <v>531</v>
      </c>
      <c r="X7" s="198" t="s">
        <v>526</v>
      </c>
      <c r="Y7" s="183" t="s">
        <v>527</v>
      </c>
      <c r="Z7" s="183" t="s">
        <v>528</v>
      </c>
      <c r="AA7" s="183" t="s">
        <v>529</v>
      </c>
      <c r="AB7" s="183" t="s">
        <v>566</v>
      </c>
      <c r="AC7" s="183" t="s">
        <v>530</v>
      </c>
      <c r="AD7" s="199" t="s">
        <v>531</v>
      </c>
      <c r="AE7" s="198" t="s">
        <v>526</v>
      </c>
      <c r="AF7" s="183" t="s">
        <v>527</v>
      </c>
      <c r="AG7" s="183" t="s">
        <v>528</v>
      </c>
      <c r="AH7" s="183" t="s">
        <v>529</v>
      </c>
      <c r="AI7" s="183" t="s">
        <v>566</v>
      </c>
      <c r="AJ7" s="183" t="s">
        <v>530</v>
      </c>
      <c r="AK7" s="199" t="s">
        <v>531</v>
      </c>
      <c r="AL7" s="198" t="s">
        <v>526</v>
      </c>
      <c r="AM7" s="183" t="s">
        <v>527</v>
      </c>
      <c r="AN7" s="183" t="s">
        <v>528</v>
      </c>
      <c r="AO7" s="183" t="s">
        <v>529</v>
      </c>
      <c r="AP7" s="183" t="s">
        <v>566</v>
      </c>
      <c r="AQ7" s="183" t="s">
        <v>530</v>
      </c>
      <c r="AR7" s="185" t="s">
        <v>531</v>
      </c>
    </row>
    <row r="8" spans="1:44">
      <c r="A8" s="186">
        <v>2014</v>
      </c>
      <c r="B8" s="8" t="s">
        <v>493</v>
      </c>
      <c r="C8" s="272">
        <v>2081</v>
      </c>
      <c r="D8" s="272">
        <v>1829</v>
      </c>
      <c r="E8" s="272">
        <v>1047</v>
      </c>
      <c r="F8" s="272">
        <v>11540</v>
      </c>
      <c r="G8" s="272">
        <v>13455</v>
      </c>
      <c r="H8" s="272">
        <v>2912</v>
      </c>
      <c r="I8" s="273">
        <v>183</v>
      </c>
      <c r="J8" s="272">
        <v>1367</v>
      </c>
      <c r="K8" s="272">
        <v>1017</v>
      </c>
      <c r="L8" s="272">
        <v>755</v>
      </c>
      <c r="M8" s="272">
        <v>5742</v>
      </c>
      <c r="N8" s="272">
        <v>6937</v>
      </c>
      <c r="O8" s="272">
        <v>2727</v>
      </c>
      <c r="P8" s="273">
        <v>293</v>
      </c>
      <c r="Q8" s="272">
        <v>2175</v>
      </c>
      <c r="R8" s="272">
        <v>1668</v>
      </c>
      <c r="S8" s="272">
        <v>725</v>
      </c>
      <c r="T8" s="272">
        <v>12982</v>
      </c>
      <c r="U8" s="272">
        <v>15082</v>
      </c>
      <c r="V8" s="272">
        <v>3171</v>
      </c>
      <c r="W8" s="273">
        <v>194</v>
      </c>
      <c r="X8" s="272">
        <v>1404</v>
      </c>
      <c r="Y8" s="272">
        <v>998</v>
      </c>
      <c r="Z8" s="272">
        <v>637</v>
      </c>
      <c r="AA8" s="272">
        <v>6740</v>
      </c>
      <c r="AB8" s="272">
        <v>8041</v>
      </c>
      <c r="AC8" s="272">
        <v>2874</v>
      </c>
      <c r="AD8" s="273">
        <v>259</v>
      </c>
      <c r="AE8" s="272">
        <v>4256</v>
      </c>
      <c r="AF8" s="272">
        <v>3497</v>
      </c>
      <c r="AG8" s="272">
        <v>1772</v>
      </c>
      <c r="AH8" s="272">
        <v>24522</v>
      </c>
      <c r="AI8" s="272">
        <v>28537</v>
      </c>
      <c r="AJ8" s="272">
        <v>6083</v>
      </c>
      <c r="AK8" s="273">
        <v>377</v>
      </c>
      <c r="AL8" s="272">
        <v>2771</v>
      </c>
      <c r="AM8" s="272">
        <v>2015</v>
      </c>
      <c r="AN8" s="272">
        <v>1392</v>
      </c>
      <c r="AO8" s="272">
        <v>12482</v>
      </c>
      <c r="AP8" s="272">
        <v>14978</v>
      </c>
      <c r="AQ8" s="272">
        <v>5601</v>
      </c>
      <c r="AR8" s="273">
        <v>552</v>
      </c>
    </row>
    <row r="9" spans="1:44">
      <c r="A9" s="8"/>
      <c r="B9" s="8" t="s">
        <v>55</v>
      </c>
      <c r="C9" s="272">
        <v>1388</v>
      </c>
      <c r="D9" s="272">
        <v>1232</v>
      </c>
      <c r="E9" s="272">
        <v>605</v>
      </c>
      <c r="F9" s="272">
        <v>8011</v>
      </c>
      <c r="G9" s="272">
        <v>11822</v>
      </c>
      <c r="H9" s="272">
        <v>2945</v>
      </c>
      <c r="I9" s="273">
        <v>218</v>
      </c>
      <c r="J9" s="272">
        <v>1368</v>
      </c>
      <c r="K9" s="272">
        <v>1066</v>
      </c>
      <c r="L9" s="272">
        <v>804</v>
      </c>
      <c r="M9" s="272">
        <v>6524</v>
      </c>
      <c r="N9" s="272">
        <v>9332</v>
      </c>
      <c r="O9" s="272">
        <v>3852</v>
      </c>
      <c r="P9" s="273">
        <v>410</v>
      </c>
      <c r="Q9" s="272">
        <v>1540</v>
      </c>
      <c r="R9" s="272">
        <v>1265</v>
      </c>
      <c r="S9" s="272">
        <v>517</v>
      </c>
      <c r="T9" s="272">
        <v>9200</v>
      </c>
      <c r="U9" s="272">
        <v>13356</v>
      </c>
      <c r="V9" s="272">
        <v>3386</v>
      </c>
      <c r="W9" s="273">
        <v>270</v>
      </c>
      <c r="X9" s="272">
        <v>1564</v>
      </c>
      <c r="Y9" s="272">
        <v>1171</v>
      </c>
      <c r="Z9" s="272">
        <v>729</v>
      </c>
      <c r="AA9" s="272">
        <v>7510</v>
      </c>
      <c r="AB9" s="272">
        <v>10797</v>
      </c>
      <c r="AC9" s="272">
        <v>4215</v>
      </c>
      <c r="AD9" s="273">
        <v>404</v>
      </c>
      <c r="AE9" s="272">
        <v>2928</v>
      </c>
      <c r="AF9" s="272">
        <v>2497</v>
      </c>
      <c r="AG9" s="272">
        <v>1122</v>
      </c>
      <c r="AH9" s="272">
        <v>17211</v>
      </c>
      <c r="AI9" s="272">
        <v>25178</v>
      </c>
      <c r="AJ9" s="272">
        <v>6331</v>
      </c>
      <c r="AK9" s="273">
        <v>488</v>
      </c>
      <c r="AL9" s="272">
        <v>2932</v>
      </c>
      <c r="AM9" s="272">
        <v>2237</v>
      </c>
      <c r="AN9" s="272">
        <v>1533</v>
      </c>
      <c r="AO9" s="272">
        <v>14034</v>
      </c>
      <c r="AP9" s="272">
        <v>20129</v>
      </c>
      <c r="AQ9" s="272">
        <v>8067</v>
      </c>
      <c r="AR9" s="273">
        <v>814</v>
      </c>
    </row>
    <row r="10" spans="1:44">
      <c r="A10" s="8"/>
      <c r="B10" s="8" t="s">
        <v>56</v>
      </c>
      <c r="C10" s="272">
        <v>1450</v>
      </c>
      <c r="D10" s="272">
        <v>1317</v>
      </c>
      <c r="E10" s="272">
        <v>649</v>
      </c>
      <c r="F10" s="272">
        <v>7932</v>
      </c>
      <c r="G10" s="272">
        <v>13982</v>
      </c>
      <c r="H10" s="272">
        <v>4053</v>
      </c>
      <c r="I10" s="273">
        <v>272</v>
      </c>
      <c r="J10" s="272">
        <v>1763</v>
      </c>
      <c r="K10" s="272">
        <v>1358</v>
      </c>
      <c r="L10" s="272">
        <v>885</v>
      </c>
      <c r="M10" s="272">
        <v>8040</v>
      </c>
      <c r="N10" s="272">
        <v>12819</v>
      </c>
      <c r="O10" s="272">
        <v>5653</v>
      </c>
      <c r="P10" s="273">
        <v>564</v>
      </c>
      <c r="Q10" s="272">
        <v>1720</v>
      </c>
      <c r="R10" s="272">
        <v>1467</v>
      </c>
      <c r="S10" s="272">
        <v>611</v>
      </c>
      <c r="T10" s="272">
        <v>9198</v>
      </c>
      <c r="U10" s="272">
        <v>15960</v>
      </c>
      <c r="V10" s="272">
        <v>4521</v>
      </c>
      <c r="W10" s="273">
        <v>307</v>
      </c>
      <c r="X10" s="272">
        <v>2032</v>
      </c>
      <c r="Y10" s="272">
        <v>1474</v>
      </c>
      <c r="Z10" s="272">
        <v>884</v>
      </c>
      <c r="AA10" s="272">
        <v>9254</v>
      </c>
      <c r="AB10" s="272">
        <v>14887</v>
      </c>
      <c r="AC10" s="272">
        <v>6285</v>
      </c>
      <c r="AD10" s="273">
        <v>599</v>
      </c>
      <c r="AE10" s="272">
        <v>3170</v>
      </c>
      <c r="AF10" s="272">
        <v>2784</v>
      </c>
      <c r="AG10" s="272">
        <v>1260</v>
      </c>
      <c r="AH10" s="272">
        <v>17130</v>
      </c>
      <c r="AI10" s="272">
        <v>29942</v>
      </c>
      <c r="AJ10" s="272">
        <v>8574</v>
      </c>
      <c r="AK10" s="273">
        <v>579</v>
      </c>
      <c r="AL10" s="272">
        <v>3795</v>
      </c>
      <c r="AM10" s="272">
        <v>2832</v>
      </c>
      <c r="AN10" s="272">
        <v>1769</v>
      </c>
      <c r="AO10" s="272">
        <v>17294</v>
      </c>
      <c r="AP10" s="272">
        <v>27706</v>
      </c>
      <c r="AQ10" s="272">
        <v>11938</v>
      </c>
      <c r="AR10" s="273">
        <v>1163</v>
      </c>
    </row>
    <row r="11" spans="1:44">
      <c r="A11" s="8"/>
      <c r="B11" s="8" t="s">
        <v>57</v>
      </c>
      <c r="C11" s="272">
        <v>1793</v>
      </c>
      <c r="D11" s="272">
        <v>1523</v>
      </c>
      <c r="E11" s="272">
        <v>778</v>
      </c>
      <c r="F11" s="272">
        <v>8279</v>
      </c>
      <c r="G11" s="272">
        <v>17022</v>
      </c>
      <c r="H11" s="272">
        <v>6489</v>
      </c>
      <c r="I11" s="273">
        <v>420</v>
      </c>
      <c r="J11" s="272">
        <v>2328</v>
      </c>
      <c r="K11" s="272">
        <v>1711</v>
      </c>
      <c r="L11" s="272">
        <v>1117</v>
      </c>
      <c r="M11" s="272">
        <v>9256</v>
      </c>
      <c r="N11" s="272">
        <v>16678</v>
      </c>
      <c r="O11" s="272">
        <v>8559</v>
      </c>
      <c r="P11" s="273">
        <v>788</v>
      </c>
      <c r="Q11" s="272">
        <v>2028</v>
      </c>
      <c r="R11" s="272">
        <v>1684</v>
      </c>
      <c r="S11" s="272">
        <v>738</v>
      </c>
      <c r="T11" s="272">
        <v>8985</v>
      </c>
      <c r="U11" s="272">
        <v>18231</v>
      </c>
      <c r="V11" s="272">
        <v>6737</v>
      </c>
      <c r="W11" s="273">
        <v>494</v>
      </c>
      <c r="X11" s="272">
        <v>2754</v>
      </c>
      <c r="Y11" s="272">
        <v>2004</v>
      </c>
      <c r="Z11" s="272">
        <v>1173</v>
      </c>
      <c r="AA11" s="272">
        <v>10523</v>
      </c>
      <c r="AB11" s="272">
        <v>18184</v>
      </c>
      <c r="AC11" s="272">
        <v>9225</v>
      </c>
      <c r="AD11" s="273">
        <v>847</v>
      </c>
      <c r="AE11" s="272">
        <v>3821</v>
      </c>
      <c r="AF11" s="272">
        <v>3207</v>
      </c>
      <c r="AG11" s="272">
        <v>1516</v>
      </c>
      <c r="AH11" s="272">
        <v>17264</v>
      </c>
      <c r="AI11" s="272">
        <v>35253</v>
      </c>
      <c r="AJ11" s="272">
        <v>13226</v>
      </c>
      <c r="AK11" s="273">
        <v>914</v>
      </c>
      <c r="AL11" s="272">
        <v>5082</v>
      </c>
      <c r="AM11" s="272">
        <v>3715</v>
      </c>
      <c r="AN11" s="272">
        <v>2290</v>
      </c>
      <c r="AO11" s="272">
        <v>19779</v>
      </c>
      <c r="AP11" s="272">
        <v>34862</v>
      </c>
      <c r="AQ11" s="272">
        <v>17784</v>
      </c>
      <c r="AR11" s="273">
        <v>1635</v>
      </c>
    </row>
    <row r="12" spans="1:44">
      <c r="A12" s="8"/>
      <c r="B12" s="8" t="s">
        <v>58</v>
      </c>
      <c r="C12" s="272">
        <v>2277</v>
      </c>
      <c r="D12" s="272">
        <v>1963</v>
      </c>
      <c r="E12" s="272">
        <v>969</v>
      </c>
      <c r="F12" s="272">
        <v>8591</v>
      </c>
      <c r="G12" s="272">
        <v>19657</v>
      </c>
      <c r="H12" s="272">
        <v>9740</v>
      </c>
      <c r="I12" s="273">
        <v>708</v>
      </c>
      <c r="J12" s="272">
        <v>3049</v>
      </c>
      <c r="K12" s="272">
        <v>2246</v>
      </c>
      <c r="L12" s="272">
        <v>1473</v>
      </c>
      <c r="M12" s="272">
        <v>10273</v>
      </c>
      <c r="N12" s="272">
        <v>19445</v>
      </c>
      <c r="O12" s="272">
        <v>12168</v>
      </c>
      <c r="P12" s="273">
        <v>1106</v>
      </c>
      <c r="Q12" s="272">
        <v>2549</v>
      </c>
      <c r="R12" s="272">
        <v>2038</v>
      </c>
      <c r="S12" s="272">
        <v>883</v>
      </c>
      <c r="T12" s="272">
        <v>9219</v>
      </c>
      <c r="U12" s="272">
        <v>20285</v>
      </c>
      <c r="V12" s="272">
        <v>9723</v>
      </c>
      <c r="W12" s="273">
        <v>729</v>
      </c>
      <c r="X12" s="272">
        <v>3691</v>
      </c>
      <c r="Y12" s="272">
        <v>2685</v>
      </c>
      <c r="Z12" s="272">
        <v>1530</v>
      </c>
      <c r="AA12" s="272">
        <v>12020</v>
      </c>
      <c r="AB12" s="272">
        <v>21253</v>
      </c>
      <c r="AC12" s="272">
        <v>13077</v>
      </c>
      <c r="AD12" s="273">
        <v>1259</v>
      </c>
      <c r="AE12" s="272">
        <v>4826</v>
      </c>
      <c r="AF12" s="272">
        <v>4001</v>
      </c>
      <c r="AG12" s="272">
        <v>1852</v>
      </c>
      <c r="AH12" s="272">
        <v>17810</v>
      </c>
      <c r="AI12" s="272">
        <v>39942</v>
      </c>
      <c r="AJ12" s="272">
        <v>19463</v>
      </c>
      <c r="AK12" s="273">
        <v>1437</v>
      </c>
      <c r="AL12" s="272">
        <v>6740</v>
      </c>
      <c r="AM12" s="272">
        <v>4931</v>
      </c>
      <c r="AN12" s="272">
        <v>3003</v>
      </c>
      <c r="AO12" s="272">
        <v>22293</v>
      </c>
      <c r="AP12" s="272">
        <v>40698</v>
      </c>
      <c r="AQ12" s="272">
        <v>25245</v>
      </c>
      <c r="AR12" s="273">
        <v>2365</v>
      </c>
    </row>
    <row r="13" spans="1:44">
      <c r="A13" s="8"/>
      <c r="B13" s="8" t="s">
        <v>59</v>
      </c>
      <c r="C13" s="272">
        <v>2614</v>
      </c>
      <c r="D13" s="272">
        <v>2316</v>
      </c>
      <c r="E13" s="272">
        <v>1105</v>
      </c>
      <c r="F13" s="272">
        <v>8186</v>
      </c>
      <c r="G13" s="272">
        <v>19661</v>
      </c>
      <c r="H13" s="272">
        <v>11628</v>
      </c>
      <c r="I13" s="273">
        <v>942</v>
      </c>
      <c r="J13" s="272">
        <v>3935</v>
      </c>
      <c r="K13" s="272">
        <v>3005</v>
      </c>
      <c r="L13" s="272">
        <v>1972</v>
      </c>
      <c r="M13" s="272">
        <v>12006</v>
      </c>
      <c r="N13" s="272">
        <v>21881</v>
      </c>
      <c r="O13" s="272">
        <v>15633</v>
      </c>
      <c r="P13" s="273">
        <v>1622</v>
      </c>
      <c r="Q13" s="272">
        <v>2778</v>
      </c>
      <c r="R13" s="272">
        <v>2394</v>
      </c>
      <c r="S13" s="272">
        <v>993</v>
      </c>
      <c r="T13" s="272">
        <v>8868</v>
      </c>
      <c r="U13" s="272">
        <v>19390</v>
      </c>
      <c r="V13" s="272">
        <v>11102</v>
      </c>
      <c r="W13" s="273">
        <v>901</v>
      </c>
      <c r="X13" s="272">
        <v>4696</v>
      </c>
      <c r="Y13" s="272">
        <v>3288</v>
      </c>
      <c r="Z13" s="272">
        <v>2057</v>
      </c>
      <c r="AA13" s="272">
        <v>13663</v>
      </c>
      <c r="AB13" s="272">
        <v>22950</v>
      </c>
      <c r="AC13" s="272">
        <v>16012</v>
      </c>
      <c r="AD13" s="273">
        <v>1641</v>
      </c>
      <c r="AE13" s="272">
        <v>5392</v>
      </c>
      <c r="AF13" s="272">
        <v>4710</v>
      </c>
      <c r="AG13" s="272">
        <v>2098</v>
      </c>
      <c r="AH13" s="272">
        <v>17054</v>
      </c>
      <c r="AI13" s="272">
        <v>39051</v>
      </c>
      <c r="AJ13" s="272">
        <v>22730</v>
      </c>
      <c r="AK13" s="273">
        <v>1843</v>
      </c>
      <c r="AL13" s="272">
        <v>8631</v>
      </c>
      <c r="AM13" s="272">
        <v>6293</v>
      </c>
      <c r="AN13" s="272">
        <v>4029</v>
      </c>
      <c r="AO13" s="272">
        <v>25669</v>
      </c>
      <c r="AP13" s="272">
        <v>44831</v>
      </c>
      <c r="AQ13" s="272">
        <v>31645</v>
      </c>
      <c r="AR13" s="273">
        <v>3263</v>
      </c>
    </row>
    <row r="14" spans="1:44">
      <c r="A14" s="8"/>
      <c r="B14" s="8" t="s">
        <v>60</v>
      </c>
      <c r="C14" s="272">
        <v>3263</v>
      </c>
      <c r="D14" s="272">
        <v>3138</v>
      </c>
      <c r="E14" s="272">
        <v>1479</v>
      </c>
      <c r="F14" s="272">
        <v>8526</v>
      </c>
      <c r="G14" s="272">
        <v>19608</v>
      </c>
      <c r="H14" s="272">
        <v>12918</v>
      </c>
      <c r="I14" s="273">
        <v>1161</v>
      </c>
      <c r="J14" s="272">
        <v>5531</v>
      </c>
      <c r="K14" s="272">
        <v>4597</v>
      </c>
      <c r="L14" s="272">
        <v>2958</v>
      </c>
      <c r="M14" s="272">
        <v>14293</v>
      </c>
      <c r="N14" s="272">
        <v>25654</v>
      </c>
      <c r="O14" s="272">
        <v>19865</v>
      </c>
      <c r="P14" s="273">
        <v>2158</v>
      </c>
      <c r="Q14" s="272">
        <v>3221</v>
      </c>
      <c r="R14" s="272">
        <v>2786</v>
      </c>
      <c r="S14" s="272">
        <v>1299</v>
      </c>
      <c r="T14" s="272">
        <v>8872</v>
      </c>
      <c r="U14" s="272">
        <v>18152</v>
      </c>
      <c r="V14" s="272">
        <v>11492</v>
      </c>
      <c r="W14" s="273">
        <v>1030</v>
      </c>
      <c r="X14" s="272">
        <v>6454</v>
      </c>
      <c r="Y14" s="272">
        <v>4658</v>
      </c>
      <c r="Z14" s="272">
        <v>2834</v>
      </c>
      <c r="AA14" s="272">
        <v>16138</v>
      </c>
      <c r="AB14" s="272">
        <v>25056</v>
      </c>
      <c r="AC14" s="272">
        <v>18967</v>
      </c>
      <c r="AD14" s="273">
        <v>2120</v>
      </c>
      <c r="AE14" s="272">
        <v>6484</v>
      </c>
      <c r="AF14" s="272">
        <v>5924</v>
      </c>
      <c r="AG14" s="272">
        <v>2778</v>
      </c>
      <c r="AH14" s="272">
        <v>17398</v>
      </c>
      <c r="AI14" s="272">
        <v>37760</v>
      </c>
      <c r="AJ14" s="272">
        <v>24410</v>
      </c>
      <c r="AK14" s="273">
        <v>2191</v>
      </c>
      <c r="AL14" s="272">
        <v>11985</v>
      </c>
      <c r="AM14" s="272">
        <v>9255</v>
      </c>
      <c r="AN14" s="272">
        <v>5792</v>
      </c>
      <c r="AO14" s="272">
        <v>30431</v>
      </c>
      <c r="AP14" s="272">
        <v>50710</v>
      </c>
      <c r="AQ14" s="272">
        <v>38832</v>
      </c>
      <c r="AR14" s="273">
        <v>4278</v>
      </c>
    </row>
    <row r="15" spans="1:44">
      <c r="A15" s="8"/>
      <c r="B15" s="8" t="s">
        <v>61</v>
      </c>
      <c r="C15" s="272">
        <v>4052</v>
      </c>
      <c r="D15" s="272">
        <v>4037</v>
      </c>
      <c r="E15" s="272">
        <v>2160</v>
      </c>
      <c r="F15" s="272">
        <v>8273</v>
      </c>
      <c r="G15" s="272">
        <v>17242</v>
      </c>
      <c r="H15" s="272">
        <v>11759</v>
      </c>
      <c r="I15" s="273">
        <v>1325</v>
      </c>
      <c r="J15" s="272">
        <v>8452</v>
      </c>
      <c r="K15" s="272">
        <v>7371</v>
      </c>
      <c r="L15" s="272">
        <v>4816</v>
      </c>
      <c r="M15" s="272">
        <v>18097</v>
      </c>
      <c r="N15" s="272">
        <v>29667</v>
      </c>
      <c r="O15" s="272">
        <v>23417</v>
      </c>
      <c r="P15" s="273">
        <v>3191</v>
      </c>
      <c r="Q15" s="272">
        <v>3719</v>
      </c>
      <c r="R15" s="272">
        <v>3500</v>
      </c>
      <c r="S15" s="272">
        <v>1655</v>
      </c>
      <c r="T15" s="272">
        <v>8320</v>
      </c>
      <c r="U15" s="272">
        <v>15322</v>
      </c>
      <c r="V15" s="272">
        <v>10125</v>
      </c>
      <c r="W15" s="273">
        <v>1082</v>
      </c>
      <c r="X15" s="272">
        <v>9043</v>
      </c>
      <c r="Y15" s="272">
        <v>7228</v>
      </c>
      <c r="Z15" s="272">
        <v>4472</v>
      </c>
      <c r="AA15" s="272">
        <v>19079</v>
      </c>
      <c r="AB15" s="272">
        <v>27366</v>
      </c>
      <c r="AC15" s="272">
        <v>21553</v>
      </c>
      <c r="AD15" s="273">
        <v>2726</v>
      </c>
      <c r="AE15" s="272">
        <v>7771</v>
      </c>
      <c r="AF15" s="272">
        <v>7537</v>
      </c>
      <c r="AG15" s="272">
        <v>3815</v>
      </c>
      <c r="AH15" s="272">
        <v>16593</v>
      </c>
      <c r="AI15" s="272">
        <v>32564</v>
      </c>
      <c r="AJ15" s="272">
        <v>21884</v>
      </c>
      <c r="AK15" s="273">
        <v>2407</v>
      </c>
      <c r="AL15" s="272">
        <v>17495</v>
      </c>
      <c r="AM15" s="272">
        <v>14599</v>
      </c>
      <c r="AN15" s="272">
        <v>9288</v>
      </c>
      <c r="AO15" s="272">
        <v>37176</v>
      </c>
      <c r="AP15" s="272">
        <v>57033</v>
      </c>
      <c r="AQ15" s="272">
        <v>44970</v>
      </c>
      <c r="AR15" s="273">
        <v>5917</v>
      </c>
    </row>
    <row r="16" spans="1:44">
      <c r="A16" s="8"/>
      <c r="B16" s="8" t="s">
        <v>62</v>
      </c>
      <c r="C16" s="272">
        <v>5144</v>
      </c>
      <c r="D16" s="272">
        <v>5220</v>
      </c>
      <c r="E16" s="272">
        <v>2757</v>
      </c>
      <c r="F16" s="272">
        <v>8783</v>
      </c>
      <c r="G16" s="272">
        <v>15951</v>
      </c>
      <c r="H16" s="272">
        <v>10736</v>
      </c>
      <c r="I16" s="273">
        <v>1442</v>
      </c>
      <c r="J16" s="272">
        <v>12223</v>
      </c>
      <c r="K16" s="272">
        <v>10979</v>
      </c>
      <c r="L16" s="272">
        <v>7364</v>
      </c>
      <c r="M16" s="272">
        <v>21505</v>
      </c>
      <c r="N16" s="272">
        <v>31508</v>
      </c>
      <c r="O16" s="272">
        <v>24967</v>
      </c>
      <c r="P16" s="273">
        <v>3885</v>
      </c>
      <c r="Q16" s="272">
        <v>4866</v>
      </c>
      <c r="R16" s="272">
        <v>4601</v>
      </c>
      <c r="S16" s="272">
        <v>2244</v>
      </c>
      <c r="T16" s="272">
        <v>8589</v>
      </c>
      <c r="U16" s="272">
        <v>13919</v>
      </c>
      <c r="V16" s="272">
        <v>9029</v>
      </c>
      <c r="W16" s="273">
        <v>1232</v>
      </c>
      <c r="X16" s="272">
        <v>12462</v>
      </c>
      <c r="Y16" s="272">
        <v>10568</v>
      </c>
      <c r="Z16" s="272">
        <v>6753</v>
      </c>
      <c r="AA16" s="272">
        <v>22428</v>
      </c>
      <c r="AB16" s="272">
        <v>28049</v>
      </c>
      <c r="AC16" s="272">
        <v>21930</v>
      </c>
      <c r="AD16" s="273">
        <v>3345</v>
      </c>
      <c r="AE16" s="272">
        <v>10010</v>
      </c>
      <c r="AF16" s="272">
        <v>9821</v>
      </c>
      <c r="AG16" s="272">
        <v>5001</v>
      </c>
      <c r="AH16" s="272">
        <v>17372</v>
      </c>
      <c r="AI16" s="272">
        <v>29870</v>
      </c>
      <c r="AJ16" s="272">
        <v>19765</v>
      </c>
      <c r="AK16" s="273">
        <v>2674</v>
      </c>
      <c r="AL16" s="272">
        <v>24685</v>
      </c>
      <c r="AM16" s="272">
        <v>21547</v>
      </c>
      <c r="AN16" s="272">
        <v>14117</v>
      </c>
      <c r="AO16" s="272">
        <v>43933</v>
      </c>
      <c r="AP16" s="272">
        <v>59557</v>
      </c>
      <c r="AQ16" s="272">
        <v>46897</v>
      </c>
      <c r="AR16" s="273">
        <v>7230</v>
      </c>
    </row>
    <row r="17" spans="1:44">
      <c r="A17" s="8"/>
      <c r="B17" s="8" t="s">
        <v>63</v>
      </c>
      <c r="C17" s="272">
        <v>4469</v>
      </c>
      <c r="D17" s="272">
        <v>4274</v>
      </c>
      <c r="E17" s="272">
        <v>2404</v>
      </c>
      <c r="F17" s="272">
        <v>6430</v>
      </c>
      <c r="G17" s="272">
        <v>9925</v>
      </c>
      <c r="H17" s="272">
        <v>6572</v>
      </c>
      <c r="I17" s="273">
        <v>1133</v>
      </c>
      <c r="J17" s="272">
        <v>11258</v>
      </c>
      <c r="K17" s="272">
        <v>9804</v>
      </c>
      <c r="L17" s="272">
        <v>6798</v>
      </c>
      <c r="M17" s="272">
        <v>17597</v>
      </c>
      <c r="N17" s="272">
        <v>22687</v>
      </c>
      <c r="O17" s="272">
        <v>17128</v>
      </c>
      <c r="P17" s="273">
        <v>3125</v>
      </c>
      <c r="Q17" s="272">
        <v>4122</v>
      </c>
      <c r="R17" s="272">
        <v>3978</v>
      </c>
      <c r="S17" s="272">
        <v>2037</v>
      </c>
      <c r="T17" s="272">
        <v>6508</v>
      </c>
      <c r="U17" s="272">
        <v>9190</v>
      </c>
      <c r="V17" s="272">
        <v>5734</v>
      </c>
      <c r="W17" s="273">
        <v>994</v>
      </c>
      <c r="X17" s="272">
        <v>11069</v>
      </c>
      <c r="Y17" s="272">
        <v>9379</v>
      </c>
      <c r="Z17" s="272">
        <v>6209</v>
      </c>
      <c r="AA17" s="272">
        <v>17361</v>
      </c>
      <c r="AB17" s="272">
        <v>19705</v>
      </c>
      <c r="AC17" s="272">
        <v>15056</v>
      </c>
      <c r="AD17" s="273">
        <v>2641</v>
      </c>
      <c r="AE17" s="272">
        <v>8591</v>
      </c>
      <c r="AF17" s="272">
        <v>8252</v>
      </c>
      <c r="AG17" s="272">
        <v>4441</v>
      </c>
      <c r="AH17" s="272">
        <v>12938</v>
      </c>
      <c r="AI17" s="272">
        <v>19115</v>
      </c>
      <c r="AJ17" s="272">
        <v>12306</v>
      </c>
      <c r="AK17" s="273">
        <v>2127</v>
      </c>
      <c r="AL17" s="272">
        <v>22327</v>
      </c>
      <c r="AM17" s="272">
        <v>19183</v>
      </c>
      <c r="AN17" s="272">
        <v>13007</v>
      </c>
      <c r="AO17" s="272">
        <v>34958</v>
      </c>
      <c r="AP17" s="272">
        <v>42392</v>
      </c>
      <c r="AQ17" s="272">
        <v>32184</v>
      </c>
      <c r="AR17" s="273">
        <v>5766</v>
      </c>
    </row>
    <row r="18" spans="1:44">
      <c r="A18" s="8"/>
      <c r="B18" s="8" t="s">
        <v>64</v>
      </c>
      <c r="C18" s="272">
        <v>3235</v>
      </c>
      <c r="D18" s="272">
        <v>3069</v>
      </c>
      <c r="E18" s="272">
        <v>1725</v>
      </c>
      <c r="F18" s="272">
        <v>4124</v>
      </c>
      <c r="G18" s="272">
        <v>5408</v>
      </c>
      <c r="H18" s="272">
        <v>3328</v>
      </c>
      <c r="I18" s="273">
        <v>767</v>
      </c>
      <c r="J18" s="272">
        <v>8178</v>
      </c>
      <c r="K18" s="272">
        <v>6910</v>
      </c>
      <c r="L18" s="272">
        <v>4808</v>
      </c>
      <c r="M18" s="272">
        <v>11238</v>
      </c>
      <c r="N18" s="272">
        <v>12669</v>
      </c>
      <c r="O18" s="272">
        <v>9070</v>
      </c>
      <c r="P18" s="273">
        <v>2072</v>
      </c>
      <c r="Q18" s="272">
        <v>3356</v>
      </c>
      <c r="R18" s="272">
        <v>3171</v>
      </c>
      <c r="S18" s="272">
        <v>1684</v>
      </c>
      <c r="T18" s="272">
        <v>4373</v>
      </c>
      <c r="U18" s="272">
        <v>5359</v>
      </c>
      <c r="V18" s="272">
        <v>3254</v>
      </c>
      <c r="W18" s="273">
        <v>659</v>
      </c>
      <c r="X18" s="272">
        <v>8822</v>
      </c>
      <c r="Y18" s="272">
        <v>7379</v>
      </c>
      <c r="Z18" s="272">
        <v>5049</v>
      </c>
      <c r="AA18" s="272">
        <v>12247</v>
      </c>
      <c r="AB18" s="272">
        <v>12388</v>
      </c>
      <c r="AC18" s="272">
        <v>8508</v>
      </c>
      <c r="AD18" s="273">
        <v>1925</v>
      </c>
      <c r="AE18" s="272">
        <v>6591</v>
      </c>
      <c r="AF18" s="272">
        <v>6240</v>
      </c>
      <c r="AG18" s="272">
        <v>3409</v>
      </c>
      <c r="AH18" s="272">
        <v>8497</v>
      </c>
      <c r="AI18" s="272">
        <v>10767</v>
      </c>
      <c r="AJ18" s="272">
        <v>6582</v>
      </c>
      <c r="AK18" s="273">
        <v>1426</v>
      </c>
      <c r="AL18" s="272">
        <v>17000</v>
      </c>
      <c r="AM18" s="272">
        <v>14289</v>
      </c>
      <c r="AN18" s="272">
        <v>9857</v>
      </c>
      <c r="AO18" s="272">
        <v>23485</v>
      </c>
      <c r="AP18" s="272">
        <v>25057</v>
      </c>
      <c r="AQ18" s="272">
        <v>17578</v>
      </c>
      <c r="AR18" s="273">
        <v>3997</v>
      </c>
    </row>
    <row r="19" spans="1:44">
      <c r="A19" s="8"/>
      <c r="B19" s="8" t="s">
        <v>65</v>
      </c>
      <c r="C19" s="272">
        <v>2316</v>
      </c>
      <c r="D19" s="272">
        <v>2053</v>
      </c>
      <c r="E19" s="272">
        <v>1260</v>
      </c>
      <c r="F19" s="272">
        <v>2652</v>
      </c>
      <c r="G19" s="272">
        <v>3063</v>
      </c>
      <c r="H19" s="272">
        <v>1791</v>
      </c>
      <c r="I19" s="273">
        <v>516</v>
      </c>
      <c r="J19" s="272">
        <v>5696</v>
      </c>
      <c r="K19" s="272">
        <v>4578</v>
      </c>
      <c r="L19" s="272">
        <v>3147</v>
      </c>
      <c r="M19" s="272">
        <v>7188</v>
      </c>
      <c r="N19" s="272">
        <v>7226</v>
      </c>
      <c r="O19" s="272">
        <v>4797</v>
      </c>
      <c r="P19" s="273">
        <v>1333</v>
      </c>
      <c r="Q19" s="272">
        <v>2877</v>
      </c>
      <c r="R19" s="272">
        <v>2470</v>
      </c>
      <c r="S19" s="272">
        <v>1436</v>
      </c>
      <c r="T19" s="272">
        <v>3110</v>
      </c>
      <c r="U19" s="272">
        <v>3309</v>
      </c>
      <c r="V19" s="272">
        <v>1958</v>
      </c>
      <c r="W19" s="273">
        <v>568</v>
      </c>
      <c r="X19" s="272">
        <v>6922</v>
      </c>
      <c r="Y19" s="272">
        <v>5541</v>
      </c>
      <c r="Z19" s="272">
        <v>3858</v>
      </c>
      <c r="AA19" s="272">
        <v>8325</v>
      </c>
      <c r="AB19" s="272">
        <v>7853</v>
      </c>
      <c r="AC19" s="272">
        <v>5210</v>
      </c>
      <c r="AD19" s="273">
        <v>1448</v>
      </c>
      <c r="AE19" s="272">
        <v>5193</v>
      </c>
      <c r="AF19" s="272">
        <v>4523</v>
      </c>
      <c r="AG19" s="272">
        <v>2696</v>
      </c>
      <c r="AH19" s="272">
        <v>5762</v>
      </c>
      <c r="AI19" s="272">
        <v>6372</v>
      </c>
      <c r="AJ19" s="272">
        <v>3749</v>
      </c>
      <c r="AK19" s="273">
        <v>1084</v>
      </c>
      <c r="AL19" s="272">
        <v>12618</v>
      </c>
      <c r="AM19" s="272">
        <v>10119</v>
      </c>
      <c r="AN19" s="272">
        <v>7005</v>
      </c>
      <c r="AO19" s="272">
        <v>15513</v>
      </c>
      <c r="AP19" s="272">
        <v>15079</v>
      </c>
      <c r="AQ19" s="272">
        <v>10007</v>
      </c>
      <c r="AR19" s="273">
        <v>2781</v>
      </c>
    </row>
    <row r="20" spans="1:44">
      <c r="A20" s="8"/>
      <c r="B20" s="8" t="s">
        <v>66</v>
      </c>
      <c r="C20" s="272">
        <v>1379</v>
      </c>
      <c r="D20" s="272">
        <v>1164</v>
      </c>
      <c r="E20" s="272">
        <v>724</v>
      </c>
      <c r="F20" s="272">
        <v>1355</v>
      </c>
      <c r="G20" s="272">
        <v>1373</v>
      </c>
      <c r="H20" s="272">
        <v>809</v>
      </c>
      <c r="I20" s="273">
        <v>264</v>
      </c>
      <c r="J20" s="272">
        <v>3125</v>
      </c>
      <c r="K20" s="272">
        <v>2483</v>
      </c>
      <c r="L20" s="272">
        <v>1785</v>
      </c>
      <c r="M20" s="272">
        <v>3720</v>
      </c>
      <c r="N20" s="272">
        <v>3328</v>
      </c>
      <c r="O20" s="272">
        <v>2165</v>
      </c>
      <c r="P20" s="273">
        <v>737</v>
      </c>
      <c r="Q20" s="272">
        <v>1897</v>
      </c>
      <c r="R20" s="272">
        <v>1523</v>
      </c>
      <c r="S20" s="272">
        <v>915</v>
      </c>
      <c r="T20" s="272">
        <v>1762</v>
      </c>
      <c r="U20" s="272">
        <v>1666</v>
      </c>
      <c r="V20" s="272">
        <v>957</v>
      </c>
      <c r="W20" s="273">
        <v>365</v>
      </c>
      <c r="X20" s="272">
        <v>4567</v>
      </c>
      <c r="Y20" s="272">
        <v>3444</v>
      </c>
      <c r="Z20" s="272">
        <v>2499</v>
      </c>
      <c r="AA20" s="272">
        <v>4892</v>
      </c>
      <c r="AB20" s="272">
        <v>4059</v>
      </c>
      <c r="AC20" s="272">
        <v>2653</v>
      </c>
      <c r="AD20" s="273">
        <v>907</v>
      </c>
      <c r="AE20" s="272">
        <v>3276</v>
      </c>
      <c r="AF20" s="272">
        <v>2687</v>
      </c>
      <c r="AG20" s="272">
        <v>1639</v>
      </c>
      <c r="AH20" s="272">
        <v>3117</v>
      </c>
      <c r="AI20" s="272">
        <v>3039</v>
      </c>
      <c r="AJ20" s="272">
        <v>1766</v>
      </c>
      <c r="AK20" s="273">
        <v>629</v>
      </c>
      <c r="AL20" s="272">
        <v>7692</v>
      </c>
      <c r="AM20" s="272">
        <v>5927</v>
      </c>
      <c r="AN20" s="272">
        <v>4284</v>
      </c>
      <c r="AO20" s="272">
        <v>8612</v>
      </c>
      <c r="AP20" s="272">
        <v>7387</v>
      </c>
      <c r="AQ20" s="272">
        <v>4818</v>
      </c>
      <c r="AR20" s="273">
        <v>1644</v>
      </c>
    </row>
    <row r="21" spans="1:44">
      <c r="A21" s="179"/>
      <c r="B21" s="179" t="s">
        <v>24</v>
      </c>
      <c r="C21" s="274">
        <v>523</v>
      </c>
      <c r="D21" s="274">
        <v>389</v>
      </c>
      <c r="E21" s="274">
        <v>276</v>
      </c>
      <c r="F21" s="274">
        <v>492</v>
      </c>
      <c r="G21" s="274">
        <v>404</v>
      </c>
      <c r="H21" s="274">
        <v>213</v>
      </c>
      <c r="I21" s="275">
        <v>94</v>
      </c>
      <c r="J21" s="274">
        <v>1165</v>
      </c>
      <c r="K21" s="274">
        <v>873</v>
      </c>
      <c r="L21" s="274">
        <v>675</v>
      </c>
      <c r="M21" s="274">
        <v>1231</v>
      </c>
      <c r="N21" s="274">
        <v>1011</v>
      </c>
      <c r="O21" s="274">
        <v>637</v>
      </c>
      <c r="P21" s="275">
        <v>277</v>
      </c>
      <c r="Q21" s="274">
        <v>803</v>
      </c>
      <c r="R21" s="274">
        <v>647</v>
      </c>
      <c r="S21" s="274">
        <v>418</v>
      </c>
      <c r="T21" s="274">
        <v>652</v>
      </c>
      <c r="U21" s="274">
        <v>528</v>
      </c>
      <c r="V21" s="274">
        <v>294</v>
      </c>
      <c r="W21" s="275">
        <v>165</v>
      </c>
      <c r="X21" s="274">
        <v>2016</v>
      </c>
      <c r="Y21" s="274">
        <v>1455</v>
      </c>
      <c r="Z21" s="274">
        <v>1146</v>
      </c>
      <c r="AA21" s="274">
        <v>1987</v>
      </c>
      <c r="AB21" s="274">
        <v>1457</v>
      </c>
      <c r="AC21" s="274">
        <v>896</v>
      </c>
      <c r="AD21" s="275">
        <v>493</v>
      </c>
      <c r="AE21" s="274">
        <v>1326</v>
      </c>
      <c r="AF21" s="274">
        <v>1036</v>
      </c>
      <c r="AG21" s="274">
        <v>694</v>
      </c>
      <c r="AH21" s="274">
        <v>1144</v>
      </c>
      <c r="AI21" s="274">
        <v>932</v>
      </c>
      <c r="AJ21" s="274">
        <v>507</v>
      </c>
      <c r="AK21" s="275">
        <v>259</v>
      </c>
      <c r="AL21" s="274">
        <v>3181</v>
      </c>
      <c r="AM21" s="274">
        <v>2328</v>
      </c>
      <c r="AN21" s="274">
        <v>1821</v>
      </c>
      <c r="AO21" s="274">
        <v>3218</v>
      </c>
      <c r="AP21" s="274">
        <v>2468</v>
      </c>
      <c r="AQ21" s="274">
        <v>1533</v>
      </c>
      <c r="AR21" s="275">
        <v>770</v>
      </c>
    </row>
    <row r="22" spans="1:44">
      <c r="A22" s="261"/>
      <c r="B22" s="261" t="s">
        <v>23</v>
      </c>
      <c r="C22" s="276">
        <v>35984</v>
      </c>
      <c r="D22" s="276">
        <v>33524</v>
      </c>
      <c r="E22" s="276">
        <v>17938</v>
      </c>
      <c r="F22" s="276">
        <v>93174</v>
      </c>
      <c r="G22" s="276">
        <v>168573</v>
      </c>
      <c r="H22" s="276">
        <v>85893</v>
      </c>
      <c r="I22" s="277">
        <v>9445</v>
      </c>
      <c r="J22" s="276">
        <v>69438</v>
      </c>
      <c r="K22" s="276">
        <v>57998</v>
      </c>
      <c r="L22" s="276">
        <v>39357</v>
      </c>
      <c r="M22" s="276">
        <v>146710</v>
      </c>
      <c r="N22" s="276">
        <v>220842</v>
      </c>
      <c r="O22" s="276">
        <v>150638</v>
      </c>
      <c r="P22" s="277">
        <v>21561</v>
      </c>
      <c r="Q22" s="276">
        <v>37651</v>
      </c>
      <c r="R22" s="276">
        <v>33192</v>
      </c>
      <c r="S22" s="276">
        <v>16155</v>
      </c>
      <c r="T22" s="276">
        <v>100638</v>
      </c>
      <c r="U22" s="276">
        <v>169749</v>
      </c>
      <c r="V22" s="276">
        <v>81483</v>
      </c>
      <c r="W22" s="277">
        <v>8990</v>
      </c>
      <c r="X22" s="276">
        <v>77496</v>
      </c>
      <c r="Y22" s="276">
        <v>61272</v>
      </c>
      <c r="Z22" s="276">
        <v>39830</v>
      </c>
      <c r="AA22" s="276">
        <v>162167</v>
      </c>
      <c r="AB22" s="276">
        <v>222045</v>
      </c>
      <c r="AC22" s="276">
        <v>146461</v>
      </c>
      <c r="AD22" s="277">
        <v>20614</v>
      </c>
      <c r="AE22" s="276">
        <v>73635</v>
      </c>
      <c r="AF22" s="276">
        <v>66716</v>
      </c>
      <c r="AG22" s="276">
        <v>34093</v>
      </c>
      <c r="AH22" s="276">
        <v>193812</v>
      </c>
      <c r="AI22" s="276">
        <v>338322</v>
      </c>
      <c r="AJ22" s="276">
        <v>167376</v>
      </c>
      <c r="AK22" s="277">
        <v>18435</v>
      </c>
      <c r="AL22" s="276">
        <v>146934</v>
      </c>
      <c r="AM22" s="276">
        <v>119270</v>
      </c>
      <c r="AN22" s="276">
        <v>79187</v>
      </c>
      <c r="AO22" s="276">
        <v>308877</v>
      </c>
      <c r="AP22" s="276">
        <v>442887</v>
      </c>
      <c r="AQ22" s="276">
        <v>297099</v>
      </c>
      <c r="AR22" s="277">
        <v>42175</v>
      </c>
    </row>
    <row r="23" spans="1:44">
      <c r="A23" s="186">
        <v>2023</v>
      </c>
      <c r="B23" s="8" t="s">
        <v>493</v>
      </c>
      <c r="C23" s="272">
        <v>1084</v>
      </c>
      <c r="D23" s="272">
        <v>911</v>
      </c>
      <c r="E23" s="272">
        <v>685</v>
      </c>
      <c r="F23" s="272">
        <v>5077</v>
      </c>
      <c r="G23" s="272">
        <v>6083</v>
      </c>
      <c r="H23" s="272">
        <v>1239</v>
      </c>
      <c r="I23" s="273">
        <v>34</v>
      </c>
      <c r="J23" s="59">
        <v>1169</v>
      </c>
      <c r="K23" s="59">
        <v>1067</v>
      </c>
      <c r="L23" s="59">
        <v>916</v>
      </c>
      <c r="M23" s="59">
        <v>4723</v>
      </c>
      <c r="N23" s="59">
        <v>5802</v>
      </c>
      <c r="O23" s="59">
        <v>2344</v>
      </c>
      <c r="P23" s="258">
        <v>126</v>
      </c>
      <c r="Q23" s="278">
        <v>1126</v>
      </c>
      <c r="R23" s="272">
        <v>867</v>
      </c>
      <c r="S23" s="272">
        <v>505</v>
      </c>
      <c r="T23" s="272">
        <v>5950</v>
      </c>
      <c r="U23" s="272">
        <v>6630</v>
      </c>
      <c r="V23" s="272">
        <v>1315</v>
      </c>
      <c r="W23" s="273">
        <v>26</v>
      </c>
      <c r="X23" s="59">
        <v>1222</v>
      </c>
      <c r="Y23" s="59">
        <v>1001</v>
      </c>
      <c r="Z23" s="59">
        <v>713</v>
      </c>
      <c r="AA23" s="59">
        <v>5134</v>
      </c>
      <c r="AB23" s="59">
        <v>6113</v>
      </c>
      <c r="AC23" s="59">
        <v>2359</v>
      </c>
      <c r="AD23" s="258">
        <v>92</v>
      </c>
      <c r="AE23" s="272">
        <v>2210</v>
      </c>
      <c r="AF23" s="272">
        <v>1778</v>
      </c>
      <c r="AG23" s="272">
        <v>1190</v>
      </c>
      <c r="AH23" s="272">
        <v>11027</v>
      </c>
      <c r="AI23" s="272">
        <v>12713</v>
      </c>
      <c r="AJ23" s="272">
        <v>2554</v>
      </c>
      <c r="AK23" s="273">
        <v>60</v>
      </c>
      <c r="AL23" s="59">
        <v>2391</v>
      </c>
      <c r="AM23" s="59">
        <v>2068</v>
      </c>
      <c r="AN23" s="59">
        <v>1629</v>
      </c>
      <c r="AO23" s="59">
        <v>9857</v>
      </c>
      <c r="AP23" s="59">
        <v>11915</v>
      </c>
      <c r="AQ23" s="59">
        <v>4703</v>
      </c>
      <c r="AR23" s="60">
        <v>218</v>
      </c>
    </row>
    <row r="24" spans="1:44">
      <c r="A24" s="8"/>
      <c r="B24" s="8" t="s">
        <v>55</v>
      </c>
      <c r="C24" s="272">
        <v>1034</v>
      </c>
      <c r="D24" s="272">
        <v>902</v>
      </c>
      <c r="E24" s="272">
        <v>698</v>
      </c>
      <c r="F24" s="272">
        <v>5646</v>
      </c>
      <c r="G24" s="272">
        <v>7638</v>
      </c>
      <c r="H24" s="272">
        <v>1611</v>
      </c>
      <c r="I24" s="273">
        <v>35</v>
      </c>
      <c r="J24" s="59">
        <v>1560</v>
      </c>
      <c r="K24" s="59">
        <v>1511</v>
      </c>
      <c r="L24" s="59">
        <v>1238</v>
      </c>
      <c r="M24" s="59">
        <v>6799</v>
      </c>
      <c r="N24" s="59">
        <v>9489</v>
      </c>
      <c r="O24" s="59">
        <v>4219</v>
      </c>
      <c r="P24" s="258">
        <v>197</v>
      </c>
      <c r="Q24" s="278">
        <v>1207</v>
      </c>
      <c r="R24" s="272">
        <v>988</v>
      </c>
      <c r="S24" s="272">
        <v>592</v>
      </c>
      <c r="T24" s="272">
        <v>6665</v>
      </c>
      <c r="U24" s="272">
        <v>9120</v>
      </c>
      <c r="V24" s="272">
        <v>1962</v>
      </c>
      <c r="W24" s="273">
        <v>51</v>
      </c>
      <c r="X24" s="59">
        <v>1640</v>
      </c>
      <c r="Y24" s="59">
        <v>1476</v>
      </c>
      <c r="Z24" s="59">
        <v>1190</v>
      </c>
      <c r="AA24" s="59">
        <v>7312</v>
      </c>
      <c r="AB24" s="59">
        <v>10074</v>
      </c>
      <c r="AC24" s="59">
        <v>4117</v>
      </c>
      <c r="AD24" s="258">
        <v>167</v>
      </c>
      <c r="AE24" s="272">
        <v>2241</v>
      </c>
      <c r="AF24" s="272">
        <v>1890</v>
      </c>
      <c r="AG24" s="272">
        <v>1290</v>
      </c>
      <c r="AH24" s="272">
        <v>12311</v>
      </c>
      <c r="AI24" s="272">
        <v>16758</v>
      </c>
      <c r="AJ24" s="272">
        <v>3573</v>
      </c>
      <c r="AK24" s="273">
        <v>86</v>
      </c>
      <c r="AL24" s="59">
        <v>3200</v>
      </c>
      <c r="AM24" s="59">
        <v>2987</v>
      </c>
      <c r="AN24" s="59">
        <v>2428</v>
      </c>
      <c r="AO24" s="59">
        <v>14111</v>
      </c>
      <c r="AP24" s="59">
        <v>19563</v>
      </c>
      <c r="AQ24" s="59">
        <v>8336</v>
      </c>
      <c r="AR24" s="60">
        <v>364</v>
      </c>
    </row>
    <row r="25" spans="1:44">
      <c r="A25" s="8"/>
      <c r="B25" s="8" t="s">
        <v>56</v>
      </c>
      <c r="C25" s="272">
        <v>843</v>
      </c>
      <c r="D25" s="272">
        <v>822</v>
      </c>
      <c r="E25" s="272">
        <v>621</v>
      </c>
      <c r="F25" s="272">
        <v>4945</v>
      </c>
      <c r="G25" s="272">
        <v>7833</v>
      </c>
      <c r="H25" s="272">
        <v>1845</v>
      </c>
      <c r="I25" s="273">
        <v>48</v>
      </c>
      <c r="J25" s="59">
        <v>1563</v>
      </c>
      <c r="K25" s="59">
        <v>1540</v>
      </c>
      <c r="L25" s="59">
        <v>1255</v>
      </c>
      <c r="M25" s="59">
        <v>7003</v>
      </c>
      <c r="N25" s="59">
        <v>10917</v>
      </c>
      <c r="O25" s="59">
        <v>4824</v>
      </c>
      <c r="P25" s="258">
        <v>250</v>
      </c>
      <c r="Q25" s="278">
        <v>1087</v>
      </c>
      <c r="R25" s="272">
        <v>924</v>
      </c>
      <c r="S25" s="272">
        <v>547</v>
      </c>
      <c r="T25" s="272">
        <v>6156</v>
      </c>
      <c r="U25" s="272">
        <v>9499</v>
      </c>
      <c r="V25" s="272">
        <v>2303</v>
      </c>
      <c r="W25" s="273">
        <v>47</v>
      </c>
      <c r="X25" s="59">
        <v>1956</v>
      </c>
      <c r="Y25" s="59">
        <v>1742</v>
      </c>
      <c r="Z25" s="59">
        <v>1248</v>
      </c>
      <c r="AA25" s="59">
        <v>8080</v>
      </c>
      <c r="AB25" s="59">
        <v>11897</v>
      </c>
      <c r="AC25" s="59">
        <v>5184</v>
      </c>
      <c r="AD25" s="258">
        <v>240</v>
      </c>
      <c r="AE25" s="272">
        <v>1930</v>
      </c>
      <c r="AF25" s="272">
        <v>1746</v>
      </c>
      <c r="AG25" s="272">
        <v>1168</v>
      </c>
      <c r="AH25" s="272">
        <v>11101</v>
      </c>
      <c r="AI25" s="272">
        <v>17332</v>
      </c>
      <c r="AJ25" s="272">
        <v>4148</v>
      </c>
      <c r="AK25" s="273">
        <v>95</v>
      </c>
      <c r="AL25" s="59">
        <v>3519</v>
      </c>
      <c r="AM25" s="59">
        <v>3282</v>
      </c>
      <c r="AN25" s="59">
        <v>2503</v>
      </c>
      <c r="AO25" s="59">
        <v>15083</v>
      </c>
      <c r="AP25" s="59">
        <v>22814</v>
      </c>
      <c r="AQ25" s="59">
        <v>10008</v>
      </c>
      <c r="AR25" s="60">
        <v>490</v>
      </c>
    </row>
    <row r="26" spans="1:44">
      <c r="A26" s="8"/>
      <c r="B26" s="8" t="s">
        <v>57</v>
      </c>
      <c r="C26" s="272">
        <v>755</v>
      </c>
      <c r="D26" s="272">
        <v>828</v>
      </c>
      <c r="E26" s="272">
        <v>541</v>
      </c>
      <c r="F26" s="272">
        <v>4694</v>
      </c>
      <c r="G26" s="272">
        <v>8236</v>
      </c>
      <c r="H26" s="272">
        <v>2328</v>
      </c>
      <c r="I26" s="273">
        <v>52</v>
      </c>
      <c r="J26" s="59">
        <v>1745</v>
      </c>
      <c r="K26" s="59">
        <v>1659</v>
      </c>
      <c r="L26" s="59">
        <v>1380</v>
      </c>
      <c r="M26" s="59">
        <v>7788</v>
      </c>
      <c r="N26" s="59">
        <v>12534</v>
      </c>
      <c r="O26" s="59">
        <v>5882</v>
      </c>
      <c r="P26" s="258">
        <v>271</v>
      </c>
      <c r="Q26" s="278">
        <v>1028</v>
      </c>
      <c r="R26" s="272">
        <v>900</v>
      </c>
      <c r="S26" s="272">
        <v>568</v>
      </c>
      <c r="T26" s="272">
        <v>5727</v>
      </c>
      <c r="U26" s="272">
        <v>9751</v>
      </c>
      <c r="V26" s="272">
        <v>2531</v>
      </c>
      <c r="W26" s="273">
        <v>59</v>
      </c>
      <c r="X26" s="59">
        <v>2054</v>
      </c>
      <c r="Y26" s="59">
        <v>1866</v>
      </c>
      <c r="Z26" s="59">
        <v>1440</v>
      </c>
      <c r="AA26" s="59">
        <v>8931</v>
      </c>
      <c r="AB26" s="59">
        <v>13881</v>
      </c>
      <c r="AC26" s="59">
        <v>6286</v>
      </c>
      <c r="AD26" s="258">
        <v>334</v>
      </c>
      <c r="AE26" s="272">
        <v>1783</v>
      </c>
      <c r="AF26" s="272">
        <v>1728</v>
      </c>
      <c r="AG26" s="272">
        <v>1109</v>
      </c>
      <c r="AH26" s="272">
        <v>10421</v>
      </c>
      <c r="AI26" s="272">
        <v>17987</v>
      </c>
      <c r="AJ26" s="272">
        <v>4859</v>
      </c>
      <c r="AK26" s="273">
        <v>111</v>
      </c>
      <c r="AL26" s="59">
        <v>3799</v>
      </c>
      <c r="AM26" s="59">
        <v>3525</v>
      </c>
      <c r="AN26" s="59">
        <v>2820</v>
      </c>
      <c r="AO26" s="59">
        <v>16719</v>
      </c>
      <c r="AP26" s="59">
        <v>26415</v>
      </c>
      <c r="AQ26" s="59">
        <v>12168</v>
      </c>
      <c r="AR26" s="60">
        <v>605</v>
      </c>
    </row>
    <row r="27" spans="1:44">
      <c r="A27" s="8"/>
      <c r="B27" s="8" t="s">
        <v>58</v>
      </c>
      <c r="C27" s="272">
        <v>880</v>
      </c>
      <c r="D27" s="272">
        <v>885</v>
      </c>
      <c r="E27" s="272">
        <v>609</v>
      </c>
      <c r="F27" s="272">
        <v>4814</v>
      </c>
      <c r="G27" s="272">
        <v>9805</v>
      </c>
      <c r="H27" s="272">
        <v>3485</v>
      </c>
      <c r="I27" s="273">
        <v>110</v>
      </c>
      <c r="J27" s="59">
        <v>2113</v>
      </c>
      <c r="K27" s="59">
        <v>2016</v>
      </c>
      <c r="L27" s="59">
        <v>1631</v>
      </c>
      <c r="M27" s="59">
        <v>8625</v>
      </c>
      <c r="N27" s="59">
        <v>15442</v>
      </c>
      <c r="O27" s="59">
        <v>7985</v>
      </c>
      <c r="P27" s="258">
        <v>358</v>
      </c>
      <c r="Q27" s="278">
        <v>1196</v>
      </c>
      <c r="R27" s="272">
        <v>1028</v>
      </c>
      <c r="S27" s="272">
        <v>677</v>
      </c>
      <c r="T27" s="272">
        <v>5837</v>
      </c>
      <c r="U27" s="272">
        <v>11028</v>
      </c>
      <c r="V27" s="272">
        <v>3685</v>
      </c>
      <c r="W27" s="273">
        <v>99</v>
      </c>
      <c r="X27" s="59">
        <v>2601</v>
      </c>
      <c r="Y27" s="59">
        <v>2209</v>
      </c>
      <c r="Z27" s="59">
        <v>1690</v>
      </c>
      <c r="AA27" s="59">
        <v>10043</v>
      </c>
      <c r="AB27" s="59">
        <v>16672</v>
      </c>
      <c r="AC27" s="59">
        <v>8321</v>
      </c>
      <c r="AD27" s="258">
        <v>431</v>
      </c>
      <c r="AE27" s="272">
        <v>2076</v>
      </c>
      <c r="AF27" s="272">
        <v>1913</v>
      </c>
      <c r="AG27" s="272">
        <v>1286</v>
      </c>
      <c r="AH27" s="272">
        <v>10651</v>
      </c>
      <c r="AI27" s="272">
        <v>20833</v>
      </c>
      <c r="AJ27" s="272">
        <v>7170</v>
      </c>
      <c r="AK27" s="273">
        <v>209</v>
      </c>
      <c r="AL27" s="59">
        <v>4714</v>
      </c>
      <c r="AM27" s="59">
        <v>4225</v>
      </c>
      <c r="AN27" s="59">
        <v>3321</v>
      </c>
      <c r="AO27" s="59">
        <v>18668</v>
      </c>
      <c r="AP27" s="59">
        <v>32114</v>
      </c>
      <c r="AQ27" s="59">
        <v>16306</v>
      </c>
      <c r="AR27" s="60">
        <v>789</v>
      </c>
    </row>
    <row r="28" spans="1:44">
      <c r="A28" s="8"/>
      <c r="B28" s="8" t="s">
        <v>59</v>
      </c>
      <c r="C28" s="272">
        <v>1077</v>
      </c>
      <c r="D28" s="272">
        <v>1098</v>
      </c>
      <c r="E28" s="272">
        <v>744</v>
      </c>
      <c r="F28" s="272">
        <v>4827</v>
      </c>
      <c r="G28" s="272">
        <v>11233</v>
      </c>
      <c r="H28" s="272">
        <v>5409</v>
      </c>
      <c r="I28" s="273">
        <v>134</v>
      </c>
      <c r="J28" s="59">
        <v>2613</v>
      </c>
      <c r="K28" s="59">
        <v>2397</v>
      </c>
      <c r="L28" s="59">
        <v>1884</v>
      </c>
      <c r="M28" s="59">
        <v>9358</v>
      </c>
      <c r="N28" s="59">
        <v>17738</v>
      </c>
      <c r="O28" s="59">
        <v>10897</v>
      </c>
      <c r="P28" s="258">
        <v>544</v>
      </c>
      <c r="Q28" s="278">
        <v>1490</v>
      </c>
      <c r="R28" s="272">
        <v>1233</v>
      </c>
      <c r="S28" s="272">
        <v>795</v>
      </c>
      <c r="T28" s="272">
        <v>5812</v>
      </c>
      <c r="U28" s="272">
        <v>11772</v>
      </c>
      <c r="V28" s="272">
        <v>5332</v>
      </c>
      <c r="W28" s="273">
        <v>111</v>
      </c>
      <c r="X28" s="59">
        <v>3259</v>
      </c>
      <c r="Y28" s="59">
        <v>2757</v>
      </c>
      <c r="Z28" s="59">
        <v>2041</v>
      </c>
      <c r="AA28" s="59">
        <v>10847</v>
      </c>
      <c r="AB28" s="59">
        <v>18543</v>
      </c>
      <c r="AC28" s="59">
        <v>11113</v>
      </c>
      <c r="AD28" s="258">
        <v>588</v>
      </c>
      <c r="AE28" s="272">
        <v>2567</v>
      </c>
      <c r="AF28" s="272">
        <v>2331</v>
      </c>
      <c r="AG28" s="272">
        <v>1539</v>
      </c>
      <c r="AH28" s="272">
        <v>10639</v>
      </c>
      <c r="AI28" s="272">
        <v>23005</v>
      </c>
      <c r="AJ28" s="272">
        <v>10741</v>
      </c>
      <c r="AK28" s="273">
        <v>245</v>
      </c>
      <c r="AL28" s="59">
        <v>5872</v>
      </c>
      <c r="AM28" s="59">
        <v>5154</v>
      </c>
      <c r="AN28" s="59">
        <v>3925</v>
      </c>
      <c r="AO28" s="59">
        <v>20205</v>
      </c>
      <c r="AP28" s="59">
        <v>36281</v>
      </c>
      <c r="AQ28" s="59">
        <v>22010</v>
      </c>
      <c r="AR28" s="60">
        <v>1132</v>
      </c>
    </row>
    <row r="29" spans="1:44">
      <c r="A29" s="8"/>
      <c r="B29" s="8" t="s">
        <v>60</v>
      </c>
      <c r="C29" s="272">
        <v>1517</v>
      </c>
      <c r="D29" s="272">
        <v>1482</v>
      </c>
      <c r="E29" s="272">
        <v>1001</v>
      </c>
      <c r="F29" s="272">
        <v>5224</v>
      </c>
      <c r="G29" s="272">
        <v>13279</v>
      </c>
      <c r="H29" s="272">
        <v>8124</v>
      </c>
      <c r="I29" s="273">
        <v>199</v>
      </c>
      <c r="J29" s="59">
        <v>3482</v>
      </c>
      <c r="K29" s="59">
        <v>3192</v>
      </c>
      <c r="L29" s="59">
        <v>2558</v>
      </c>
      <c r="M29" s="59">
        <v>10522</v>
      </c>
      <c r="N29" s="59">
        <v>21285</v>
      </c>
      <c r="O29" s="59">
        <v>15292</v>
      </c>
      <c r="P29" s="258">
        <v>857</v>
      </c>
      <c r="Q29" s="278">
        <v>1749</v>
      </c>
      <c r="R29" s="272">
        <v>1602</v>
      </c>
      <c r="S29" s="272">
        <v>986</v>
      </c>
      <c r="T29" s="272">
        <v>5777</v>
      </c>
      <c r="U29" s="272">
        <v>12775</v>
      </c>
      <c r="V29" s="272">
        <v>7490</v>
      </c>
      <c r="W29" s="273">
        <v>174</v>
      </c>
      <c r="X29" s="59">
        <v>4312</v>
      </c>
      <c r="Y29" s="59">
        <v>3605</v>
      </c>
      <c r="Z29" s="59">
        <v>2683</v>
      </c>
      <c r="AA29" s="59">
        <v>12334</v>
      </c>
      <c r="AB29" s="59">
        <v>21090</v>
      </c>
      <c r="AC29" s="59">
        <v>14835</v>
      </c>
      <c r="AD29" s="258">
        <v>857</v>
      </c>
      <c r="AE29" s="272">
        <v>3266</v>
      </c>
      <c r="AF29" s="272">
        <v>3084</v>
      </c>
      <c r="AG29" s="272">
        <v>1987</v>
      </c>
      <c r="AH29" s="272">
        <v>11001</v>
      </c>
      <c r="AI29" s="272">
        <v>26054</v>
      </c>
      <c r="AJ29" s="272">
        <v>15614</v>
      </c>
      <c r="AK29" s="273">
        <v>373</v>
      </c>
      <c r="AL29" s="59">
        <v>7794</v>
      </c>
      <c r="AM29" s="59">
        <v>6797</v>
      </c>
      <c r="AN29" s="59">
        <v>5241</v>
      </c>
      <c r="AO29" s="59">
        <v>22856</v>
      </c>
      <c r="AP29" s="59">
        <v>42375</v>
      </c>
      <c r="AQ29" s="59">
        <v>30127</v>
      </c>
      <c r="AR29" s="60">
        <v>1714</v>
      </c>
    </row>
    <row r="30" spans="1:44">
      <c r="A30" s="8"/>
      <c r="B30" s="8" t="s">
        <v>61</v>
      </c>
      <c r="C30" s="272">
        <v>1576</v>
      </c>
      <c r="D30" s="272">
        <v>1720</v>
      </c>
      <c r="E30" s="272">
        <v>1217</v>
      </c>
      <c r="F30" s="272">
        <v>4640</v>
      </c>
      <c r="G30" s="272">
        <v>12169</v>
      </c>
      <c r="H30" s="272">
        <v>8410</v>
      </c>
      <c r="I30" s="273">
        <v>246</v>
      </c>
      <c r="J30" s="59">
        <v>4113</v>
      </c>
      <c r="K30" s="59">
        <v>3959</v>
      </c>
      <c r="L30" s="59">
        <v>3116</v>
      </c>
      <c r="M30" s="59">
        <v>10682</v>
      </c>
      <c r="N30" s="59">
        <v>21282</v>
      </c>
      <c r="O30" s="59">
        <v>17028</v>
      </c>
      <c r="P30" s="258">
        <v>1066</v>
      </c>
      <c r="Q30" s="278">
        <v>1813</v>
      </c>
      <c r="R30" s="272">
        <v>1629</v>
      </c>
      <c r="S30" s="272">
        <v>1065</v>
      </c>
      <c r="T30" s="272">
        <v>5234</v>
      </c>
      <c r="U30" s="272">
        <v>11385</v>
      </c>
      <c r="V30" s="272">
        <v>7785</v>
      </c>
      <c r="W30" s="273">
        <v>210</v>
      </c>
      <c r="X30" s="59">
        <v>4980</v>
      </c>
      <c r="Y30" s="59">
        <v>4163</v>
      </c>
      <c r="Z30" s="59">
        <v>3094</v>
      </c>
      <c r="AA30" s="59">
        <v>12471</v>
      </c>
      <c r="AB30" s="59">
        <v>21025</v>
      </c>
      <c r="AC30" s="59">
        <v>16306</v>
      </c>
      <c r="AD30" s="258">
        <v>1017</v>
      </c>
      <c r="AE30" s="272">
        <v>3389</v>
      </c>
      <c r="AF30" s="272">
        <v>3349</v>
      </c>
      <c r="AG30" s="272">
        <v>2282</v>
      </c>
      <c r="AH30" s="272">
        <v>9874</v>
      </c>
      <c r="AI30" s="272">
        <v>23554</v>
      </c>
      <c r="AJ30" s="272">
        <v>16195</v>
      </c>
      <c r="AK30" s="273">
        <v>456</v>
      </c>
      <c r="AL30" s="59">
        <v>9093</v>
      </c>
      <c r="AM30" s="59">
        <v>8122</v>
      </c>
      <c r="AN30" s="59">
        <v>6210</v>
      </c>
      <c r="AO30" s="59">
        <v>23153</v>
      </c>
      <c r="AP30" s="59">
        <v>42307</v>
      </c>
      <c r="AQ30" s="59">
        <v>33334</v>
      </c>
      <c r="AR30" s="60">
        <v>2083</v>
      </c>
    </row>
    <row r="31" spans="1:44">
      <c r="A31" s="8"/>
      <c r="B31" s="8" t="s">
        <v>62</v>
      </c>
      <c r="C31" s="272">
        <v>1926</v>
      </c>
      <c r="D31" s="272">
        <v>2174</v>
      </c>
      <c r="E31" s="272">
        <v>1610</v>
      </c>
      <c r="F31" s="272">
        <v>4546</v>
      </c>
      <c r="G31" s="272">
        <v>11356</v>
      </c>
      <c r="H31" s="272">
        <v>8563</v>
      </c>
      <c r="I31" s="273">
        <v>329</v>
      </c>
      <c r="J31" s="59">
        <v>5576</v>
      </c>
      <c r="K31" s="59">
        <v>5514</v>
      </c>
      <c r="L31" s="59">
        <v>4532</v>
      </c>
      <c r="M31" s="59">
        <v>12565</v>
      </c>
      <c r="N31" s="59">
        <v>23269</v>
      </c>
      <c r="O31" s="59">
        <v>19657</v>
      </c>
      <c r="P31" s="258">
        <v>1464</v>
      </c>
      <c r="Q31" s="278">
        <v>1964</v>
      </c>
      <c r="R31" s="272">
        <v>1992</v>
      </c>
      <c r="S31" s="272">
        <v>1320</v>
      </c>
      <c r="T31" s="272">
        <v>4864</v>
      </c>
      <c r="U31" s="272">
        <v>10313</v>
      </c>
      <c r="V31" s="272">
        <v>7405</v>
      </c>
      <c r="W31" s="273">
        <v>253</v>
      </c>
      <c r="X31" s="59">
        <v>6214</v>
      </c>
      <c r="Y31" s="59">
        <v>5526</v>
      </c>
      <c r="Z31" s="59">
        <v>4372</v>
      </c>
      <c r="AA31" s="59">
        <v>13694</v>
      </c>
      <c r="AB31" s="59">
        <v>22286</v>
      </c>
      <c r="AC31" s="59">
        <v>18419</v>
      </c>
      <c r="AD31" s="258">
        <v>1330</v>
      </c>
      <c r="AE31" s="272">
        <v>3890</v>
      </c>
      <c r="AF31" s="272">
        <v>4166</v>
      </c>
      <c r="AG31" s="272">
        <v>2930</v>
      </c>
      <c r="AH31" s="272">
        <v>9410</v>
      </c>
      <c r="AI31" s="272">
        <v>21669</v>
      </c>
      <c r="AJ31" s="272">
        <v>15968</v>
      </c>
      <c r="AK31" s="273">
        <v>582</v>
      </c>
      <c r="AL31" s="59">
        <v>11790</v>
      </c>
      <c r="AM31" s="59">
        <v>11040</v>
      </c>
      <c r="AN31" s="59">
        <v>8904</v>
      </c>
      <c r="AO31" s="59">
        <v>26259</v>
      </c>
      <c r="AP31" s="59">
        <v>45555</v>
      </c>
      <c r="AQ31" s="59">
        <v>38076</v>
      </c>
      <c r="AR31" s="60">
        <v>2794</v>
      </c>
    </row>
    <row r="32" spans="1:44">
      <c r="A32" s="8"/>
      <c r="B32" s="8" t="s">
        <v>63</v>
      </c>
      <c r="C32" s="272">
        <v>2211</v>
      </c>
      <c r="D32" s="272">
        <v>2536</v>
      </c>
      <c r="E32" s="272">
        <v>2075</v>
      </c>
      <c r="F32" s="272">
        <v>4038</v>
      </c>
      <c r="G32" s="272">
        <v>9234</v>
      </c>
      <c r="H32" s="272">
        <v>6893</v>
      </c>
      <c r="I32" s="273">
        <v>355</v>
      </c>
      <c r="J32" s="59">
        <v>7219</v>
      </c>
      <c r="K32" s="59">
        <v>7768</v>
      </c>
      <c r="L32" s="59">
        <v>6770</v>
      </c>
      <c r="M32" s="59">
        <v>13888</v>
      </c>
      <c r="N32" s="59">
        <v>23967</v>
      </c>
      <c r="O32" s="59">
        <v>20254</v>
      </c>
      <c r="P32" s="258">
        <v>1945</v>
      </c>
      <c r="Q32" s="278">
        <v>2280</v>
      </c>
      <c r="R32" s="272">
        <v>2316</v>
      </c>
      <c r="S32" s="272">
        <v>1734</v>
      </c>
      <c r="T32" s="272">
        <v>4204</v>
      </c>
      <c r="U32" s="272">
        <v>8407</v>
      </c>
      <c r="V32" s="272">
        <v>6272</v>
      </c>
      <c r="W32" s="273">
        <v>297</v>
      </c>
      <c r="X32" s="59">
        <v>7816</v>
      </c>
      <c r="Y32" s="59">
        <v>7540</v>
      </c>
      <c r="Z32" s="59">
        <v>6403</v>
      </c>
      <c r="AA32" s="59">
        <v>14719</v>
      </c>
      <c r="AB32" s="59">
        <v>22196</v>
      </c>
      <c r="AC32" s="59">
        <v>18600</v>
      </c>
      <c r="AD32" s="258">
        <v>1749</v>
      </c>
      <c r="AE32" s="272">
        <v>4491</v>
      </c>
      <c r="AF32" s="272">
        <v>4852</v>
      </c>
      <c r="AG32" s="272">
        <v>3809</v>
      </c>
      <c r="AH32" s="272">
        <v>8242</v>
      </c>
      <c r="AI32" s="272">
        <v>17641</v>
      </c>
      <c r="AJ32" s="272">
        <v>13165</v>
      </c>
      <c r="AK32" s="273">
        <v>652</v>
      </c>
      <c r="AL32" s="59">
        <v>15035</v>
      </c>
      <c r="AM32" s="59">
        <v>15308</v>
      </c>
      <c r="AN32" s="59">
        <v>13173</v>
      </c>
      <c r="AO32" s="59">
        <v>28607</v>
      </c>
      <c r="AP32" s="59">
        <v>46163</v>
      </c>
      <c r="AQ32" s="59">
        <v>38854</v>
      </c>
      <c r="AR32" s="60">
        <v>3694</v>
      </c>
    </row>
    <row r="33" spans="1:44">
      <c r="A33" s="8"/>
      <c r="B33" s="8" t="s">
        <v>64</v>
      </c>
      <c r="C33" s="272">
        <v>2482</v>
      </c>
      <c r="D33" s="272">
        <v>3031</v>
      </c>
      <c r="E33" s="272">
        <v>2329</v>
      </c>
      <c r="F33" s="272">
        <v>3678</v>
      </c>
      <c r="G33" s="272">
        <v>7429</v>
      </c>
      <c r="H33" s="272">
        <v>5794</v>
      </c>
      <c r="I33" s="273">
        <v>381</v>
      </c>
      <c r="J33" s="59">
        <v>8718</v>
      </c>
      <c r="K33" s="59">
        <v>9263</v>
      </c>
      <c r="L33" s="59">
        <v>8788</v>
      </c>
      <c r="M33" s="59">
        <v>14572</v>
      </c>
      <c r="N33" s="59">
        <v>21708</v>
      </c>
      <c r="O33" s="59">
        <v>18708</v>
      </c>
      <c r="P33" s="258">
        <v>2356</v>
      </c>
      <c r="Q33" s="278">
        <v>2527</v>
      </c>
      <c r="R33" s="272">
        <v>2888</v>
      </c>
      <c r="S33" s="272">
        <v>2356</v>
      </c>
      <c r="T33" s="272">
        <v>3860</v>
      </c>
      <c r="U33" s="272">
        <v>7081</v>
      </c>
      <c r="V33" s="272">
        <v>5137</v>
      </c>
      <c r="W33" s="273">
        <v>374</v>
      </c>
      <c r="X33" s="59">
        <v>9133</v>
      </c>
      <c r="Y33" s="59">
        <v>9475</v>
      </c>
      <c r="Z33" s="59">
        <v>8433</v>
      </c>
      <c r="AA33" s="59">
        <v>15004</v>
      </c>
      <c r="AB33" s="59">
        <v>20086</v>
      </c>
      <c r="AC33" s="59">
        <v>16954</v>
      </c>
      <c r="AD33" s="258">
        <v>2109</v>
      </c>
      <c r="AE33" s="272">
        <v>5009</v>
      </c>
      <c r="AF33" s="272">
        <v>5919</v>
      </c>
      <c r="AG33" s="272">
        <v>4685</v>
      </c>
      <c r="AH33" s="272">
        <v>7538</v>
      </c>
      <c r="AI33" s="272">
        <v>14510</v>
      </c>
      <c r="AJ33" s="272">
        <v>10931</v>
      </c>
      <c r="AK33" s="273">
        <v>755</v>
      </c>
      <c r="AL33" s="59">
        <v>17851</v>
      </c>
      <c r="AM33" s="59">
        <v>18738</v>
      </c>
      <c r="AN33" s="59">
        <v>17221</v>
      </c>
      <c r="AO33" s="59">
        <v>29576</v>
      </c>
      <c r="AP33" s="59">
        <v>41794</v>
      </c>
      <c r="AQ33" s="59">
        <v>35662</v>
      </c>
      <c r="AR33" s="60">
        <v>4465</v>
      </c>
    </row>
    <row r="34" spans="1:44">
      <c r="A34" s="8"/>
      <c r="B34" s="8" t="s">
        <v>65</v>
      </c>
      <c r="C34" s="272">
        <v>1686</v>
      </c>
      <c r="D34" s="272">
        <v>1922</v>
      </c>
      <c r="E34" s="272">
        <v>1751</v>
      </c>
      <c r="F34" s="272">
        <v>2135</v>
      </c>
      <c r="G34" s="272">
        <v>3688</v>
      </c>
      <c r="H34" s="272">
        <v>2703</v>
      </c>
      <c r="I34" s="273">
        <v>265</v>
      </c>
      <c r="J34" s="59">
        <v>5954</v>
      </c>
      <c r="K34" s="59">
        <v>6461</v>
      </c>
      <c r="L34" s="59">
        <v>5922</v>
      </c>
      <c r="M34" s="59">
        <v>8898</v>
      </c>
      <c r="N34" s="59">
        <v>11829</v>
      </c>
      <c r="O34" s="59">
        <v>9617</v>
      </c>
      <c r="P34" s="258">
        <v>1499</v>
      </c>
      <c r="Q34" s="278">
        <v>1792</v>
      </c>
      <c r="R34" s="272">
        <v>2119</v>
      </c>
      <c r="S34" s="272">
        <v>1752</v>
      </c>
      <c r="T34" s="272">
        <v>2299</v>
      </c>
      <c r="U34" s="272">
        <v>3660</v>
      </c>
      <c r="V34" s="272">
        <v>2845</v>
      </c>
      <c r="W34" s="273">
        <v>242</v>
      </c>
      <c r="X34" s="59">
        <v>6441</v>
      </c>
      <c r="Y34" s="59">
        <v>6757</v>
      </c>
      <c r="Z34" s="59">
        <v>6050</v>
      </c>
      <c r="AA34" s="59">
        <v>9450</v>
      </c>
      <c r="AB34" s="59">
        <v>11178</v>
      </c>
      <c r="AC34" s="59">
        <v>9160</v>
      </c>
      <c r="AD34" s="258">
        <v>1470</v>
      </c>
      <c r="AE34" s="272">
        <v>3478</v>
      </c>
      <c r="AF34" s="272">
        <v>4041</v>
      </c>
      <c r="AG34" s="272">
        <v>3503</v>
      </c>
      <c r="AH34" s="272">
        <v>4434</v>
      </c>
      <c r="AI34" s="272">
        <v>7348</v>
      </c>
      <c r="AJ34" s="272">
        <v>5548</v>
      </c>
      <c r="AK34" s="273">
        <v>507</v>
      </c>
      <c r="AL34" s="59">
        <v>12395</v>
      </c>
      <c r="AM34" s="59">
        <v>13218</v>
      </c>
      <c r="AN34" s="59">
        <v>11972</v>
      </c>
      <c r="AO34" s="59">
        <v>18348</v>
      </c>
      <c r="AP34" s="59">
        <v>23007</v>
      </c>
      <c r="AQ34" s="59">
        <v>18777</v>
      </c>
      <c r="AR34" s="60">
        <v>2969</v>
      </c>
    </row>
    <row r="35" spans="1:44">
      <c r="A35" s="8"/>
      <c r="B35" s="8" t="s">
        <v>66</v>
      </c>
      <c r="C35" s="272">
        <v>856</v>
      </c>
      <c r="D35" s="272">
        <v>906</v>
      </c>
      <c r="E35" s="272">
        <v>761</v>
      </c>
      <c r="F35" s="272">
        <v>956</v>
      </c>
      <c r="G35" s="272">
        <v>1449</v>
      </c>
      <c r="H35" s="272">
        <v>956</v>
      </c>
      <c r="I35" s="273">
        <v>115</v>
      </c>
      <c r="J35" s="59">
        <v>2989</v>
      </c>
      <c r="K35" s="59">
        <v>3002</v>
      </c>
      <c r="L35" s="59">
        <v>2845</v>
      </c>
      <c r="M35" s="59">
        <v>3932</v>
      </c>
      <c r="N35" s="59">
        <v>4716</v>
      </c>
      <c r="O35" s="59">
        <v>3702</v>
      </c>
      <c r="P35" s="258">
        <v>766</v>
      </c>
      <c r="Q35" s="278">
        <v>1108</v>
      </c>
      <c r="R35" s="272">
        <v>1281</v>
      </c>
      <c r="S35" s="272">
        <v>1046</v>
      </c>
      <c r="T35" s="272">
        <v>1161</v>
      </c>
      <c r="U35" s="272">
        <v>1673</v>
      </c>
      <c r="V35" s="272">
        <v>1219</v>
      </c>
      <c r="W35" s="273">
        <v>166</v>
      </c>
      <c r="X35" s="59">
        <v>3611</v>
      </c>
      <c r="Y35" s="59">
        <v>3653</v>
      </c>
      <c r="Z35" s="59">
        <v>3533</v>
      </c>
      <c r="AA35" s="59">
        <v>4730</v>
      </c>
      <c r="AB35" s="59">
        <v>5197</v>
      </c>
      <c r="AC35" s="59">
        <v>4031</v>
      </c>
      <c r="AD35" s="258">
        <v>837</v>
      </c>
      <c r="AE35" s="272">
        <v>1964</v>
      </c>
      <c r="AF35" s="272">
        <v>2187</v>
      </c>
      <c r="AG35" s="272">
        <v>1807</v>
      </c>
      <c r="AH35" s="272">
        <v>2117</v>
      </c>
      <c r="AI35" s="272">
        <v>3122</v>
      </c>
      <c r="AJ35" s="272">
        <v>2175</v>
      </c>
      <c r="AK35" s="273">
        <v>281</v>
      </c>
      <c r="AL35" s="59">
        <v>6600</v>
      </c>
      <c r="AM35" s="59">
        <v>6655</v>
      </c>
      <c r="AN35" s="59">
        <v>6378</v>
      </c>
      <c r="AO35" s="59">
        <v>8662</v>
      </c>
      <c r="AP35" s="59">
        <v>9913</v>
      </c>
      <c r="AQ35" s="59">
        <v>7733</v>
      </c>
      <c r="AR35" s="60">
        <v>1603</v>
      </c>
    </row>
    <row r="36" spans="1:44">
      <c r="A36" s="179"/>
      <c r="B36" s="179" t="s">
        <v>24</v>
      </c>
      <c r="C36" s="274">
        <v>355</v>
      </c>
      <c r="D36" s="274">
        <v>347</v>
      </c>
      <c r="E36" s="274">
        <v>321</v>
      </c>
      <c r="F36" s="274">
        <v>372</v>
      </c>
      <c r="G36" s="274">
        <v>425</v>
      </c>
      <c r="H36" s="274">
        <v>263</v>
      </c>
      <c r="I36" s="275">
        <v>45</v>
      </c>
      <c r="J36" s="59">
        <v>1167</v>
      </c>
      <c r="K36" s="59">
        <v>1069</v>
      </c>
      <c r="L36" s="59">
        <v>1010</v>
      </c>
      <c r="M36" s="59">
        <v>1335</v>
      </c>
      <c r="N36" s="59">
        <v>1429</v>
      </c>
      <c r="O36" s="59">
        <v>1053</v>
      </c>
      <c r="P36" s="258">
        <v>280</v>
      </c>
      <c r="Q36" s="279">
        <v>611</v>
      </c>
      <c r="R36" s="274">
        <v>603</v>
      </c>
      <c r="S36" s="274">
        <v>525</v>
      </c>
      <c r="T36" s="274">
        <v>505</v>
      </c>
      <c r="U36" s="274">
        <v>569</v>
      </c>
      <c r="V36" s="274">
        <v>425</v>
      </c>
      <c r="W36" s="275">
        <v>81</v>
      </c>
      <c r="X36" s="59">
        <v>1801</v>
      </c>
      <c r="Y36" s="59">
        <v>1698</v>
      </c>
      <c r="Z36" s="59">
        <v>1672</v>
      </c>
      <c r="AA36" s="59">
        <v>2013</v>
      </c>
      <c r="AB36" s="59">
        <v>1876</v>
      </c>
      <c r="AC36" s="59">
        <v>1440</v>
      </c>
      <c r="AD36" s="258">
        <v>474</v>
      </c>
      <c r="AE36" s="274">
        <v>966</v>
      </c>
      <c r="AF36" s="274">
        <v>950</v>
      </c>
      <c r="AG36" s="274">
        <v>846</v>
      </c>
      <c r="AH36" s="274">
        <v>877</v>
      </c>
      <c r="AI36" s="274">
        <v>994</v>
      </c>
      <c r="AJ36" s="274">
        <v>688</v>
      </c>
      <c r="AK36" s="275">
        <v>126</v>
      </c>
      <c r="AL36" s="59">
        <v>2968</v>
      </c>
      <c r="AM36" s="59">
        <v>2767</v>
      </c>
      <c r="AN36" s="59">
        <v>2682</v>
      </c>
      <c r="AO36" s="59">
        <v>3348</v>
      </c>
      <c r="AP36" s="59">
        <v>3305</v>
      </c>
      <c r="AQ36" s="59">
        <v>2493</v>
      </c>
      <c r="AR36" s="60">
        <v>754</v>
      </c>
    </row>
    <row r="37" spans="1:44" ht="17.25" thickBot="1">
      <c r="A37" s="180"/>
      <c r="B37" s="180" t="s">
        <v>23</v>
      </c>
      <c r="C37" s="280">
        <v>18282</v>
      </c>
      <c r="D37" s="280">
        <v>19564</v>
      </c>
      <c r="E37" s="280">
        <v>14963</v>
      </c>
      <c r="F37" s="280">
        <v>55592</v>
      </c>
      <c r="G37" s="280">
        <v>109857</v>
      </c>
      <c r="H37" s="280">
        <v>57623</v>
      </c>
      <c r="I37" s="281">
        <v>2348</v>
      </c>
      <c r="J37" s="64">
        <v>49981</v>
      </c>
      <c r="K37" s="64">
        <v>50418</v>
      </c>
      <c r="L37" s="64">
        <v>43845</v>
      </c>
      <c r="M37" s="64">
        <v>120690</v>
      </c>
      <c r="N37" s="64">
        <v>201407</v>
      </c>
      <c r="O37" s="64">
        <v>141462</v>
      </c>
      <c r="P37" s="259">
        <v>11979</v>
      </c>
      <c r="Q37" s="282">
        <v>20978</v>
      </c>
      <c r="R37" s="280">
        <v>20370</v>
      </c>
      <c r="S37" s="280">
        <v>14468</v>
      </c>
      <c r="T37" s="280">
        <v>64051</v>
      </c>
      <c r="U37" s="280">
        <v>113663</v>
      </c>
      <c r="V37" s="280">
        <v>55706</v>
      </c>
      <c r="W37" s="281">
        <v>2190</v>
      </c>
      <c r="X37" s="64">
        <v>57040</v>
      </c>
      <c r="Y37" s="64">
        <v>53468</v>
      </c>
      <c r="Z37" s="64">
        <v>44562</v>
      </c>
      <c r="AA37" s="64">
        <v>134762</v>
      </c>
      <c r="AB37" s="64">
        <v>202114</v>
      </c>
      <c r="AC37" s="64">
        <v>137125</v>
      </c>
      <c r="AD37" s="259">
        <v>11695</v>
      </c>
      <c r="AE37" s="280">
        <v>39260</v>
      </c>
      <c r="AF37" s="280">
        <v>39934</v>
      </c>
      <c r="AG37" s="280">
        <v>29431</v>
      </c>
      <c r="AH37" s="280">
        <v>119643</v>
      </c>
      <c r="AI37" s="280">
        <v>223520</v>
      </c>
      <c r="AJ37" s="280">
        <v>113329</v>
      </c>
      <c r="AK37" s="281">
        <v>4538</v>
      </c>
      <c r="AL37" s="64">
        <v>107021</v>
      </c>
      <c r="AM37" s="64">
        <v>103886</v>
      </c>
      <c r="AN37" s="64">
        <v>88407</v>
      </c>
      <c r="AO37" s="64">
        <v>255452</v>
      </c>
      <c r="AP37" s="64">
        <v>403521</v>
      </c>
      <c r="AQ37" s="64">
        <v>278587</v>
      </c>
      <c r="AR37" s="65">
        <v>23674</v>
      </c>
    </row>
    <row r="38" spans="1:44" ht="17.25" thickTop="1">
      <c r="A38" s="49" t="s">
        <v>237</v>
      </c>
    </row>
    <row r="40" spans="1:44">
      <c r="A40" s="17" t="s">
        <v>711</v>
      </c>
    </row>
    <row r="41" spans="1:44">
      <c r="A41" s="28" t="s">
        <v>882</v>
      </c>
    </row>
    <row r="42" spans="1:44" ht="17.25" thickBot="1"/>
    <row r="43" spans="1:44" ht="18" thickTop="1" thickBot="1">
      <c r="A43" s="404"/>
      <c r="B43" s="405"/>
      <c r="C43" s="433" t="s">
        <v>21</v>
      </c>
      <c r="D43" s="424"/>
      <c r="E43" s="424"/>
      <c r="F43" s="424"/>
      <c r="G43" s="424"/>
      <c r="H43" s="424"/>
      <c r="I43" s="424"/>
      <c r="J43" s="424"/>
      <c r="K43" s="424"/>
      <c r="L43" s="424"/>
      <c r="M43" s="424"/>
      <c r="N43" s="424"/>
      <c r="O43" s="424"/>
      <c r="P43" s="434"/>
      <c r="Q43" s="423" t="s">
        <v>22</v>
      </c>
      <c r="R43" s="424"/>
      <c r="S43" s="424"/>
      <c r="T43" s="424"/>
      <c r="U43" s="424"/>
      <c r="V43" s="424"/>
      <c r="W43" s="424"/>
      <c r="X43" s="424"/>
      <c r="Y43" s="424"/>
      <c r="Z43" s="424"/>
      <c r="AA43" s="424"/>
      <c r="AB43" s="424"/>
      <c r="AC43" s="424"/>
      <c r="AD43" s="434"/>
      <c r="AE43" s="423" t="s">
        <v>23</v>
      </c>
      <c r="AF43" s="424"/>
      <c r="AG43" s="424"/>
      <c r="AH43" s="424"/>
      <c r="AI43" s="424"/>
      <c r="AJ43" s="424"/>
      <c r="AK43" s="424"/>
      <c r="AL43" s="424"/>
      <c r="AM43" s="424"/>
      <c r="AN43" s="424"/>
      <c r="AO43" s="424"/>
      <c r="AP43" s="424"/>
      <c r="AQ43" s="424"/>
      <c r="AR43" s="425"/>
    </row>
    <row r="44" spans="1:44" ht="17.25" thickTop="1">
      <c r="A44" s="404"/>
      <c r="B44" s="405"/>
      <c r="C44" s="404" t="s">
        <v>847</v>
      </c>
      <c r="D44" s="405"/>
      <c r="E44" s="405"/>
      <c r="F44" s="405"/>
      <c r="G44" s="405"/>
      <c r="H44" s="405"/>
      <c r="I44" s="407"/>
      <c r="J44" s="405" t="s">
        <v>429</v>
      </c>
      <c r="K44" s="405"/>
      <c r="L44" s="405"/>
      <c r="M44" s="405"/>
      <c r="N44" s="405"/>
      <c r="O44" s="405"/>
      <c r="P44" s="407"/>
      <c r="Q44" s="414" t="s">
        <v>847</v>
      </c>
      <c r="R44" s="405"/>
      <c r="S44" s="405"/>
      <c r="T44" s="405"/>
      <c r="U44" s="405"/>
      <c r="V44" s="405"/>
      <c r="W44" s="407"/>
      <c r="X44" s="405" t="s">
        <v>429</v>
      </c>
      <c r="Y44" s="405"/>
      <c r="Z44" s="405"/>
      <c r="AA44" s="405"/>
      <c r="AB44" s="405"/>
      <c r="AC44" s="405"/>
      <c r="AD44" s="407"/>
      <c r="AE44" s="405" t="s">
        <v>847</v>
      </c>
      <c r="AF44" s="405"/>
      <c r="AG44" s="405"/>
      <c r="AH44" s="405"/>
      <c r="AI44" s="405"/>
      <c r="AJ44" s="405"/>
      <c r="AK44" s="407"/>
      <c r="AL44" s="405" t="s">
        <v>429</v>
      </c>
      <c r="AM44" s="405"/>
      <c r="AN44" s="405"/>
      <c r="AO44" s="405"/>
      <c r="AP44" s="405"/>
      <c r="AQ44" s="405"/>
      <c r="AR44" s="406"/>
    </row>
    <row r="45" spans="1:44" ht="76.5">
      <c r="A45" s="185" t="s">
        <v>83</v>
      </c>
      <c r="B45" s="185" t="s">
        <v>178</v>
      </c>
      <c r="C45" s="182" t="s">
        <v>526</v>
      </c>
      <c r="D45" s="183" t="s">
        <v>527</v>
      </c>
      <c r="E45" s="183" t="s">
        <v>528</v>
      </c>
      <c r="F45" s="183" t="s">
        <v>529</v>
      </c>
      <c r="G45" s="183" t="s">
        <v>566</v>
      </c>
      <c r="H45" s="183" t="s">
        <v>530</v>
      </c>
      <c r="I45" s="199" t="s">
        <v>531</v>
      </c>
      <c r="J45" s="198" t="s">
        <v>526</v>
      </c>
      <c r="K45" s="183" t="s">
        <v>527</v>
      </c>
      <c r="L45" s="183" t="s">
        <v>528</v>
      </c>
      <c r="M45" s="183" t="s">
        <v>529</v>
      </c>
      <c r="N45" s="183" t="s">
        <v>566</v>
      </c>
      <c r="O45" s="183" t="s">
        <v>530</v>
      </c>
      <c r="P45" s="199" t="s">
        <v>531</v>
      </c>
      <c r="Q45" s="183" t="s">
        <v>526</v>
      </c>
      <c r="R45" s="183" t="s">
        <v>527</v>
      </c>
      <c r="S45" s="183" t="s">
        <v>528</v>
      </c>
      <c r="T45" s="183" t="s">
        <v>529</v>
      </c>
      <c r="U45" s="183" t="s">
        <v>566</v>
      </c>
      <c r="V45" s="183" t="s">
        <v>530</v>
      </c>
      <c r="W45" s="199" t="s">
        <v>531</v>
      </c>
      <c r="X45" s="198" t="s">
        <v>526</v>
      </c>
      <c r="Y45" s="183" t="s">
        <v>527</v>
      </c>
      <c r="Z45" s="183" t="s">
        <v>528</v>
      </c>
      <c r="AA45" s="183" t="s">
        <v>529</v>
      </c>
      <c r="AB45" s="183" t="s">
        <v>566</v>
      </c>
      <c r="AC45" s="183" t="s">
        <v>530</v>
      </c>
      <c r="AD45" s="199" t="s">
        <v>531</v>
      </c>
      <c r="AE45" s="198" t="s">
        <v>526</v>
      </c>
      <c r="AF45" s="183" t="s">
        <v>527</v>
      </c>
      <c r="AG45" s="183" t="s">
        <v>528</v>
      </c>
      <c r="AH45" s="183" t="s">
        <v>529</v>
      </c>
      <c r="AI45" s="183" t="s">
        <v>566</v>
      </c>
      <c r="AJ45" s="183" t="s">
        <v>530</v>
      </c>
      <c r="AK45" s="199" t="s">
        <v>531</v>
      </c>
      <c r="AL45" s="198" t="s">
        <v>526</v>
      </c>
      <c r="AM45" s="183" t="s">
        <v>527</v>
      </c>
      <c r="AN45" s="183" t="s">
        <v>528</v>
      </c>
      <c r="AO45" s="183" t="s">
        <v>529</v>
      </c>
      <c r="AP45" s="183" t="s">
        <v>566</v>
      </c>
      <c r="AQ45" s="183" t="s">
        <v>530</v>
      </c>
      <c r="AR45" s="185" t="s">
        <v>531</v>
      </c>
    </row>
    <row r="46" spans="1:44">
      <c r="A46" s="186">
        <v>2014</v>
      </c>
      <c r="B46" s="8" t="s">
        <v>493</v>
      </c>
      <c r="C46" s="205">
        <v>1.95</v>
      </c>
      <c r="D46" s="205">
        <v>1.71</v>
      </c>
      <c r="E46" s="205">
        <v>0.98</v>
      </c>
      <c r="F46" s="205">
        <v>10.8</v>
      </c>
      <c r="G46" s="205">
        <v>12.59</v>
      </c>
      <c r="H46" s="205">
        <v>2.72</v>
      </c>
      <c r="I46" s="206">
        <v>0.17</v>
      </c>
      <c r="J46" s="205">
        <v>2.95</v>
      </c>
      <c r="K46" s="205">
        <v>2.2000000000000002</v>
      </c>
      <c r="L46" s="205">
        <v>1.63</v>
      </c>
      <c r="M46" s="205">
        <v>12.41</v>
      </c>
      <c r="N46" s="205">
        <v>14.99</v>
      </c>
      <c r="O46" s="205">
        <v>5.89</v>
      </c>
      <c r="P46" s="206">
        <v>0.63</v>
      </c>
      <c r="Q46" s="205">
        <v>1.83</v>
      </c>
      <c r="R46" s="205">
        <v>1.4</v>
      </c>
      <c r="S46" s="205">
        <v>0.61</v>
      </c>
      <c r="T46" s="205">
        <v>10.9</v>
      </c>
      <c r="U46" s="205">
        <v>12.66</v>
      </c>
      <c r="V46" s="205">
        <v>2.66</v>
      </c>
      <c r="W46" s="206">
        <v>0.16</v>
      </c>
      <c r="X46" s="205">
        <v>2.52</v>
      </c>
      <c r="Y46" s="205">
        <v>1.79</v>
      </c>
      <c r="Z46" s="205">
        <v>1.1499999999999999</v>
      </c>
      <c r="AA46" s="205">
        <v>12.12</v>
      </c>
      <c r="AB46" s="205">
        <v>14.46</v>
      </c>
      <c r="AC46" s="205">
        <v>5.17</v>
      </c>
      <c r="AD46" s="206">
        <v>0.47</v>
      </c>
      <c r="AE46" s="205">
        <v>1.88</v>
      </c>
      <c r="AF46" s="205">
        <v>1.55</v>
      </c>
      <c r="AG46" s="205">
        <v>0.78</v>
      </c>
      <c r="AH46" s="205">
        <v>10.85</v>
      </c>
      <c r="AI46" s="205">
        <v>12.63</v>
      </c>
      <c r="AJ46" s="205">
        <v>2.69</v>
      </c>
      <c r="AK46" s="206">
        <v>0.17</v>
      </c>
      <c r="AL46" s="205">
        <v>2.72</v>
      </c>
      <c r="AM46" s="205">
        <v>1.98</v>
      </c>
      <c r="AN46" s="205">
        <v>1.37</v>
      </c>
      <c r="AO46" s="205">
        <v>12.25</v>
      </c>
      <c r="AP46" s="205">
        <v>14.7</v>
      </c>
      <c r="AQ46" s="205">
        <v>5.5</v>
      </c>
      <c r="AR46" s="206">
        <v>0.54</v>
      </c>
    </row>
    <row r="47" spans="1:44">
      <c r="A47" s="8"/>
      <c r="B47" s="8" t="s">
        <v>55</v>
      </c>
      <c r="C47" s="205">
        <v>2.0499999999999998</v>
      </c>
      <c r="D47" s="205">
        <v>1.82</v>
      </c>
      <c r="E47" s="205">
        <v>0.89</v>
      </c>
      <c r="F47" s="205">
        <v>11.81</v>
      </c>
      <c r="G47" s="205">
        <v>17.43</v>
      </c>
      <c r="H47" s="205">
        <v>4.34</v>
      </c>
      <c r="I47" s="206">
        <v>0.32</v>
      </c>
      <c r="J47" s="205">
        <v>2.69</v>
      </c>
      <c r="K47" s="205">
        <v>2.1</v>
      </c>
      <c r="L47" s="205">
        <v>1.58</v>
      </c>
      <c r="M47" s="205">
        <v>12.83</v>
      </c>
      <c r="N47" s="205">
        <v>18.350000000000001</v>
      </c>
      <c r="O47" s="205">
        <v>7.57</v>
      </c>
      <c r="P47" s="206">
        <v>0.81</v>
      </c>
      <c r="Q47" s="205">
        <v>2</v>
      </c>
      <c r="R47" s="205">
        <v>1.65</v>
      </c>
      <c r="S47" s="205">
        <v>0.67</v>
      </c>
      <c r="T47" s="205">
        <v>11.96</v>
      </c>
      <c r="U47" s="205">
        <v>17.37</v>
      </c>
      <c r="V47" s="205">
        <v>4.4000000000000004</v>
      </c>
      <c r="W47" s="206">
        <v>0.35</v>
      </c>
      <c r="X47" s="205">
        <v>2.59</v>
      </c>
      <c r="Y47" s="205">
        <v>1.94</v>
      </c>
      <c r="Z47" s="205">
        <v>1.21</v>
      </c>
      <c r="AA47" s="205">
        <v>12.44</v>
      </c>
      <c r="AB47" s="205">
        <v>17.89</v>
      </c>
      <c r="AC47" s="205">
        <v>6.98</v>
      </c>
      <c r="AD47" s="206">
        <v>0.67</v>
      </c>
      <c r="AE47" s="205">
        <v>2.02</v>
      </c>
      <c r="AF47" s="205">
        <v>1.73</v>
      </c>
      <c r="AG47" s="205">
        <v>0.78</v>
      </c>
      <c r="AH47" s="205">
        <v>11.89</v>
      </c>
      <c r="AI47" s="205">
        <v>17.399999999999999</v>
      </c>
      <c r="AJ47" s="205">
        <v>4.37</v>
      </c>
      <c r="AK47" s="206">
        <v>0.34</v>
      </c>
      <c r="AL47" s="205">
        <v>2.64</v>
      </c>
      <c r="AM47" s="205">
        <v>2.0099999999999998</v>
      </c>
      <c r="AN47" s="205">
        <v>1.38</v>
      </c>
      <c r="AO47" s="205">
        <v>12.62</v>
      </c>
      <c r="AP47" s="205">
        <v>18.100000000000001</v>
      </c>
      <c r="AQ47" s="205">
        <v>7.25</v>
      </c>
      <c r="AR47" s="206">
        <v>0.73</v>
      </c>
    </row>
    <row r="48" spans="1:44">
      <c r="A48" s="8"/>
      <c r="B48" s="8" t="s">
        <v>56</v>
      </c>
      <c r="C48" s="205">
        <v>2.12</v>
      </c>
      <c r="D48" s="205">
        <v>1.93</v>
      </c>
      <c r="E48" s="205">
        <v>0.95</v>
      </c>
      <c r="F48" s="205">
        <v>11.6</v>
      </c>
      <c r="G48" s="205">
        <v>20.440000000000001</v>
      </c>
      <c r="H48" s="205">
        <v>5.93</v>
      </c>
      <c r="I48" s="206">
        <v>0.4</v>
      </c>
      <c r="J48" s="205">
        <v>2.66</v>
      </c>
      <c r="K48" s="205">
        <v>2.0499999999999998</v>
      </c>
      <c r="L48" s="205">
        <v>1.34</v>
      </c>
      <c r="M48" s="205">
        <v>12.15</v>
      </c>
      <c r="N48" s="205">
        <v>19.37</v>
      </c>
      <c r="O48" s="205">
        <v>8.5399999999999991</v>
      </c>
      <c r="P48" s="206">
        <v>0.85</v>
      </c>
      <c r="Q48" s="205">
        <v>2.2000000000000002</v>
      </c>
      <c r="R48" s="205">
        <v>1.88</v>
      </c>
      <c r="S48" s="205">
        <v>0.78</v>
      </c>
      <c r="T48" s="205">
        <v>11.78</v>
      </c>
      <c r="U48" s="205">
        <v>20.45</v>
      </c>
      <c r="V48" s="205">
        <v>5.79</v>
      </c>
      <c r="W48" s="206">
        <v>0.39</v>
      </c>
      <c r="X48" s="205">
        <v>2.68</v>
      </c>
      <c r="Y48" s="205">
        <v>1.94</v>
      </c>
      <c r="Z48" s="205">
        <v>1.1599999999999999</v>
      </c>
      <c r="AA48" s="205">
        <v>12.19</v>
      </c>
      <c r="AB48" s="205">
        <v>19.62</v>
      </c>
      <c r="AC48" s="205">
        <v>8.2799999999999994</v>
      </c>
      <c r="AD48" s="206">
        <v>0.79</v>
      </c>
      <c r="AE48" s="205">
        <v>2.16</v>
      </c>
      <c r="AF48" s="205">
        <v>1.9</v>
      </c>
      <c r="AG48" s="205">
        <v>0.86</v>
      </c>
      <c r="AH48" s="205">
        <v>11.7</v>
      </c>
      <c r="AI48" s="205">
        <v>20.45</v>
      </c>
      <c r="AJ48" s="205">
        <v>5.85</v>
      </c>
      <c r="AK48" s="206">
        <v>0.4</v>
      </c>
      <c r="AL48" s="205">
        <v>2.67</v>
      </c>
      <c r="AM48" s="205">
        <v>1.99</v>
      </c>
      <c r="AN48" s="205">
        <v>1.25</v>
      </c>
      <c r="AO48" s="205">
        <v>12.17</v>
      </c>
      <c r="AP48" s="205">
        <v>19.5</v>
      </c>
      <c r="AQ48" s="205">
        <v>8.4</v>
      </c>
      <c r="AR48" s="206">
        <v>0.82</v>
      </c>
    </row>
    <row r="49" spans="1:44">
      <c r="A49" s="8"/>
      <c r="B49" s="8" t="s">
        <v>57</v>
      </c>
      <c r="C49" s="205">
        <v>2.2799999999999998</v>
      </c>
      <c r="D49" s="205">
        <v>1.94</v>
      </c>
      <c r="E49" s="205">
        <v>0.99</v>
      </c>
      <c r="F49" s="205">
        <v>10.53</v>
      </c>
      <c r="G49" s="205">
        <v>21.66</v>
      </c>
      <c r="H49" s="205">
        <v>8.26</v>
      </c>
      <c r="I49" s="206">
        <v>0.53</v>
      </c>
      <c r="J49" s="205">
        <v>2.79</v>
      </c>
      <c r="K49" s="205">
        <v>2.0499999999999998</v>
      </c>
      <c r="L49" s="205">
        <v>1.34</v>
      </c>
      <c r="M49" s="205">
        <v>11.1</v>
      </c>
      <c r="N49" s="205">
        <v>20</v>
      </c>
      <c r="O49" s="205">
        <v>10.26</v>
      </c>
      <c r="P49" s="206">
        <v>0.94</v>
      </c>
      <c r="Q49" s="205">
        <v>2.35</v>
      </c>
      <c r="R49" s="205">
        <v>1.95</v>
      </c>
      <c r="S49" s="205">
        <v>0.85</v>
      </c>
      <c r="T49" s="205">
        <v>10.41</v>
      </c>
      <c r="U49" s="205">
        <v>21.12</v>
      </c>
      <c r="V49" s="205">
        <v>7.8</v>
      </c>
      <c r="W49" s="206">
        <v>0.56999999999999995</v>
      </c>
      <c r="X49" s="205">
        <v>2.93</v>
      </c>
      <c r="Y49" s="205">
        <v>2.14</v>
      </c>
      <c r="Z49" s="205">
        <v>1.25</v>
      </c>
      <c r="AA49" s="205">
        <v>11.21</v>
      </c>
      <c r="AB49" s="205">
        <v>19.37</v>
      </c>
      <c r="AC49" s="205">
        <v>9.83</v>
      </c>
      <c r="AD49" s="206">
        <v>0.9</v>
      </c>
      <c r="AE49" s="205">
        <v>2.3199999999999998</v>
      </c>
      <c r="AF49" s="205">
        <v>1.94</v>
      </c>
      <c r="AG49" s="205">
        <v>0.92</v>
      </c>
      <c r="AH49" s="205">
        <v>10.47</v>
      </c>
      <c r="AI49" s="205">
        <v>21.38</v>
      </c>
      <c r="AJ49" s="205">
        <v>8.02</v>
      </c>
      <c r="AK49" s="206">
        <v>0.55000000000000004</v>
      </c>
      <c r="AL49" s="205">
        <v>2.87</v>
      </c>
      <c r="AM49" s="205">
        <v>2.1</v>
      </c>
      <c r="AN49" s="205">
        <v>1.29</v>
      </c>
      <c r="AO49" s="205">
        <v>11.16</v>
      </c>
      <c r="AP49" s="205">
        <v>19.670000000000002</v>
      </c>
      <c r="AQ49" s="205">
        <v>10.029999999999999</v>
      </c>
      <c r="AR49" s="206">
        <v>0.92</v>
      </c>
    </row>
    <row r="50" spans="1:44">
      <c r="A50" s="8"/>
      <c r="B50" s="8" t="s">
        <v>58</v>
      </c>
      <c r="C50" s="205">
        <v>2.65</v>
      </c>
      <c r="D50" s="205">
        <v>2.29</v>
      </c>
      <c r="E50" s="205">
        <v>1.1299999999999999</v>
      </c>
      <c r="F50" s="205">
        <v>10.01</v>
      </c>
      <c r="G50" s="205">
        <v>22.91</v>
      </c>
      <c r="H50" s="205">
        <v>11.35</v>
      </c>
      <c r="I50" s="206">
        <v>0.83</v>
      </c>
      <c r="J50" s="205">
        <v>3.18</v>
      </c>
      <c r="K50" s="205">
        <v>2.34</v>
      </c>
      <c r="L50" s="205">
        <v>1.54</v>
      </c>
      <c r="M50" s="205">
        <v>10.72</v>
      </c>
      <c r="N50" s="205">
        <v>20.29</v>
      </c>
      <c r="O50" s="205">
        <v>12.69</v>
      </c>
      <c r="P50" s="206">
        <v>1.1499999999999999</v>
      </c>
      <c r="Q50" s="205">
        <v>2.81</v>
      </c>
      <c r="R50" s="205">
        <v>2.25</v>
      </c>
      <c r="S50" s="205">
        <v>0.98</v>
      </c>
      <c r="T50" s="205">
        <v>10.18</v>
      </c>
      <c r="U50" s="205">
        <v>22.4</v>
      </c>
      <c r="V50" s="205">
        <v>10.74</v>
      </c>
      <c r="W50" s="206">
        <v>0.81</v>
      </c>
      <c r="X50" s="205">
        <v>3.41</v>
      </c>
      <c r="Y50" s="205">
        <v>2.48</v>
      </c>
      <c r="Z50" s="205">
        <v>1.41</v>
      </c>
      <c r="AA50" s="205">
        <v>11.1</v>
      </c>
      <c r="AB50" s="205">
        <v>19.62</v>
      </c>
      <c r="AC50" s="205">
        <v>12.08</v>
      </c>
      <c r="AD50" s="206">
        <v>1.1599999999999999</v>
      </c>
      <c r="AE50" s="205">
        <v>2.74</v>
      </c>
      <c r="AF50" s="205">
        <v>2.27</v>
      </c>
      <c r="AG50" s="205">
        <v>1.05</v>
      </c>
      <c r="AH50" s="205">
        <v>10.1</v>
      </c>
      <c r="AI50" s="205">
        <v>22.65</v>
      </c>
      <c r="AJ50" s="205">
        <v>11.04</v>
      </c>
      <c r="AK50" s="206">
        <v>0.81</v>
      </c>
      <c r="AL50" s="205">
        <v>3.3</v>
      </c>
      <c r="AM50" s="205">
        <v>2.42</v>
      </c>
      <c r="AN50" s="205">
        <v>1.47</v>
      </c>
      <c r="AO50" s="205">
        <v>10.92</v>
      </c>
      <c r="AP50" s="205">
        <v>19.940000000000001</v>
      </c>
      <c r="AQ50" s="205">
        <v>12.37</v>
      </c>
      <c r="AR50" s="206">
        <v>1.1599999999999999</v>
      </c>
    </row>
    <row r="51" spans="1:44">
      <c r="A51" s="8"/>
      <c r="B51" s="8" t="s">
        <v>59</v>
      </c>
      <c r="C51" s="205">
        <v>3.3</v>
      </c>
      <c r="D51" s="205">
        <v>2.93</v>
      </c>
      <c r="E51" s="205">
        <v>1.4</v>
      </c>
      <c r="F51" s="205">
        <v>10.35</v>
      </c>
      <c r="G51" s="205">
        <v>24.85</v>
      </c>
      <c r="H51" s="205">
        <v>14.69</v>
      </c>
      <c r="I51" s="206">
        <v>1.19</v>
      </c>
      <c r="J51" s="205">
        <v>3.84</v>
      </c>
      <c r="K51" s="205">
        <v>2.93</v>
      </c>
      <c r="L51" s="205">
        <v>1.92</v>
      </c>
      <c r="M51" s="205">
        <v>11.71</v>
      </c>
      <c r="N51" s="205">
        <v>21.35</v>
      </c>
      <c r="O51" s="205">
        <v>15.25</v>
      </c>
      <c r="P51" s="206">
        <v>1.58</v>
      </c>
      <c r="Q51" s="205">
        <v>3.36</v>
      </c>
      <c r="R51" s="205">
        <v>2.89</v>
      </c>
      <c r="S51" s="205">
        <v>1.2</v>
      </c>
      <c r="T51" s="205">
        <v>10.72</v>
      </c>
      <c r="U51" s="205">
        <v>23.44</v>
      </c>
      <c r="V51" s="205">
        <v>13.42</v>
      </c>
      <c r="W51" s="206">
        <v>1.0900000000000001</v>
      </c>
      <c r="X51" s="205">
        <v>4.07</v>
      </c>
      <c r="Y51" s="205">
        <v>2.85</v>
      </c>
      <c r="Z51" s="205">
        <v>1.78</v>
      </c>
      <c r="AA51" s="205">
        <v>11.85</v>
      </c>
      <c r="AB51" s="205">
        <v>19.91</v>
      </c>
      <c r="AC51" s="205">
        <v>13.89</v>
      </c>
      <c r="AD51" s="206">
        <v>1.42</v>
      </c>
      <c r="AE51" s="205">
        <v>3.33</v>
      </c>
      <c r="AF51" s="205">
        <v>2.91</v>
      </c>
      <c r="AG51" s="205">
        <v>1.3</v>
      </c>
      <c r="AH51" s="205">
        <v>10.54</v>
      </c>
      <c r="AI51" s="205">
        <v>24.13</v>
      </c>
      <c r="AJ51" s="205">
        <v>14.04</v>
      </c>
      <c r="AK51" s="206">
        <v>1.1399999999999999</v>
      </c>
      <c r="AL51" s="205">
        <v>3.96</v>
      </c>
      <c r="AM51" s="205">
        <v>2.89</v>
      </c>
      <c r="AN51" s="205">
        <v>1.85</v>
      </c>
      <c r="AO51" s="205">
        <v>11.79</v>
      </c>
      <c r="AP51" s="205">
        <v>20.59</v>
      </c>
      <c r="AQ51" s="205">
        <v>14.53</v>
      </c>
      <c r="AR51" s="206">
        <v>1.5</v>
      </c>
    </row>
    <row r="52" spans="1:44">
      <c r="A52" s="8"/>
      <c r="B52" s="8" t="s">
        <v>60</v>
      </c>
      <c r="C52" s="205">
        <v>4.49</v>
      </c>
      <c r="D52" s="205">
        <v>4.3099999999999996</v>
      </c>
      <c r="E52" s="205">
        <v>2.0299999999999998</v>
      </c>
      <c r="F52" s="205">
        <v>11.72</v>
      </c>
      <c r="G52" s="205">
        <v>26.96</v>
      </c>
      <c r="H52" s="205">
        <v>17.760000000000002</v>
      </c>
      <c r="I52" s="206">
        <v>1.6</v>
      </c>
      <c r="J52" s="205">
        <v>4.93</v>
      </c>
      <c r="K52" s="205">
        <v>4.0999999999999996</v>
      </c>
      <c r="L52" s="205">
        <v>2.64</v>
      </c>
      <c r="M52" s="205">
        <v>12.75</v>
      </c>
      <c r="N52" s="205">
        <v>22.88</v>
      </c>
      <c r="O52" s="205">
        <v>17.72</v>
      </c>
      <c r="P52" s="206">
        <v>1.92</v>
      </c>
      <c r="Q52" s="205">
        <v>4.3099999999999996</v>
      </c>
      <c r="R52" s="205">
        <v>3.73</v>
      </c>
      <c r="S52" s="205">
        <v>1.74</v>
      </c>
      <c r="T52" s="205">
        <v>11.88</v>
      </c>
      <c r="U52" s="205">
        <v>24.31</v>
      </c>
      <c r="V52" s="205">
        <v>15.39</v>
      </c>
      <c r="W52" s="206">
        <v>1.38</v>
      </c>
      <c r="X52" s="205">
        <v>5.0999999999999996</v>
      </c>
      <c r="Y52" s="205">
        <v>3.68</v>
      </c>
      <c r="Z52" s="205">
        <v>2.2400000000000002</v>
      </c>
      <c r="AA52" s="205">
        <v>12.75</v>
      </c>
      <c r="AB52" s="205">
        <v>19.79</v>
      </c>
      <c r="AC52" s="205">
        <v>14.98</v>
      </c>
      <c r="AD52" s="206">
        <v>1.67</v>
      </c>
      <c r="AE52" s="205">
        <v>4.4000000000000004</v>
      </c>
      <c r="AF52" s="205">
        <v>4.0199999999999996</v>
      </c>
      <c r="AG52" s="205">
        <v>1.88</v>
      </c>
      <c r="AH52" s="205">
        <v>11.8</v>
      </c>
      <c r="AI52" s="205">
        <v>25.62</v>
      </c>
      <c r="AJ52" s="205">
        <v>16.559999999999999</v>
      </c>
      <c r="AK52" s="206">
        <v>1.49</v>
      </c>
      <c r="AL52" s="205">
        <v>5.0199999999999996</v>
      </c>
      <c r="AM52" s="205">
        <v>3.88</v>
      </c>
      <c r="AN52" s="205">
        <v>2.4300000000000002</v>
      </c>
      <c r="AO52" s="205">
        <v>12.75</v>
      </c>
      <c r="AP52" s="205">
        <v>21.24</v>
      </c>
      <c r="AQ52" s="205">
        <v>16.27</v>
      </c>
      <c r="AR52" s="206">
        <v>1.79</v>
      </c>
    </row>
    <row r="53" spans="1:44">
      <c r="A53" s="8"/>
      <c r="B53" s="8" t="s">
        <v>61</v>
      </c>
      <c r="C53" s="205">
        <v>6.37</v>
      </c>
      <c r="D53" s="205">
        <v>6.35</v>
      </c>
      <c r="E53" s="205">
        <v>3.4</v>
      </c>
      <c r="F53" s="205">
        <v>13</v>
      </c>
      <c r="G53" s="205">
        <v>27.1</v>
      </c>
      <c r="H53" s="205">
        <v>18.48</v>
      </c>
      <c r="I53" s="206">
        <v>2.08</v>
      </c>
      <c r="J53" s="205">
        <v>6.54</v>
      </c>
      <c r="K53" s="205">
        <v>5.71</v>
      </c>
      <c r="L53" s="205">
        <v>3.73</v>
      </c>
      <c r="M53" s="205">
        <v>14.01</v>
      </c>
      <c r="N53" s="205">
        <v>22.97</v>
      </c>
      <c r="O53" s="205">
        <v>18.13</v>
      </c>
      <c r="P53" s="206">
        <v>2.4700000000000002</v>
      </c>
      <c r="Q53" s="205">
        <v>5.63</v>
      </c>
      <c r="R53" s="205">
        <v>5.3</v>
      </c>
      <c r="S53" s="205">
        <v>2.5099999999999998</v>
      </c>
      <c r="T53" s="205">
        <v>12.6</v>
      </c>
      <c r="U53" s="205">
        <v>23.2</v>
      </c>
      <c r="V53" s="205">
        <v>15.33</v>
      </c>
      <c r="W53" s="206">
        <v>1.64</v>
      </c>
      <c r="X53" s="205">
        <v>6.28</v>
      </c>
      <c r="Y53" s="205">
        <v>5.0199999999999996</v>
      </c>
      <c r="Z53" s="205">
        <v>3.11</v>
      </c>
      <c r="AA53" s="205">
        <v>13.26</v>
      </c>
      <c r="AB53" s="205">
        <v>19.010000000000002</v>
      </c>
      <c r="AC53" s="205">
        <v>14.97</v>
      </c>
      <c r="AD53" s="206">
        <v>1.89</v>
      </c>
      <c r="AE53" s="205">
        <v>5.99</v>
      </c>
      <c r="AF53" s="205">
        <v>5.81</v>
      </c>
      <c r="AG53" s="205">
        <v>2.94</v>
      </c>
      <c r="AH53" s="205">
        <v>12.8</v>
      </c>
      <c r="AI53" s="205">
        <v>25.12</v>
      </c>
      <c r="AJ53" s="205">
        <v>16.88</v>
      </c>
      <c r="AK53" s="206">
        <v>1.86</v>
      </c>
      <c r="AL53" s="205">
        <v>6.41</v>
      </c>
      <c r="AM53" s="205">
        <v>5.35</v>
      </c>
      <c r="AN53" s="205">
        <v>3.4</v>
      </c>
      <c r="AO53" s="205">
        <v>13.61</v>
      </c>
      <c r="AP53" s="205">
        <v>20.88</v>
      </c>
      <c r="AQ53" s="205">
        <v>16.47</v>
      </c>
      <c r="AR53" s="206">
        <v>2.17</v>
      </c>
    </row>
    <row r="54" spans="1:44">
      <c r="A54" s="8"/>
      <c r="B54" s="8" t="s">
        <v>62</v>
      </c>
      <c r="C54" s="205">
        <v>7.99</v>
      </c>
      <c r="D54" s="205">
        <v>8.11</v>
      </c>
      <c r="E54" s="205">
        <v>4.28</v>
      </c>
      <c r="F54" s="205">
        <v>13.64</v>
      </c>
      <c r="G54" s="205">
        <v>24.78</v>
      </c>
      <c r="H54" s="205">
        <v>16.68</v>
      </c>
      <c r="I54" s="206">
        <v>2.2400000000000002</v>
      </c>
      <c r="J54" s="205">
        <v>8.11</v>
      </c>
      <c r="K54" s="205">
        <v>7.29</v>
      </c>
      <c r="L54" s="205">
        <v>4.8899999999999997</v>
      </c>
      <c r="M54" s="205">
        <v>14.28</v>
      </c>
      <c r="N54" s="205">
        <v>20.92</v>
      </c>
      <c r="O54" s="205">
        <v>16.57</v>
      </c>
      <c r="P54" s="206">
        <v>2.58</v>
      </c>
      <c r="Q54" s="205">
        <v>7.24</v>
      </c>
      <c r="R54" s="205">
        <v>6.85</v>
      </c>
      <c r="S54" s="205">
        <v>3.34</v>
      </c>
      <c r="T54" s="205">
        <v>12.78</v>
      </c>
      <c r="U54" s="205">
        <v>20.71</v>
      </c>
      <c r="V54" s="205">
        <v>13.43</v>
      </c>
      <c r="W54" s="206">
        <v>1.83</v>
      </c>
      <c r="X54" s="205">
        <v>7.43</v>
      </c>
      <c r="Y54" s="205">
        <v>6.3</v>
      </c>
      <c r="Z54" s="205">
        <v>4.03</v>
      </c>
      <c r="AA54" s="205">
        <v>13.37</v>
      </c>
      <c r="AB54" s="205">
        <v>16.73</v>
      </c>
      <c r="AC54" s="205">
        <v>13.08</v>
      </c>
      <c r="AD54" s="206">
        <v>1.99</v>
      </c>
      <c r="AE54" s="205">
        <v>7.61</v>
      </c>
      <c r="AF54" s="205">
        <v>7.46</v>
      </c>
      <c r="AG54" s="205">
        <v>3.8</v>
      </c>
      <c r="AH54" s="205">
        <v>13.2</v>
      </c>
      <c r="AI54" s="205">
        <v>22.7</v>
      </c>
      <c r="AJ54" s="205">
        <v>15.02</v>
      </c>
      <c r="AK54" s="206">
        <v>2.0299999999999998</v>
      </c>
      <c r="AL54" s="205">
        <v>7.75</v>
      </c>
      <c r="AM54" s="205">
        <v>6.77</v>
      </c>
      <c r="AN54" s="205">
        <v>4.43</v>
      </c>
      <c r="AO54" s="205">
        <v>13.8</v>
      </c>
      <c r="AP54" s="205">
        <v>18.71</v>
      </c>
      <c r="AQ54" s="205">
        <v>14.73</v>
      </c>
      <c r="AR54" s="206">
        <v>2.27</v>
      </c>
    </row>
    <row r="55" spans="1:44">
      <c r="A55" s="8"/>
      <c r="B55" s="8" t="s">
        <v>63</v>
      </c>
      <c r="C55" s="205">
        <v>9.35</v>
      </c>
      <c r="D55" s="205">
        <v>8.94</v>
      </c>
      <c r="E55" s="205">
        <v>5.03</v>
      </c>
      <c r="F55" s="205">
        <v>13.45</v>
      </c>
      <c r="G55" s="205">
        <v>20.76</v>
      </c>
      <c r="H55" s="205">
        <v>13.75</v>
      </c>
      <c r="I55" s="206">
        <v>2.37</v>
      </c>
      <c r="J55" s="205">
        <v>9.14</v>
      </c>
      <c r="K55" s="205">
        <v>7.96</v>
      </c>
      <c r="L55" s="205">
        <v>5.52</v>
      </c>
      <c r="M55" s="205">
        <v>14.28</v>
      </c>
      <c r="N55" s="205">
        <v>18.41</v>
      </c>
      <c r="O55" s="205">
        <v>13.9</v>
      </c>
      <c r="P55" s="206">
        <v>2.54</v>
      </c>
      <c r="Q55" s="205">
        <v>8.0299999999999994</v>
      </c>
      <c r="R55" s="205">
        <v>7.74</v>
      </c>
      <c r="S55" s="205">
        <v>3.97</v>
      </c>
      <c r="T55" s="205">
        <v>12.67</v>
      </c>
      <c r="U55" s="205">
        <v>17.89</v>
      </c>
      <c r="V55" s="205">
        <v>11.16</v>
      </c>
      <c r="W55" s="206">
        <v>1.94</v>
      </c>
      <c r="X55" s="205">
        <v>8.16</v>
      </c>
      <c r="Y55" s="205">
        <v>6.91</v>
      </c>
      <c r="Z55" s="205">
        <v>4.58</v>
      </c>
      <c r="AA55" s="205">
        <v>12.8</v>
      </c>
      <c r="AB55" s="205">
        <v>14.52</v>
      </c>
      <c r="AC55" s="205">
        <v>11.1</v>
      </c>
      <c r="AD55" s="206">
        <v>1.95</v>
      </c>
      <c r="AE55" s="205">
        <v>8.66</v>
      </c>
      <c r="AF55" s="205">
        <v>8.32</v>
      </c>
      <c r="AG55" s="205">
        <v>4.4800000000000004</v>
      </c>
      <c r="AH55" s="205">
        <v>13.05</v>
      </c>
      <c r="AI55" s="205">
        <v>19.27</v>
      </c>
      <c r="AJ55" s="205">
        <v>12.41</v>
      </c>
      <c r="AK55" s="206">
        <v>2.14</v>
      </c>
      <c r="AL55" s="205">
        <v>8.6199999999999992</v>
      </c>
      <c r="AM55" s="205">
        <v>7.41</v>
      </c>
      <c r="AN55" s="205">
        <v>5.0199999999999996</v>
      </c>
      <c r="AO55" s="205">
        <v>13.5</v>
      </c>
      <c r="AP55" s="205">
        <v>16.37</v>
      </c>
      <c r="AQ55" s="205">
        <v>12.43</v>
      </c>
      <c r="AR55" s="206">
        <v>2.23</v>
      </c>
    </row>
    <row r="56" spans="1:44">
      <c r="A56" s="8"/>
      <c r="B56" s="8" t="s">
        <v>64</v>
      </c>
      <c r="C56" s="205">
        <v>10.46</v>
      </c>
      <c r="D56" s="205">
        <v>9.92</v>
      </c>
      <c r="E56" s="205">
        <v>5.58</v>
      </c>
      <c r="F56" s="205">
        <v>13.33</v>
      </c>
      <c r="G56" s="205">
        <v>17.489999999999998</v>
      </c>
      <c r="H56" s="205">
        <v>10.76</v>
      </c>
      <c r="I56" s="206">
        <v>2.48</v>
      </c>
      <c r="J56" s="205">
        <v>10.38</v>
      </c>
      <c r="K56" s="205">
        <v>8.77</v>
      </c>
      <c r="L56" s="205">
        <v>6.1</v>
      </c>
      <c r="M56" s="205">
        <v>14.26</v>
      </c>
      <c r="N56" s="205">
        <v>16.079999999999998</v>
      </c>
      <c r="O56" s="205">
        <v>11.51</v>
      </c>
      <c r="P56" s="206">
        <v>2.63</v>
      </c>
      <c r="Q56" s="205">
        <v>9.27</v>
      </c>
      <c r="R56" s="205">
        <v>8.76</v>
      </c>
      <c r="S56" s="205">
        <v>4.6500000000000004</v>
      </c>
      <c r="T56" s="205">
        <v>12.08</v>
      </c>
      <c r="U56" s="205">
        <v>14.8</v>
      </c>
      <c r="V56" s="205">
        <v>8.99</v>
      </c>
      <c r="W56" s="206">
        <v>1.82</v>
      </c>
      <c r="X56" s="205">
        <v>9.3800000000000008</v>
      </c>
      <c r="Y56" s="205">
        <v>7.85</v>
      </c>
      <c r="Z56" s="205">
        <v>5.37</v>
      </c>
      <c r="AA56" s="205">
        <v>13.02</v>
      </c>
      <c r="AB56" s="205">
        <v>13.17</v>
      </c>
      <c r="AC56" s="205">
        <v>9.0500000000000007</v>
      </c>
      <c r="AD56" s="206">
        <v>2.0499999999999998</v>
      </c>
      <c r="AE56" s="205">
        <v>9.82</v>
      </c>
      <c r="AF56" s="205">
        <v>9.2899999999999991</v>
      </c>
      <c r="AG56" s="205">
        <v>5.08</v>
      </c>
      <c r="AH56" s="205">
        <v>12.66</v>
      </c>
      <c r="AI56" s="205">
        <v>16.04</v>
      </c>
      <c r="AJ56" s="205">
        <v>9.8000000000000007</v>
      </c>
      <c r="AK56" s="206">
        <v>2.12</v>
      </c>
      <c r="AL56" s="205">
        <v>9.84</v>
      </c>
      <c r="AM56" s="205">
        <v>8.27</v>
      </c>
      <c r="AN56" s="205">
        <v>5.7</v>
      </c>
      <c r="AO56" s="205">
        <v>13.59</v>
      </c>
      <c r="AP56" s="205">
        <v>14.5</v>
      </c>
      <c r="AQ56" s="205">
        <v>10.17</v>
      </c>
      <c r="AR56" s="206">
        <v>2.31</v>
      </c>
    </row>
    <row r="57" spans="1:44">
      <c r="A57" s="8"/>
      <c r="B57" s="8" t="s">
        <v>65</v>
      </c>
      <c r="C57" s="205">
        <v>11.71</v>
      </c>
      <c r="D57" s="205">
        <v>10.38</v>
      </c>
      <c r="E57" s="205">
        <v>6.37</v>
      </c>
      <c r="F57" s="205">
        <v>13.4</v>
      </c>
      <c r="G57" s="205">
        <v>15.48</v>
      </c>
      <c r="H57" s="205">
        <v>9.0500000000000007</v>
      </c>
      <c r="I57" s="206">
        <v>2.61</v>
      </c>
      <c r="J57" s="205">
        <v>11.99</v>
      </c>
      <c r="K57" s="205">
        <v>9.64</v>
      </c>
      <c r="L57" s="205">
        <v>6.62</v>
      </c>
      <c r="M57" s="205">
        <v>15.13</v>
      </c>
      <c r="N57" s="205">
        <v>15.21</v>
      </c>
      <c r="O57" s="205">
        <v>10.1</v>
      </c>
      <c r="P57" s="206">
        <v>2.81</v>
      </c>
      <c r="Q57" s="205">
        <v>10.91</v>
      </c>
      <c r="R57" s="205">
        <v>9.3699999999999992</v>
      </c>
      <c r="S57" s="205">
        <v>5.44</v>
      </c>
      <c r="T57" s="205">
        <v>11.79</v>
      </c>
      <c r="U57" s="205">
        <v>12.55</v>
      </c>
      <c r="V57" s="205">
        <v>7.42</v>
      </c>
      <c r="W57" s="206">
        <v>2.15</v>
      </c>
      <c r="X57" s="205">
        <v>10.76</v>
      </c>
      <c r="Y57" s="205">
        <v>8.6199999999999992</v>
      </c>
      <c r="Z57" s="205">
        <v>6</v>
      </c>
      <c r="AA57" s="205">
        <v>12.95</v>
      </c>
      <c r="AB57" s="205">
        <v>12.21</v>
      </c>
      <c r="AC57" s="205">
        <v>8.1</v>
      </c>
      <c r="AD57" s="206">
        <v>2.25</v>
      </c>
      <c r="AE57" s="205">
        <v>11.25</v>
      </c>
      <c r="AF57" s="205">
        <v>9.8000000000000007</v>
      </c>
      <c r="AG57" s="205">
        <v>5.84</v>
      </c>
      <c r="AH57" s="205">
        <v>12.48</v>
      </c>
      <c r="AI57" s="205">
        <v>13.8</v>
      </c>
      <c r="AJ57" s="205">
        <v>8.1199999999999992</v>
      </c>
      <c r="AK57" s="206">
        <v>2.35</v>
      </c>
      <c r="AL57" s="205">
        <v>11.28</v>
      </c>
      <c r="AM57" s="205">
        <v>9.0500000000000007</v>
      </c>
      <c r="AN57" s="205">
        <v>6.26</v>
      </c>
      <c r="AO57" s="205">
        <v>13.87</v>
      </c>
      <c r="AP57" s="205">
        <v>13.49</v>
      </c>
      <c r="AQ57" s="205">
        <v>8.9499999999999993</v>
      </c>
      <c r="AR57" s="206">
        <v>2.4900000000000002</v>
      </c>
    </row>
    <row r="58" spans="1:44">
      <c r="A58" s="8"/>
      <c r="B58" s="8" t="s">
        <v>66</v>
      </c>
      <c r="C58" s="205">
        <v>12.84</v>
      </c>
      <c r="D58" s="205">
        <v>10.84</v>
      </c>
      <c r="E58" s="205">
        <v>6.74</v>
      </c>
      <c r="F58" s="205">
        <v>12.62</v>
      </c>
      <c r="G58" s="205">
        <v>12.79</v>
      </c>
      <c r="H58" s="205">
        <v>7.54</v>
      </c>
      <c r="I58" s="206">
        <v>2.46</v>
      </c>
      <c r="J58" s="205">
        <v>13.07</v>
      </c>
      <c r="K58" s="205">
        <v>10.39</v>
      </c>
      <c r="L58" s="205">
        <v>7.47</v>
      </c>
      <c r="M58" s="205">
        <v>15.56</v>
      </c>
      <c r="N58" s="205">
        <v>13.92</v>
      </c>
      <c r="O58" s="205">
        <v>9.06</v>
      </c>
      <c r="P58" s="206">
        <v>3.08</v>
      </c>
      <c r="Q58" s="205">
        <v>11.64</v>
      </c>
      <c r="R58" s="205">
        <v>9.35</v>
      </c>
      <c r="S58" s="205">
        <v>5.62</v>
      </c>
      <c r="T58" s="205">
        <v>10.82</v>
      </c>
      <c r="U58" s="205">
        <v>10.23</v>
      </c>
      <c r="V58" s="205">
        <v>5.87</v>
      </c>
      <c r="W58" s="206">
        <v>2.2400000000000002</v>
      </c>
      <c r="X58" s="205">
        <v>12.16</v>
      </c>
      <c r="Y58" s="205">
        <v>9.17</v>
      </c>
      <c r="Z58" s="205">
        <v>6.65</v>
      </c>
      <c r="AA58" s="205">
        <v>13.03</v>
      </c>
      <c r="AB58" s="205">
        <v>10.81</v>
      </c>
      <c r="AC58" s="205">
        <v>7.06</v>
      </c>
      <c r="AD58" s="206">
        <v>2.41</v>
      </c>
      <c r="AE58" s="205">
        <v>12.12</v>
      </c>
      <c r="AF58" s="205">
        <v>9.94</v>
      </c>
      <c r="AG58" s="205">
        <v>6.06</v>
      </c>
      <c r="AH58" s="205">
        <v>11.53</v>
      </c>
      <c r="AI58" s="205">
        <v>11.24</v>
      </c>
      <c r="AJ58" s="205">
        <v>6.53</v>
      </c>
      <c r="AK58" s="206">
        <v>2.33</v>
      </c>
      <c r="AL58" s="205">
        <v>12.51</v>
      </c>
      <c r="AM58" s="205">
        <v>9.64</v>
      </c>
      <c r="AN58" s="205">
        <v>6.97</v>
      </c>
      <c r="AO58" s="205">
        <v>14.01</v>
      </c>
      <c r="AP58" s="205">
        <v>12.02</v>
      </c>
      <c r="AQ58" s="205">
        <v>7.84</v>
      </c>
      <c r="AR58" s="206">
        <v>2.67</v>
      </c>
    </row>
    <row r="59" spans="1:44">
      <c r="A59" s="179"/>
      <c r="B59" s="179" t="s">
        <v>24</v>
      </c>
      <c r="C59" s="207">
        <v>12.6</v>
      </c>
      <c r="D59" s="207">
        <v>9.3699999999999992</v>
      </c>
      <c r="E59" s="207">
        <v>6.65</v>
      </c>
      <c r="F59" s="207">
        <v>11.86</v>
      </c>
      <c r="G59" s="207">
        <v>9.73</v>
      </c>
      <c r="H59" s="207">
        <v>5.13</v>
      </c>
      <c r="I59" s="208">
        <v>2.27</v>
      </c>
      <c r="J59" s="207">
        <v>13.79</v>
      </c>
      <c r="K59" s="207">
        <v>10.34</v>
      </c>
      <c r="L59" s="207">
        <v>7.99</v>
      </c>
      <c r="M59" s="207">
        <v>14.57</v>
      </c>
      <c r="N59" s="207">
        <v>11.97</v>
      </c>
      <c r="O59" s="207">
        <v>7.54</v>
      </c>
      <c r="P59" s="208">
        <v>3.28</v>
      </c>
      <c r="Q59" s="207">
        <v>11.28</v>
      </c>
      <c r="R59" s="207">
        <v>9.09</v>
      </c>
      <c r="S59" s="207">
        <v>5.87</v>
      </c>
      <c r="T59" s="207">
        <v>9.16</v>
      </c>
      <c r="U59" s="207">
        <v>7.42</v>
      </c>
      <c r="V59" s="207">
        <v>4.13</v>
      </c>
      <c r="W59" s="208">
        <v>2.3199999999999998</v>
      </c>
      <c r="X59" s="207">
        <v>12.4</v>
      </c>
      <c r="Y59" s="207">
        <v>8.9499999999999993</v>
      </c>
      <c r="Z59" s="207">
        <v>7.05</v>
      </c>
      <c r="AA59" s="207">
        <v>12.22</v>
      </c>
      <c r="AB59" s="207">
        <v>8.9600000000000009</v>
      </c>
      <c r="AC59" s="207">
        <v>5.51</v>
      </c>
      <c r="AD59" s="208">
        <v>3.03</v>
      </c>
      <c r="AE59" s="207">
        <v>11.77</v>
      </c>
      <c r="AF59" s="207">
        <v>9.19</v>
      </c>
      <c r="AG59" s="207">
        <v>6.16</v>
      </c>
      <c r="AH59" s="207">
        <v>10.15</v>
      </c>
      <c r="AI59" s="207">
        <v>8.27</v>
      </c>
      <c r="AJ59" s="207">
        <v>4.5</v>
      </c>
      <c r="AK59" s="208">
        <v>2.2999999999999998</v>
      </c>
      <c r="AL59" s="207">
        <v>12.88</v>
      </c>
      <c r="AM59" s="207">
        <v>9.42</v>
      </c>
      <c r="AN59" s="207">
        <v>7.37</v>
      </c>
      <c r="AO59" s="207">
        <v>13.03</v>
      </c>
      <c r="AP59" s="207">
        <v>9.99</v>
      </c>
      <c r="AQ59" s="207">
        <v>6.21</v>
      </c>
      <c r="AR59" s="208">
        <v>3.12</v>
      </c>
    </row>
    <row r="60" spans="1:44">
      <c r="A60" s="261"/>
      <c r="B60" s="261" t="s">
        <v>23</v>
      </c>
      <c r="C60" s="283">
        <v>4.49</v>
      </c>
      <c r="D60" s="283">
        <v>4.1900000000000004</v>
      </c>
      <c r="E60" s="283">
        <v>2.2400000000000002</v>
      </c>
      <c r="F60" s="283">
        <v>11.64</v>
      </c>
      <c r="G60" s="283">
        <v>21.05</v>
      </c>
      <c r="H60" s="283">
        <v>10.73</v>
      </c>
      <c r="I60" s="284">
        <v>1.18</v>
      </c>
      <c r="J60" s="283">
        <v>6.21</v>
      </c>
      <c r="K60" s="283">
        <v>5.18</v>
      </c>
      <c r="L60" s="283">
        <v>3.52</v>
      </c>
      <c r="M60" s="283">
        <v>13.11</v>
      </c>
      <c r="N60" s="283">
        <v>19.739999999999998</v>
      </c>
      <c r="O60" s="283">
        <v>13.46</v>
      </c>
      <c r="P60" s="284">
        <v>1.93</v>
      </c>
      <c r="Q60" s="283">
        <v>4.28</v>
      </c>
      <c r="R60" s="283">
        <v>3.78</v>
      </c>
      <c r="S60" s="283">
        <v>1.84</v>
      </c>
      <c r="T60" s="283">
        <v>11.45</v>
      </c>
      <c r="U60" s="283">
        <v>19.309999999999999</v>
      </c>
      <c r="V60" s="283">
        <v>9.27</v>
      </c>
      <c r="W60" s="284">
        <v>1.02</v>
      </c>
      <c r="X60" s="283">
        <v>5.98</v>
      </c>
      <c r="Y60" s="283">
        <v>4.7300000000000004</v>
      </c>
      <c r="Z60" s="283">
        <v>3.07</v>
      </c>
      <c r="AA60" s="283">
        <v>12.52</v>
      </c>
      <c r="AB60" s="283">
        <v>17.14</v>
      </c>
      <c r="AC60" s="283">
        <v>11.31</v>
      </c>
      <c r="AD60" s="284">
        <v>1.59</v>
      </c>
      <c r="AE60" s="283">
        <v>4.38</v>
      </c>
      <c r="AF60" s="283">
        <v>3.97</v>
      </c>
      <c r="AG60" s="283">
        <v>2.0299999999999998</v>
      </c>
      <c r="AH60" s="283">
        <v>11.54</v>
      </c>
      <c r="AI60" s="283">
        <v>20.14</v>
      </c>
      <c r="AJ60" s="283">
        <v>9.9600000000000009</v>
      </c>
      <c r="AK60" s="284">
        <v>1.1000000000000001</v>
      </c>
      <c r="AL60" s="283">
        <v>6.09</v>
      </c>
      <c r="AM60" s="283">
        <v>4.9400000000000004</v>
      </c>
      <c r="AN60" s="283">
        <v>3.28</v>
      </c>
      <c r="AO60" s="283">
        <v>12.79</v>
      </c>
      <c r="AP60" s="283">
        <v>18.34</v>
      </c>
      <c r="AQ60" s="283">
        <v>12.31</v>
      </c>
      <c r="AR60" s="284">
        <v>1.75</v>
      </c>
    </row>
    <row r="61" spans="1:44">
      <c r="A61" s="186">
        <v>2023</v>
      </c>
      <c r="B61" s="8" t="s">
        <v>493</v>
      </c>
      <c r="C61" s="205">
        <v>1.64</v>
      </c>
      <c r="D61" s="205">
        <v>1.38</v>
      </c>
      <c r="E61" s="205">
        <v>1.03</v>
      </c>
      <c r="F61" s="205">
        <v>7.67</v>
      </c>
      <c r="G61" s="205">
        <v>9.19</v>
      </c>
      <c r="H61" s="205">
        <v>1.87</v>
      </c>
      <c r="I61" s="206">
        <v>0.05</v>
      </c>
      <c r="J61" s="88">
        <v>2.2200000000000002</v>
      </c>
      <c r="K61" s="88">
        <v>2.0299999999999998</v>
      </c>
      <c r="L61" s="88">
        <v>1.74</v>
      </c>
      <c r="M61" s="88">
        <v>8.9700000000000006</v>
      </c>
      <c r="N61" s="88">
        <v>11.01</v>
      </c>
      <c r="O61" s="88">
        <v>4.45</v>
      </c>
      <c r="P61" s="203">
        <v>0.24</v>
      </c>
      <c r="Q61" s="211">
        <v>1.45</v>
      </c>
      <c r="R61" s="205">
        <v>1.1200000000000001</v>
      </c>
      <c r="S61" s="205">
        <v>0.65</v>
      </c>
      <c r="T61" s="205">
        <v>7.66</v>
      </c>
      <c r="U61" s="205">
        <v>8.5299999999999994</v>
      </c>
      <c r="V61" s="205">
        <v>1.69</v>
      </c>
      <c r="W61" s="206">
        <v>0.03</v>
      </c>
      <c r="X61" s="88">
        <v>2.08</v>
      </c>
      <c r="Y61" s="88">
        <v>1.7</v>
      </c>
      <c r="Z61" s="88">
        <v>1.21</v>
      </c>
      <c r="AA61" s="88">
        <v>8.74</v>
      </c>
      <c r="AB61" s="88">
        <v>10.41</v>
      </c>
      <c r="AC61" s="88">
        <v>4.0199999999999996</v>
      </c>
      <c r="AD61" s="203">
        <v>0.16</v>
      </c>
      <c r="AE61" s="205">
        <v>1.54</v>
      </c>
      <c r="AF61" s="205">
        <v>1.24</v>
      </c>
      <c r="AG61" s="205">
        <v>0.83</v>
      </c>
      <c r="AH61" s="205">
        <v>7.66</v>
      </c>
      <c r="AI61" s="205">
        <v>8.83</v>
      </c>
      <c r="AJ61" s="205">
        <v>1.77</v>
      </c>
      <c r="AK61" s="206">
        <v>0.04</v>
      </c>
      <c r="AL61" s="205">
        <v>2.15</v>
      </c>
      <c r="AM61" s="205">
        <v>1.86</v>
      </c>
      <c r="AN61" s="205">
        <v>1.46</v>
      </c>
      <c r="AO61" s="205">
        <v>8.85</v>
      </c>
      <c r="AP61" s="205">
        <v>10.69</v>
      </c>
      <c r="AQ61" s="205">
        <v>4.22</v>
      </c>
      <c r="AR61" s="206">
        <v>0.2</v>
      </c>
    </row>
    <row r="62" spans="1:44">
      <c r="A62" s="8"/>
      <c r="B62" s="8" t="s">
        <v>55</v>
      </c>
      <c r="C62" s="205">
        <v>1.56</v>
      </c>
      <c r="D62" s="205">
        <v>1.36</v>
      </c>
      <c r="E62" s="205">
        <v>1.05</v>
      </c>
      <c r="F62" s="205">
        <v>8.49</v>
      </c>
      <c r="G62" s="205">
        <v>11.49</v>
      </c>
      <c r="H62" s="205">
        <v>2.42</v>
      </c>
      <c r="I62" s="206">
        <v>0.05</v>
      </c>
      <c r="J62" s="88">
        <v>2.2599999999999998</v>
      </c>
      <c r="K62" s="88">
        <v>2.19</v>
      </c>
      <c r="L62" s="88">
        <v>1.79</v>
      </c>
      <c r="M62" s="88">
        <v>9.84</v>
      </c>
      <c r="N62" s="88">
        <v>13.73</v>
      </c>
      <c r="O62" s="88">
        <v>6.1</v>
      </c>
      <c r="P62" s="203">
        <v>0.28999999999999998</v>
      </c>
      <c r="Q62" s="211">
        <v>1.49</v>
      </c>
      <c r="R62" s="205">
        <v>1.22</v>
      </c>
      <c r="S62" s="205">
        <v>0.73</v>
      </c>
      <c r="T62" s="205">
        <v>8.23</v>
      </c>
      <c r="U62" s="205">
        <v>11.26</v>
      </c>
      <c r="V62" s="205">
        <v>2.42</v>
      </c>
      <c r="W62" s="206">
        <v>0.06</v>
      </c>
      <c r="X62" s="88">
        <v>2.14</v>
      </c>
      <c r="Y62" s="88">
        <v>1.93</v>
      </c>
      <c r="Z62" s="88">
        <v>1.56</v>
      </c>
      <c r="AA62" s="88">
        <v>9.56</v>
      </c>
      <c r="AB62" s="88">
        <v>13.17</v>
      </c>
      <c r="AC62" s="88">
        <v>5.38</v>
      </c>
      <c r="AD62" s="203">
        <v>0.22</v>
      </c>
      <c r="AE62" s="205">
        <v>1.52</v>
      </c>
      <c r="AF62" s="205">
        <v>1.28</v>
      </c>
      <c r="AG62" s="205">
        <v>0.87</v>
      </c>
      <c r="AH62" s="205">
        <v>8.35</v>
      </c>
      <c r="AI62" s="205">
        <v>11.36</v>
      </c>
      <c r="AJ62" s="205">
        <v>2.42</v>
      </c>
      <c r="AK62" s="206">
        <v>0.06</v>
      </c>
      <c r="AL62" s="205">
        <v>2.2000000000000002</v>
      </c>
      <c r="AM62" s="205">
        <v>2.0499999999999998</v>
      </c>
      <c r="AN62" s="205">
        <v>1.67</v>
      </c>
      <c r="AO62" s="205">
        <v>9.69</v>
      </c>
      <c r="AP62" s="205">
        <v>13.43</v>
      </c>
      <c r="AQ62" s="205">
        <v>5.72</v>
      </c>
      <c r="AR62" s="206">
        <v>0.25</v>
      </c>
    </row>
    <row r="63" spans="1:44">
      <c r="A63" s="8"/>
      <c r="B63" s="8" t="s">
        <v>56</v>
      </c>
      <c r="C63" s="205">
        <v>1.48</v>
      </c>
      <c r="D63" s="205">
        <v>1.44</v>
      </c>
      <c r="E63" s="205">
        <v>1.0900000000000001</v>
      </c>
      <c r="F63" s="205">
        <v>8.67</v>
      </c>
      <c r="G63" s="205">
        <v>13.73</v>
      </c>
      <c r="H63" s="205">
        <v>3.23</v>
      </c>
      <c r="I63" s="206">
        <v>0.08</v>
      </c>
      <c r="J63" s="88">
        <v>2.21</v>
      </c>
      <c r="K63" s="88">
        <v>2.17</v>
      </c>
      <c r="L63" s="88">
        <v>1.77</v>
      </c>
      <c r="M63" s="88">
        <v>9.8800000000000008</v>
      </c>
      <c r="N63" s="88">
        <v>15.4</v>
      </c>
      <c r="O63" s="88">
        <v>6.81</v>
      </c>
      <c r="P63" s="203">
        <v>0.35</v>
      </c>
      <c r="Q63" s="211">
        <v>1.57</v>
      </c>
      <c r="R63" s="205">
        <v>1.34</v>
      </c>
      <c r="S63" s="205">
        <v>0.79</v>
      </c>
      <c r="T63" s="205">
        <v>8.91</v>
      </c>
      <c r="U63" s="205">
        <v>13.75</v>
      </c>
      <c r="V63" s="205">
        <v>3.33</v>
      </c>
      <c r="W63" s="206">
        <v>7.0000000000000007E-2</v>
      </c>
      <c r="X63" s="88">
        <v>2.44</v>
      </c>
      <c r="Y63" s="88">
        <v>2.17</v>
      </c>
      <c r="Z63" s="88">
        <v>1.56</v>
      </c>
      <c r="AA63" s="88">
        <v>10.08</v>
      </c>
      <c r="AB63" s="88">
        <v>14.84</v>
      </c>
      <c r="AC63" s="88">
        <v>6.47</v>
      </c>
      <c r="AD63" s="203">
        <v>0.3</v>
      </c>
      <c r="AE63" s="205">
        <v>1.53</v>
      </c>
      <c r="AF63" s="205">
        <v>1.38</v>
      </c>
      <c r="AG63" s="205">
        <v>0.93</v>
      </c>
      <c r="AH63" s="205">
        <v>8.8000000000000007</v>
      </c>
      <c r="AI63" s="205">
        <v>13.74</v>
      </c>
      <c r="AJ63" s="205">
        <v>3.29</v>
      </c>
      <c r="AK63" s="206">
        <v>0.08</v>
      </c>
      <c r="AL63" s="205">
        <v>2.33</v>
      </c>
      <c r="AM63" s="205">
        <v>2.17</v>
      </c>
      <c r="AN63" s="205">
        <v>1.66</v>
      </c>
      <c r="AO63" s="205">
        <v>9.98</v>
      </c>
      <c r="AP63" s="205">
        <v>15.1</v>
      </c>
      <c r="AQ63" s="205">
        <v>6.63</v>
      </c>
      <c r="AR63" s="206">
        <v>0.32</v>
      </c>
    </row>
    <row r="64" spans="1:44">
      <c r="A64" s="8"/>
      <c r="B64" s="8" t="s">
        <v>57</v>
      </c>
      <c r="C64" s="205">
        <v>1.53</v>
      </c>
      <c r="D64" s="205">
        <v>1.68</v>
      </c>
      <c r="E64" s="205">
        <v>1.1000000000000001</v>
      </c>
      <c r="F64" s="205">
        <v>9.52</v>
      </c>
      <c r="G64" s="205">
        <v>16.7</v>
      </c>
      <c r="H64" s="205">
        <v>4.72</v>
      </c>
      <c r="I64" s="206">
        <v>0.11</v>
      </c>
      <c r="J64" s="88">
        <v>2.2200000000000002</v>
      </c>
      <c r="K64" s="88">
        <v>2.11</v>
      </c>
      <c r="L64" s="88">
        <v>1.76</v>
      </c>
      <c r="M64" s="88">
        <v>9.92</v>
      </c>
      <c r="N64" s="88">
        <v>15.97</v>
      </c>
      <c r="O64" s="88">
        <v>7.49</v>
      </c>
      <c r="P64" s="203">
        <v>0.35</v>
      </c>
      <c r="Q64" s="211">
        <v>1.75</v>
      </c>
      <c r="R64" s="205">
        <v>1.53</v>
      </c>
      <c r="S64" s="205">
        <v>0.96</v>
      </c>
      <c r="T64" s="205">
        <v>9.73</v>
      </c>
      <c r="U64" s="205">
        <v>16.559999999999999</v>
      </c>
      <c r="V64" s="205">
        <v>4.3</v>
      </c>
      <c r="W64" s="206">
        <v>0.1</v>
      </c>
      <c r="X64" s="88">
        <v>2.31</v>
      </c>
      <c r="Y64" s="88">
        <v>2.1</v>
      </c>
      <c r="Z64" s="88">
        <v>1.62</v>
      </c>
      <c r="AA64" s="88">
        <v>10.039999999999999</v>
      </c>
      <c r="AB64" s="88">
        <v>15.6</v>
      </c>
      <c r="AC64" s="88">
        <v>7.06</v>
      </c>
      <c r="AD64" s="203">
        <v>0.38</v>
      </c>
      <c r="AE64" s="205">
        <v>1.65</v>
      </c>
      <c r="AF64" s="205">
        <v>1.6</v>
      </c>
      <c r="AG64" s="205">
        <v>1.03</v>
      </c>
      <c r="AH64" s="205">
        <v>9.6300000000000008</v>
      </c>
      <c r="AI64" s="205">
        <v>16.63</v>
      </c>
      <c r="AJ64" s="205">
        <v>4.49</v>
      </c>
      <c r="AK64" s="206">
        <v>0.1</v>
      </c>
      <c r="AL64" s="205">
        <v>2.27</v>
      </c>
      <c r="AM64" s="205">
        <v>2.1</v>
      </c>
      <c r="AN64" s="205">
        <v>1.68</v>
      </c>
      <c r="AO64" s="205">
        <v>9.98</v>
      </c>
      <c r="AP64" s="205">
        <v>15.77</v>
      </c>
      <c r="AQ64" s="205">
        <v>7.27</v>
      </c>
      <c r="AR64" s="206">
        <v>0.36</v>
      </c>
    </row>
    <row r="65" spans="1:44">
      <c r="A65" s="8"/>
      <c r="B65" s="8" t="s">
        <v>58</v>
      </c>
      <c r="C65" s="205">
        <v>1.74</v>
      </c>
      <c r="D65" s="205">
        <v>1.75</v>
      </c>
      <c r="E65" s="205">
        <v>1.2</v>
      </c>
      <c r="F65" s="205">
        <v>9.52</v>
      </c>
      <c r="G65" s="205">
        <v>19.39</v>
      </c>
      <c r="H65" s="205">
        <v>6.89</v>
      </c>
      <c r="I65" s="206">
        <v>0.22</v>
      </c>
      <c r="J65" s="88">
        <v>2.34</v>
      </c>
      <c r="K65" s="88">
        <v>2.2400000000000002</v>
      </c>
      <c r="L65" s="88">
        <v>1.81</v>
      </c>
      <c r="M65" s="88">
        <v>9.57</v>
      </c>
      <c r="N65" s="88">
        <v>17.13</v>
      </c>
      <c r="O65" s="88">
        <v>8.86</v>
      </c>
      <c r="P65" s="203">
        <v>0.4</v>
      </c>
      <c r="Q65" s="211">
        <v>2.0099999999999998</v>
      </c>
      <c r="R65" s="205">
        <v>1.73</v>
      </c>
      <c r="S65" s="205">
        <v>1.1399999999999999</v>
      </c>
      <c r="T65" s="205">
        <v>9.81</v>
      </c>
      <c r="U65" s="205">
        <v>18.53</v>
      </c>
      <c r="V65" s="205">
        <v>6.19</v>
      </c>
      <c r="W65" s="206">
        <v>0.17</v>
      </c>
      <c r="X65" s="88">
        <v>2.56</v>
      </c>
      <c r="Y65" s="88">
        <v>2.1800000000000002</v>
      </c>
      <c r="Z65" s="88">
        <v>1.66</v>
      </c>
      <c r="AA65" s="88">
        <v>9.89</v>
      </c>
      <c r="AB65" s="88">
        <v>16.420000000000002</v>
      </c>
      <c r="AC65" s="88">
        <v>8.19</v>
      </c>
      <c r="AD65" s="203">
        <v>0.42</v>
      </c>
      <c r="AE65" s="205">
        <v>1.89</v>
      </c>
      <c r="AF65" s="205">
        <v>1.74</v>
      </c>
      <c r="AG65" s="205">
        <v>1.17</v>
      </c>
      <c r="AH65" s="205">
        <v>9.67</v>
      </c>
      <c r="AI65" s="205">
        <v>18.920000000000002</v>
      </c>
      <c r="AJ65" s="205">
        <v>6.51</v>
      </c>
      <c r="AK65" s="206">
        <v>0.19</v>
      </c>
      <c r="AL65" s="205">
        <v>2.46</v>
      </c>
      <c r="AM65" s="205">
        <v>2.2000000000000002</v>
      </c>
      <c r="AN65" s="205">
        <v>1.73</v>
      </c>
      <c r="AO65" s="205">
        <v>9.74</v>
      </c>
      <c r="AP65" s="205">
        <v>16.75</v>
      </c>
      <c r="AQ65" s="205">
        <v>8.51</v>
      </c>
      <c r="AR65" s="206">
        <v>0.41</v>
      </c>
    </row>
    <row r="66" spans="1:44">
      <c r="A66" s="8"/>
      <c r="B66" s="8" t="s">
        <v>59</v>
      </c>
      <c r="C66" s="205">
        <v>1.96</v>
      </c>
      <c r="D66" s="205">
        <v>2</v>
      </c>
      <c r="E66" s="205">
        <v>1.35</v>
      </c>
      <c r="F66" s="205">
        <v>8.77</v>
      </c>
      <c r="G66" s="205">
        <v>20.41</v>
      </c>
      <c r="H66" s="205">
        <v>9.83</v>
      </c>
      <c r="I66" s="206">
        <v>0.24</v>
      </c>
      <c r="J66" s="88">
        <v>2.54</v>
      </c>
      <c r="K66" s="88">
        <v>2.33</v>
      </c>
      <c r="L66" s="88">
        <v>1.83</v>
      </c>
      <c r="M66" s="88">
        <v>9.1</v>
      </c>
      <c r="N66" s="88">
        <v>17.239999999999998</v>
      </c>
      <c r="O66" s="88">
        <v>10.59</v>
      </c>
      <c r="P66" s="203">
        <v>0.53</v>
      </c>
      <c r="Q66" s="211">
        <v>2.36</v>
      </c>
      <c r="R66" s="205">
        <v>1.95</v>
      </c>
      <c r="S66" s="205">
        <v>1.26</v>
      </c>
      <c r="T66" s="205">
        <v>9.1999999999999993</v>
      </c>
      <c r="U66" s="205">
        <v>18.63</v>
      </c>
      <c r="V66" s="205">
        <v>8.44</v>
      </c>
      <c r="W66" s="206">
        <v>0.18</v>
      </c>
      <c r="X66" s="88">
        <v>2.79</v>
      </c>
      <c r="Y66" s="88">
        <v>2.36</v>
      </c>
      <c r="Z66" s="88">
        <v>1.75</v>
      </c>
      <c r="AA66" s="88">
        <v>9.2799999999999994</v>
      </c>
      <c r="AB66" s="88">
        <v>15.87</v>
      </c>
      <c r="AC66" s="88">
        <v>9.51</v>
      </c>
      <c r="AD66" s="203">
        <v>0.5</v>
      </c>
      <c r="AE66" s="205">
        <v>2.17</v>
      </c>
      <c r="AF66" s="205">
        <v>1.97</v>
      </c>
      <c r="AG66" s="205">
        <v>1.3</v>
      </c>
      <c r="AH66" s="205">
        <v>9</v>
      </c>
      <c r="AI66" s="205">
        <v>19.46</v>
      </c>
      <c r="AJ66" s="205">
        <v>9.08</v>
      </c>
      <c r="AK66" s="206">
        <v>0.21</v>
      </c>
      <c r="AL66" s="205">
        <v>2.67</v>
      </c>
      <c r="AM66" s="205">
        <v>2.35</v>
      </c>
      <c r="AN66" s="205">
        <v>1.79</v>
      </c>
      <c r="AO66" s="205">
        <v>9.1999999999999993</v>
      </c>
      <c r="AP66" s="205">
        <v>16.510000000000002</v>
      </c>
      <c r="AQ66" s="205">
        <v>10.02</v>
      </c>
      <c r="AR66" s="206">
        <v>0.52</v>
      </c>
    </row>
    <row r="67" spans="1:44">
      <c r="A67" s="8"/>
      <c r="B67" s="8" t="s">
        <v>60</v>
      </c>
      <c r="C67" s="205">
        <v>2.48</v>
      </c>
      <c r="D67" s="205">
        <v>2.4300000000000002</v>
      </c>
      <c r="E67" s="205">
        <v>1.64</v>
      </c>
      <c r="F67" s="205">
        <v>8.56</v>
      </c>
      <c r="G67" s="205">
        <v>21.75</v>
      </c>
      <c r="H67" s="205">
        <v>13.31</v>
      </c>
      <c r="I67" s="206">
        <v>0.33</v>
      </c>
      <c r="J67" s="88">
        <v>2.92</v>
      </c>
      <c r="K67" s="88">
        <v>2.68</v>
      </c>
      <c r="L67" s="88">
        <v>2.15</v>
      </c>
      <c r="M67" s="88">
        <v>8.83</v>
      </c>
      <c r="N67" s="88">
        <v>17.86</v>
      </c>
      <c r="O67" s="88">
        <v>12.83</v>
      </c>
      <c r="P67" s="203">
        <v>0.72</v>
      </c>
      <c r="Q67" s="211">
        <v>2.64</v>
      </c>
      <c r="R67" s="205">
        <v>2.42</v>
      </c>
      <c r="S67" s="205">
        <v>1.49</v>
      </c>
      <c r="T67" s="205">
        <v>8.7200000000000006</v>
      </c>
      <c r="U67" s="205">
        <v>19.28</v>
      </c>
      <c r="V67" s="205">
        <v>11.3</v>
      </c>
      <c r="W67" s="206">
        <v>0.26</v>
      </c>
      <c r="X67" s="88">
        <v>3.18</v>
      </c>
      <c r="Y67" s="88">
        <v>2.66</v>
      </c>
      <c r="Z67" s="88">
        <v>1.98</v>
      </c>
      <c r="AA67" s="88">
        <v>9.1</v>
      </c>
      <c r="AB67" s="88">
        <v>15.56</v>
      </c>
      <c r="AC67" s="88">
        <v>10.95</v>
      </c>
      <c r="AD67" s="203">
        <v>0.63</v>
      </c>
      <c r="AE67" s="205">
        <v>2.56</v>
      </c>
      <c r="AF67" s="205">
        <v>2.42</v>
      </c>
      <c r="AG67" s="205">
        <v>1.56</v>
      </c>
      <c r="AH67" s="205">
        <v>8.64</v>
      </c>
      <c r="AI67" s="205">
        <v>20.46</v>
      </c>
      <c r="AJ67" s="205">
        <v>12.26</v>
      </c>
      <c r="AK67" s="206">
        <v>0.28999999999999998</v>
      </c>
      <c r="AL67" s="205">
        <v>3.06</v>
      </c>
      <c r="AM67" s="205">
        <v>2.67</v>
      </c>
      <c r="AN67" s="205">
        <v>2.06</v>
      </c>
      <c r="AO67" s="205">
        <v>8.9700000000000006</v>
      </c>
      <c r="AP67" s="205">
        <v>16.64</v>
      </c>
      <c r="AQ67" s="205">
        <v>11.83</v>
      </c>
      <c r="AR67" s="206">
        <v>0.67</v>
      </c>
    </row>
    <row r="68" spans="1:44">
      <c r="A68" s="8"/>
      <c r="B68" s="8" t="s">
        <v>61</v>
      </c>
      <c r="C68" s="205">
        <v>2.99</v>
      </c>
      <c r="D68" s="205">
        <v>3.26</v>
      </c>
      <c r="E68" s="205">
        <v>2.31</v>
      </c>
      <c r="F68" s="205">
        <v>8.81</v>
      </c>
      <c r="G68" s="205">
        <v>23.09</v>
      </c>
      <c r="H68" s="205">
        <v>15.96</v>
      </c>
      <c r="I68" s="206">
        <v>0.47</v>
      </c>
      <c r="J68" s="88">
        <v>3.58</v>
      </c>
      <c r="K68" s="88">
        <v>3.45</v>
      </c>
      <c r="L68" s="88">
        <v>2.72</v>
      </c>
      <c r="M68" s="88">
        <v>9.31</v>
      </c>
      <c r="N68" s="88">
        <v>18.55</v>
      </c>
      <c r="O68" s="88">
        <v>14.84</v>
      </c>
      <c r="P68" s="203">
        <v>0.93</v>
      </c>
      <c r="Q68" s="211">
        <v>3.19</v>
      </c>
      <c r="R68" s="205">
        <v>2.87</v>
      </c>
      <c r="S68" s="205">
        <v>1.87</v>
      </c>
      <c r="T68" s="205">
        <v>9.2100000000000009</v>
      </c>
      <c r="U68" s="205">
        <v>20.03</v>
      </c>
      <c r="V68" s="205">
        <v>13.7</v>
      </c>
      <c r="W68" s="206">
        <v>0.37</v>
      </c>
      <c r="X68" s="88">
        <v>3.8</v>
      </c>
      <c r="Y68" s="88">
        <v>3.18</v>
      </c>
      <c r="Z68" s="88">
        <v>2.36</v>
      </c>
      <c r="AA68" s="88">
        <v>9.5299999999999994</v>
      </c>
      <c r="AB68" s="88">
        <v>16.059999999999999</v>
      </c>
      <c r="AC68" s="88">
        <v>12.46</v>
      </c>
      <c r="AD68" s="203">
        <v>0.78</v>
      </c>
      <c r="AE68" s="205">
        <v>3.09</v>
      </c>
      <c r="AF68" s="205">
        <v>3.06</v>
      </c>
      <c r="AG68" s="205">
        <v>2.08</v>
      </c>
      <c r="AH68" s="205">
        <v>9.02</v>
      </c>
      <c r="AI68" s="205">
        <v>21.51</v>
      </c>
      <c r="AJ68" s="205">
        <v>14.79</v>
      </c>
      <c r="AK68" s="206">
        <v>0.42</v>
      </c>
      <c r="AL68" s="205">
        <v>3.7</v>
      </c>
      <c r="AM68" s="205">
        <v>3.31</v>
      </c>
      <c r="AN68" s="205">
        <v>2.5299999999999998</v>
      </c>
      <c r="AO68" s="205">
        <v>9.42</v>
      </c>
      <c r="AP68" s="205">
        <v>17.22</v>
      </c>
      <c r="AQ68" s="205">
        <v>13.57</v>
      </c>
      <c r="AR68" s="206">
        <v>0.85</v>
      </c>
    </row>
    <row r="69" spans="1:44">
      <c r="A69" s="8"/>
      <c r="B69" s="8" t="s">
        <v>62</v>
      </c>
      <c r="C69" s="205">
        <v>4.05</v>
      </c>
      <c r="D69" s="205">
        <v>4.57</v>
      </c>
      <c r="E69" s="205">
        <v>3.38</v>
      </c>
      <c r="F69" s="205">
        <v>9.5500000000000007</v>
      </c>
      <c r="G69" s="205">
        <v>23.86</v>
      </c>
      <c r="H69" s="205">
        <v>17.989999999999998</v>
      </c>
      <c r="I69" s="206">
        <v>0.69</v>
      </c>
      <c r="J69" s="88">
        <v>4.54</v>
      </c>
      <c r="K69" s="88">
        <v>4.49</v>
      </c>
      <c r="L69" s="88">
        <v>3.69</v>
      </c>
      <c r="M69" s="88">
        <v>10.24</v>
      </c>
      <c r="N69" s="88">
        <v>18.97</v>
      </c>
      <c r="O69" s="88">
        <v>16.02</v>
      </c>
      <c r="P69" s="203">
        <v>1.19</v>
      </c>
      <c r="Q69" s="211">
        <v>3.86</v>
      </c>
      <c r="R69" s="205">
        <v>3.91</v>
      </c>
      <c r="S69" s="205">
        <v>2.59</v>
      </c>
      <c r="T69" s="205">
        <v>9.56</v>
      </c>
      <c r="U69" s="205">
        <v>20.27</v>
      </c>
      <c r="V69" s="205">
        <v>14.55</v>
      </c>
      <c r="W69" s="206">
        <v>0.5</v>
      </c>
      <c r="X69" s="88">
        <v>4.3899999999999997</v>
      </c>
      <c r="Y69" s="88">
        <v>3.91</v>
      </c>
      <c r="Z69" s="88">
        <v>3.09</v>
      </c>
      <c r="AA69" s="88">
        <v>9.68</v>
      </c>
      <c r="AB69" s="88">
        <v>15.76</v>
      </c>
      <c r="AC69" s="88">
        <v>13.02</v>
      </c>
      <c r="AD69" s="203">
        <v>0.94</v>
      </c>
      <c r="AE69" s="205">
        <v>3.95</v>
      </c>
      <c r="AF69" s="205">
        <v>4.2300000000000004</v>
      </c>
      <c r="AG69" s="205">
        <v>2.98</v>
      </c>
      <c r="AH69" s="205">
        <v>9.56</v>
      </c>
      <c r="AI69" s="205">
        <v>22</v>
      </c>
      <c r="AJ69" s="205">
        <v>16.21</v>
      </c>
      <c r="AK69" s="206">
        <v>0.59</v>
      </c>
      <c r="AL69" s="205">
        <v>4.46</v>
      </c>
      <c r="AM69" s="205">
        <v>4.18</v>
      </c>
      <c r="AN69" s="205">
        <v>3.37</v>
      </c>
      <c r="AO69" s="205">
        <v>9.94</v>
      </c>
      <c r="AP69" s="205">
        <v>17.25</v>
      </c>
      <c r="AQ69" s="205">
        <v>14.42</v>
      </c>
      <c r="AR69" s="206">
        <v>1.06</v>
      </c>
    </row>
    <row r="70" spans="1:44">
      <c r="A70" s="8"/>
      <c r="B70" s="8" t="s">
        <v>63</v>
      </c>
      <c r="C70" s="205">
        <v>5.41</v>
      </c>
      <c r="D70" s="205">
        <v>6.21</v>
      </c>
      <c r="E70" s="205">
        <v>5.08</v>
      </c>
      <c r="F70" s="205">
        <v>9.8800000000000008</v>
      </c>
      <c r="G70" s="205">
        <v>22.6</v>
      </c>
      <c r="H70" s="205">
        <v>16.87</v>
      </c>
      <c r="I70" s="206">
        <v>0.87</v>
      </c>
      <c r="J70" s="88">
        <v>5.61</v>
      </c>
      <c r="K70" s="88">
        <v>6.04</v>
      </c>
      <c r="L70" s="88">
        <v>5.26</v>
      </c>
      <c r="M70" s="88">
        <v>10.79</v>
      </c>
      <c r="N70" s="88">
        <v>18.63</v>
      </c>
      <c r="O70" s="88">
        <v>15.74</v>
      </c>
      <c r="P70" s="203">
        <v>1.51</v>
      </c>
      <c r="Q70" s="211">
        <v>5.09</v>
      </c>
      <c r="R70" s="205">
        <v>5.17</v>
      </c>
      <c r="S70" s="205">
        <v>3.87</v>
      </c>
      <c r="T70" s="205">
        <v>9.39</v>
      </c>
      <c r="U70" s="205">
        <v>18.78</v>
      </c>
      <c r="V70" s="205">
        <v>14.01</v>
      </c>
      <c r="W70" s="206">
        <v>0.66</v>
      </c>
      <c r="X70" s="88">
        <v>5.26</v>
      </c>
      <c r="Y70" s="88">
        <v>5.08</v>
      </c>
      <c r="Z70" s="88">
        <v>4.3099999999999996</v>
      </c>
      <c r="AA70" s="88">
        <v>9.91</v>
      </c>
      <c r="AB70" s="88">
        <v>14.95</v>
      </c>
      <c r="AC70" s="88">
        <v>12.52</v>
      </c>
      <c r="AD70" s="203">
        <v>1.18</v>
      </c>
      <c r="AE70" s="205">
        <v>5.25</v>
      </c>
      <c r="AF70" s="205">
        <v>5.67</v>
      </c>
      <c r="AG70" s="205">
        <v>4.45</v>
      </c>
      <c r="AH70" s="205">
        <v>9.6300000000000008</v>
      </c>
      <c r="AI70" s="205">
        <v>20.61</v>
      </c>
      <c r="AJ70" s="205">
        <v>15.38</v>
      </c>
      <c r="AK70" s="206">
        <v>0.76</v>
      </c>
      <c r="AL70" s="205">
        <v>5.42</v>
      </c>
      <c r="AM70" s="205">
        <v>5.52</v>
      </c>
      <c r="AN70" s="205">
        <v>4.75</v>
      </c>
      <c r="AO70" s="205">
        <v>10.32</v>
      </c>
      <c r="AP70" s="205">
        <v>16.66</v>
      </c>
      <c r="AQ70" s="205">
        <v>14.02</v>
      </c>
      <c r="AR70" s="206">
        <v>1.33</v>
      </c>
    </row>
    <row r="71" spans="1:44">
      <c r="A71" s="8"/>
      <c r="B71" s="8" t="s">
        <v>64</v>
      </c>
      <c r="C71" s="205">
        <v>6.61</v>
      </c>
      <c r="D71" s="205">
        <v>8.07</v>
      </c>
      <c r="E71" s="205">
        <v>6.2</v>
      </c>
      <c r="F71" s="205">
        <v>9.7899999999999991</v>
      </c>
      <c r="G71" s="205">
        <v>19.78</v>
      </c>
      <c r="H71" s="205">
        <v>15.43</v>
      </c>
      <c r="I71" s="206">
        <v>1.01</v>
      </c>
      <c r="J71" s="88">
        <v>6.73</v>
      </c>
      <c r="K71" s="88">
        <v>7.15</v>
      </c>
      <c r="L71" s="88">
        <v>6.78</v>
      </c>
      <c r="M71" s="88">
        <v>11.24</v>
      </c>
      <c r="N71" s="88">
        <v>16.75</v>
      </c>
      <c r="O71" s="88">
        <v>14.43</v>
      </c>
      <c r="P71" s="203">
        <v>1.82</v>
      </c>
      <c r="Q71" s="211">
        <v>6.02</v>
      </c>
      <c r="R71" s="205">
        <v>6.88</v>
      </c>
      <c r="S71" s="205">
        <v>5.61</v>
      </c>
      <c r="T71" s="205">
        <v>9.19</v>
      </c>
      <c r="U71" s="205">
        <v>16.87</v>
      </c>
      <c r="V71" s="205">
        <v>12.24</v>
      </c>
      <c r="W71" s="206">
        <v>0.89</v>
      </c>
      <c r="X71" s="88">
        <v>6.08</v>
      </c>
      <c r="Y71" s="88">
        <v>6.31</v>
      </c>
      <c r="Z71" s="88">
        <v>5.62</v>
      </c>
      <c r="AA71" s="88">
        <v>10</v>
      </c>
      <c r="AB71" s="88">
        <v>13.38</v>
      </c>
      <c r="AC71" s="88">
        <v>11.29</v>
      </c>
      <c r="AD71" s="203">
        <v>1.4</v>
      </c>
      <c r="AE71" s="205">
        <v>6.3</v>
      </c>
      <c r="AF71" s="205">
        <v>7.44</v>
      </c>
      <c r="AG71" s="205">
        <v>5.89</v>
      </c>
      <c r="AH71" s="205">
        <v>9.48</v>
      </c>
      <c r="AI71" s="205">
        <v>18.239999999999998</v>
      </c>
      <c r="AJ71" s="205">
        <v>13.74</v>
      </c>
      <c r="AK71" s="206">
        <v>0.95</v>
      </c>
      <c r="AL71" s="205">
        <v>6.38</v>
      </c>
      <c r="AM71" s="205">
        <v>6.7</v>
      </c>
      <c r="AN71" s="205">
        <v>6.16</v>
      </c>
      <c r="AO71" s="205">
        <v>10.57</v>
      </c>
      <c r="AP71" s="205">
        <v>14.94</v>
      </c>
      <c r="AQ71" s="205">
        <v>12.75</v>
      </c>
      <c r="AR71" s="206">
        <v>1.6</v>
      </c>
    </row>
    <row r="72" spans="1:44">
      <c r="A72" s="8"/>
      <c r="B72" s="8" t="s">
        <v>65</v>
      </c>
      <c r="C72" s="205">
        <v>7.41</v>
      </c>
      <c r="D72" s="205">
        <v>8.4499999999999993</v>
      </c>
      <c r="E72" s="205">
        <v>7.7</v>
      </c>
      <c r="F72" s="205">
        <v>9.39</v>
      </c>
      <c r="G72" s="205">
        <v>16.22</v>
      </c>
      <c r="H72" s="205">
        <v>11.89</v>
      </c>
      <c r="I72" s="206">
        <v>1.17</v>
      </c>
      <c r="J72" s="88">
        <v>7.53</v>
      </c>
      <c r="K72" s="88">
        <v>8.17</v>
      </c>
      <c r="L72" s="88">
        <v>7.49</v>
      </c>
      <c r="M72" s="88">
        <v>11.26</v>
      </c>
      <c r="N72" s="88">
        <v>14.96</v>
      </c>
      <c r="O72" s="88">
        <v>12.17</v>
      </c>
      <c r="P72" s="203">
        <v>1.9</v>
      </c>
      <c r="Q72" s="211">
        <v>6.64</v>
      </c>
      <c r="R72" s="205">
        <v>7.86</v>
      </c>
      <c r="S72" s="205">
        <v>6.5</v>
      </c>
      <c r="T72" s="205">
        <v>8.52</v>
      </c>
      <c r="U72" s="205">
        <v>13.57</v>
      </c>
      <c r="V72" s="205">
        <v>10.55</v>
      </c>
      <c r="W72" s="206">
        <v>0.9</v>
      </c>
      <c r="X72" s="88">
        <v>6.81</v>
      </c>
      <c r="Y72" s="88">
        <v>7.14</v>
      </c>
      <c r="Z72" s="88">
        <v>6.4</v>
      </c>
      <c r="AA72" s="88">
        <v>9.99</v>
      </c>
      <c r="AB72" s="88">
        <v>11.82</v>
      </c>
      <c r="AC72" s="88">
        <v>9.68</v>
      </c>
      <c r="AD72" s="203">
        <v>1.55</v>
      </c>
      <c r="AE72" s="205">
        <v>7</v>
      </c>
      <c r="AF72" s="205">
        <v>8.1300000000000008</v>
      </c>
      <c r="AG72" s="205">
        <v>7.05</v>
      </c>
      <c r="AH72" s="205">
        <v>8.92</v>
      </c>
      <c r="AI72" s="205">
        <v>14.78</v>
      </c>
      <c r="AJ72" s="205">
        <v>11.16</v>
      </c>
      <c r="AK72" s="206">
        <v>1.02</v>
      </c>
      <c r="AL72" s="205">
        <v>7.14</v>
      </c>
      <c r="AM72" s="205">
        <v>7.61</v>
      </c>
      <c r="AN72" s="205">
        <v>6.89</v>
      </c>
      <c r="AO72" s="205">
        <v>10.57</v>
      </c>
      <c r="AP72" s="205">
        <v>13.25</v>
      </c>
      <c r="AQ72" s="205">
        <v>10.81</v>
      </c>
      <c r="AR72" s="206">
        <v>1.71</v>
      </c>
    </row>
    <row r="73" spans="1:44">
      <c r="A73" s="8"/>
      <c r="B73" s="8" t="s">
        <v>66</v>
      </c>
      <c r="C73" s="205">
        <v>8.18</v>
      </c>
      <c r="D73" s="205">
        <v>8.66</v>
      </c>
      <c r="E73" s="205">
        <v>7.27</v>
      </c>
      <c r="F73" s="205">
        <v>9.14</v>
      </c>
      <c r="G73" s="205">
        <v>13.85</v>
      </c>
      <c r="H73" s="205">
        <v>9.14</v>
      </c>
      <c r="I73" s="206">
        <v>1.1000000000000001</v>
      </c>
      <c r="J73" s="88">
        <v>8.66</v>
      </c>
      <c r="K73" s="88">
        <v>8.6999999999999993</v>
      </c>
      <c r="L73" s="88">
        <v>8.24</v>
      </c>
      <c r="M73" s="88">
        <v>11.39</v>
      </c>
      <c r="N73" s="88">
        <v>13.66</v>
      </c>
      <c r="O73" s="88">
        <v>10.73</v>
      </c>
      <c r="P73" s="203">
        <v>2.2200000000000002</v>
      </c>
      <c r="Q73" s="211">
        <v>7.52</v>
      </c>
      <c r="R73" s="205">
        <v>8.69</v>
      </c>
      <c r="S73" s="205">
        <v>7.09</v>
      </c>
      <c r="T73" s="205">
        <v>7.87</v>
      </c>
      <c r="U73" s="205">
        <v>11.35</v>
      </c>
      <c r="V73" s="205">
        <v>8.27</v>
      </c>
      <c r="W73" s="206">
        <v>1.1299999999999999</v>
      </c>
      <c r="X73" s="88">
        <v>7.62</v>
      </c>
      <c r="Y73" s="88">
        <v>7.71</v>
      </c>
      <c r="Z73" s="88">
        <v>7.46</v>
      </c>
      <c r="AA73" s="88">
        <v>9.98</v>
      </c>
      <c r="AB73" s="88">
        <v>10.97</v>
      </c>
      <c r="AC73" s="88">
        <v>8.51</v>
      </c>
      <c r="AD73" s="203">
        <v>1.77</v>
      </c>
      <c r="AE73" s="205">
        <v>7.79</v>
      </c>
      <c r="AF73" s="205">
        <v>8.68</v>
      </c>
      <c r="AG73" s="205">
        <v>7.17</v>
      </c>
      <c r="AH73" s="205">
        <v>8.4</v>
      </c>
      <c r="AI73" s="205">
        <v>12.38</v>
      </c>
      <c r="AJ73" s="205">
        <v>8.6300000000000008</v>
      </c>
      <c r="AK73" s="206">
        <v>1.1100000000000001</v>
      </c>
      <c r="AL73" s="205">
        <v>8.06</v>
      </c>
      <c r="AM73" s="205">
        <v>8.1300000000000008</v>
      </c>
      <c r="AN73" s="205">
        <v>7.79</v>
      </c>
      <c r="AO73" s="205">
        <v>10.58</v>
      </c>
      <c r="AP73" s="205">
        <v>12.1</v>
      </c>
      <c r="AQ73" s="205">
        <v>9.44</v>
      </c>
      <c r="AR73" s="206">
        <v>1.96</v>
      </c>
    </row>
    <row r="74" spans="1:44">
      <c r="A74" s="179"/>
      <c r="B74" s="179" t="s">
        <v>24</v>
      </c>
      <c r="C74" s="207">
        <v>8.7200000000000006</v>
      </c>
      <c r="D74" s="207">
        <v>8.52</v>
      </c>
      <c r="E74" s="207">
        <v>7.88</v>
      </c>
      <c r="F74" s="207">
        <v>9.1300000000000008</v>
      </c>
      <c r="G74" s="207">
        <v>10.43</v>
      </c>
      <c r="H74" s="207">
        <v>6.46</v>
      </c>
      <c r="I74" s="208">
        <v>1.1000000000000001</v>
      </c>
      <c r="J74" s="88">
        <v>9.8000000000000007</v>
      </c>
      <c r="K74" s="88">
        <v>8.9700000000000006</v>
      </c>
      <c r="L74" s="88">
        <v>8.48</v>
      </c>
      <c r="M74" s="88">
        <v>11.21</v>
      </c>
      <c r="N74" s="88">
        <v>11.99</v>
      </c>
      <c r="O74" s="88">
        <v>8.84</v>
      </c>
      <c r="P74" s="203">
        <v>2.35</v>
      </c>
      <c r="Q74" s="212">
        <v>8.2799999999999994</v>
      </c>
      <c r="R74" s="207">
        <v>8.17</v>
      </c>
      <c r="S74" s="207">
        <v>7.12</v>
      </c>
      <c r="T74" s="207">
        <v>6.84</v>
      </c>
      <c r="U74" s="207">
        <v>7.71</v>
      </c>
      <c r="V74" s="207">
        <v>5.76</v>
      </c>
      <c r="W74" s="208">
        <v>1.1000000000000001</v>
      </c>
      <c r="X74" s="88">
        <v>8.51</v>
      </c>
      <c r="Y74" s="88">
        <v>8.02</v>
      </c>
      <c r="Z74" s="88">
        <v>7.9</v>
      </c>
      <c r="AA74" s="88">
        <v>9.51</v>
      </c>
      <c r="AB74" s="88">
        <v>8.8699999999999992</v>
      </c>
      <c r="AC74" s="88">
        <v>6.8</v>
      </c>
      <c r="AD74" s="203">
        <v>2.2400000000000002</v>
      </c>
      <c r="AE74" s="207">
        <v>8.44</v>
      </c>
      <c r="AF74" s="207">
        <v>8.3000000000000007</v>
      </c>
      <c r="AG74" s="207">
        <v>7.39</v>
      </c>
      <c r="AH74" s="207">
        <v>7.66</v>
      </c>
      <c r="AI74" s="207">
        <v>8.68</v>
      </c>
      <c r="AJ74" s="207">
        <v>6.01</v>
      </c>
      <c r="AK74" s="208">
        <v>1.1000000000000001</v>
      </c>
      <c r="AL74" s="207">
        <v>8.9700000000000006</v>
      </c>
      <c r="AM74" s="207">
        <v>8.3699999999999992</v>
      </c>
      <c r="AN74" s="207">
        <v>8.11</v>
      </c>
      <c r="AO74" s="207">
        <v>10.119999999999999</v>
      </c>
      <c r="AP74" s="207">
        <v>9.99</v>
      </c>
      <c r="AQ74" s="207">
        <v>7.54</v>
      </c>
      <c r="AR74" s="208">
        <v>2.2799999999999998</v>
      </c>
    </row>
    <row r="75" spans="1:44" ht="17.25" thickBot="1">
      <c r="A75" s="180"/>
      <c r="B75" s="180" t="s">
        <v>23</v>
      </c>
      <c r="C75" s="209">
        <v>2.94</v>
      </c>
      <c r="D75" s="209">
        <v>3.15</v>
      </c>
      <c r="E75" s="209">
        <v>2.41</v>
      </c>
      <c r="F75" s="209">
        <v>8.94</v>
      </c>
      <c r="G75" s="209">
        <v>17.670000000000002</v>
      </c>
      <c r="H75" s="209">
        <v>9.27</v>
      </c>
      <c r="I75" s="210">
        <v>0.38</v>
      </c>
      <c r="J75" s="84">
        <v>4.1500000000000004</v>
      </c>
      <c r="K75" s="84">
        <v>4.1900000000000004</v>
      </c>
      <c r="L75" s="84">
        <v>3.64</v>
      </c>
      <c r="M75" s="84">
        <v>10.02</v>
      </c>
      <c r="N75" s="84">
        <v>16.72</v>
      </c>
      <c r="O75" s="84">
        <v>11.74</v>
      </c>
      <c r="P75" s="204">
        <v>0.99</v>
      </c>
      <c r="Q75" s="213">
        <v>2.92</v>
      </c>
      <c r="R75" s="209">
        <v>2.83</v>
      </c>
      <c r="S75" s="209">
        <v>2.0099999999999998</v>
      </c>
      <c r="T75" s="209">
        <v>8.91</v>
      </c>
      <c r="U75" s="209">
        <v>15.8</v>
      </c>
      <c r="V75" s="209">
        <v>7.75</v>
      </c>
      <c r="W75" s="210">
        <v>0.3</v>
      </c>
      <c r="X75" s="84">
        <v>4.0999999999999996</v>
      </c>
      <c r="Y75" s="84">
        <v>3.84</v>
      </c>
      <c r="Z75" s="84">
        <v>3.2</v>
      </c>
      <c r="AA75" s="84">
        <v>9.68</v>
      </c>
      <c r="AB75" s="84">
        <v>14.52</v>
      </c>
      <c r="AC75" s="84">
        <v>9.85</v>
      </c>
      <c r="AD75" s="204">
        <v>0.84</v>
      </c>
      <c r="AE75" s="209">
        <v>2.93</v>
      </c>
      <c r="AF75" s="209">
        <v>2.98</v>
      </c>
      <c r="AG75" s="209">
        <v>2.19</v>
      </c>
      <c r="AH75" s="209">
        <v>8.92</v>
      </c>
      <c r="AI75" s="209">
        <v>16.670000000000002</v>
      </c>
      <c r="AJ75" s="209">
        <v>8.4499999999999993</v>
      </c>
      <c r="AK75" s="210">
        <v>0.34</v>
      </c>
      <c r="AL75" s="209">
        <v>4.12</v>
      </c>
      <c r="AM75" s="209">
        <v>4</v>
      </c>
      <c r="AN75" s="209">
        <v>3.4</v>
      </c>
      <c r="AO75" s="209">
        <v>9.84</v>
      </c>
      <c r="AP75" s="209">
        <v>15.54</v>
      </c>
      <c r="AQ75" s="209">
        <v>10.73</v>
      </c>
      <c r="AR75" s="210">
        <v>0.91</v>
      </c>
    </row>
    <row r="76" spans="1:44" ht="17.25" thickTop="1">
      <c r="A76" s="49" t="s">
        <v>237</v>
      </c>
    </row>
  </sheetData>
  <mergeCells count="22">
    <mergeCell ref="AE43:AR43"/>
    <mergeCell ref="A6:B6"/>
    <mergeCell ref="J6:P6"/>
    <mergeCell ref="C6:I6"/>
    <mergeCell ref="AL44:AR44"/>
    <mergeCell ref="A44:B44"/>
    <mergeCell ref="C44:I44"/>
    <mergeCell ref="J44:P44"/>
    <mergeCell ref="Q44:W44"/>
    <mergeCell ref="X44:AD44"/>
    <mergeCell ref="AE44:AK44"/>
    <mergeCell ref="A5:B5"/>
    <mergeCell ref="C5:P5"/>
    <mergeCell ref="Q5:AD5"/>
    <mergeCell ref="A43:B43"/>
    <mergeCell ref="C43:P43"/>
    <mergeCell ref="Q43:AD43"/>
    <mergeCell ref="AE5:AR5"/>
    <mergeCell ref="Q6:W6"/>
    <mergeCell ref="X6:AD6"/>
    <mergeCell ref="AE6:AK6"/>
    <mergeCell ref="AL6:AR6"/>
  </mergeCell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W45"/>
  <sheetViews>
    <sheetView zoomScaleNormal="100" workbookViewId="0"/>
  </sheetViews>
  <sheetFormatPr defaultRowHeight="16.5"/>
  <cols>
    <col min="2" max="2" width="14.625" bestFit="1" customWidth="1"/>
    <col min="9" max="9" width="11" customWidth="1"/>
    <col min="16" max="16" width="10.625" customWidth="1"/>
    <col min="23" max="23" width="10.875" customWidth="1"/>
  </cols>
  <sheetData>
    <row r="1" spans="1:23">
      <c r="A1" s="17" t="s">
        <v>679</v>
      </c>
    </row>
    <row r="2" spans="1:23">
      <c r="A2" s="28" t="s">
        <v>680</v>
      </c>
    </row>
    <row r="3" spans="1:23">
      <c r="A3" s="28"/>
    </row>
    <row r="4" spans="1:23" ht="17.25" thickBot="1"/>
    <row r="5" spans="1:23" ht="17.25" thickTop="1">
      <c r="A5" s="404"/>
      <c r="B5" s="405"/>
      <c r="C5" s="404" t="s">
        <v>81</v>
      </c>
      <c r="D5" s="405"/>
      <c r="E5" s="405"/>
      <c r="F5" s="405"/>
      <c r="G5" s="405"/>
      <c r="H5" s="405"/>
      <c r="I5" s="407"/>
      <c r="J5" s="414" t="s">
        <v>426</v>
      </c>
      <c r="K5" s="405"/>
      <c r="L5" s="405"/>
      <c r="M5" s="415"/>
      <c r="N5" s="415"/>
      <c r="O5" s="415"/>
      <c r="P5" s="435"/>
      <c r="Q5" s="418" t="s">
        <v>82</v>
      </c>
      <c r="R5" s="418"/>
      <c r="S5" s="418"/>
      <c r="T5" s="419"/>
      <c r="U5" s="419"/>
      <c r="V5" s="419"/>
      <c r="W5" s="420"/>
    </row>
    <row r="6" spans="1:23" ht="76.5">
      <c r="A6" s="198" t="s">
        <v>83</v>
      </c>
      <c r="B6" s="184" t="s">
        <v>228</v>
      </c>
      <c r="C6" s="182" t="s">
        <v>526</v>
      </c>
      <c r="D6" s="183" t="s">
        <v>527</v>
      </c>
      <c r="E6" s="183" t="s">
        <v>528</v>
      </c>
      <c r="F6" s="183" t="s">
        <v>529</v>
      </c>
      <c r="G6" s="183" t="s">
        <v>566</v>
      </c>
      <c r="H6" s="183" t="s">
        <v>530</v>
      </c>
      <c r="I6" s="183" t="s">
        <v>531</v>
      </c>
      <c r="J6" s="182" t="s">
        <v>526</v>
      </c>
      <c r="K6" s="183" t="s">
        <v>527</v>
      </c>
      <c r="L6" s="183" t="s">
        <v>528</v>
      </c>
      <c r="M6" s="183" t="s">
        <v>529</v>
      </c>
      <c r="N6" s="183" t="s">
        <v>566</v>
      </c>
      <c r="O6" s="183" t="s">
        <v>530</v>
      </c>
      <c r="P6" s="183" t="s">
        <v>531</v>
      </c>
      <c r="Q6" s="182" t="s">
        <v>526</v>
      </c>
      <c r="R6" s="183" t="s">
        <v>527</v>
      </c>
      <c r="S6" s="183" t="s">
        <v>528</v>
      </c>
      <c r="T6" s="183" t="s">
        <v>529</v>
      </c>
      <c r="U6" s="183" t="s">
        <v>566</v>
      </c>
      <c r="V6" s="183" t="s">
        <v>530</v>
      </c>
      <c r="W6" s="185" t="s">
        <v>531</v>
      </c>
    </row>
    <row r="7" spans="1:23">
      <c r="A7" s="216">
        <v>2014</v>
      </c>
      <c r="B7" s="214" t="s">
        <v>52</v>
      </c>
      <c r="C7" s="59">
        <v>23503</v>
      </c>
      <c r="D7" s="59">
        <v>21097</v>
      </c>
      <c r="E7" s="59">
        <v>13262</v>
      </c>
      <c r="F7" s="59">
        <v>39190</v>
      </c>
      <c r="G7" s="59">
        <v>61417</v>
      </c>
      <c r="H7" s="59">
        <v>41802</v>
      </c>
      <c r="I7" s="257">
        <v>6866</v>
      </c>
      <c r="J7" s="59">
        <v>19653</v>
      </c>
      <c r="K7" s="59">
        <v>17131</v>
      </c>
      <c r="L7" s="59">
        <v>10516</v>
      </c>
      <c r="M7" s="59">
        <v>32418</v>
      </c>
      <c r="N7" s="59">
        <v>44931</v>
      </c>
      <c r="O7" s="59">
        <v>29414</v>
      </c>
      <c r="P7" s="257">
        <v>5110</v>
      </c>
      <c r="Q7" s="59">
        <v>43156</v>
      </c>
      <c r="R7" s="59">
        <v>38228</v>
      </c>
      <c r="S7" s="59">
        <v>23778</v>
      </c>
      <c r="T7" s="59">
        <v>71608</v>
      </c>
      <c r="U7" s="59">
        <v>106348</v>
      </c>
      <c r="V7" s="59">
        <v>71216</v>
      </c>
      <c r="W7" s="60">
        <v>11976</v>
      </c>
    </row>
    <row r="8" spans="1:23">
      <c r="A8" s="200"/>
      <c r="B8" s="214" t="s">
        <v>13</v>
      </c>
      <c r="C8" s="59">
        <v>38613</v>
      </c>
      <c r="D8" s="59">
        <v>34166</v>
      </c>
      <c r="E8" s="59">
        <v>21024</v>
      </c>
      <c r="F8" s="59">
        <v>88565</v>
      </c>
      <c r="G8" s="59">
        <v>158933</v>
      </c>
      <c r="H8" s="59">
        <v>101107</v>
      </c>
      <c r="I8" s="258">
        <v>12612</v>
      </c>
      <c r="J8" s="59">
        <v>40808</v>
      </c>
      <c r="K8" s="59">
        <v>34428</v>
      </c>
      <c r="L8" s="59">
        <v>19660</v>
      </c>
      <c r="M8" s="59">
        <v>92156</v>
      </c>
      <c r="N8" s="59">
        <v>148717</v>
      </c>
      <c r="O8" s="59">
        <v>94362</v>
      </c>
      <c r="P8" s="258">
        <v>11638</v>
      </c>
      <c r="Q8" s="59">
        <v>79421</v>
      </c>
      <c r="R8" s="59">
        <v>68594</v>
      </c>
      <c r="S8" s="59">
        <v>40684</v>
      </c>
      <c r="T8" s="59">
        <v>180721</v>
      </c>
      <c r="U8" s="59">
        <v>307650</v>
      </c>
      <c r="V8" s="59">
        <v>195469</v>
      </c>
      <c r="W8" s="60">
        <v>24250</v>
      </c>
    </row>
    <row r="9" spans="1:23" ht="25.5">
      <c r="A9" s="200"/>
      <c r="B9" s="214" t="s">
        <v>67</v>
      </c>
      <c r="C9" s="59">
        <v>9530</v>
      </c>
      <c r="D9" s="59">
        <v>8264</v>
      </c>
      <c r="E9" s="59">
        <v>4924</v>
      </c>
      <c r="F9" s="59">
        <v>25796</v>
      </c>
      <c r="G9" s="59">
        <v>46300</v>
      </c>
      <c r="H9" s="59">
        <v>29679</v>
      </c>
      <c r="I9" s="258">
        <v>3091</v>
      </c>
      <c r="J9" s="59">
        <v>11367</v>
      </c>
      <c r="K9" s="59">
        <v>9330</v>
      </c>
      <c r="L9" s="59">
        <v>5291</v>
      </c>
      <c r="M9" s="59">
        <v>30406</v>
      </c>
      <c r="N9" s="59">
        <v>49829</v>
      </c>
      <c r="O9" s="59">
        <v>31179</v>
      </c>
      <c r="P9" s="258">
        <v>3262</v>
      </c>
      <c r="Q9" s="59">
        <v>20897</v>
      </c>
      <c r="R9" s="59">
        <v>17594</v>
      </c>
      <c r="S9" s="59">
        <v>10215</v>
      </c>
      <c r="T9" s="59">
        <v>56202</v>
      </c>
      <c r="U9" s="59">
        <v>96129</v>
      </c>
      <c r="V9" s="59">
        <v>60858</v>
      </c>
      <c r="W9" s="60">
        <v>6353</v>
      </c>
    </row>
    <row r="10" spans="1:23">
      <c r="A10" s="285"/>
      <c r="B10" s="286" t="s">
        <v>430</v>
      </c>
      <c r="C10" s="262">
        <v>12888</v>
      </c>
      <c r="D10" s="262">
        <v>10879</v>
      </c>
      <c r="E10" s="262">
        <v>6747</v>
      </c>
      <c r="F10" s="262">
        <v>37025</v>
      </c>
      <c r="G10" s="262">
        <v>63367</v>
      </c>
      <c r="H10" s="262">
        <v>40143</v>
      </c>
      <c r="I10" s="287">
        <v>3988</v>
      </c>
      <c r="J10" s="262">
        <v>17050</v>
      </c>
      <c r="K10" s="262">
        <v>12892</v>
      </c>
      <c r="L10" s="262">
        <v>7300</v>
      </c>
      <c r="M10" s="262">
        <v>49798</v>
      </c>
      <c r="N10" s="262">
        <v>80794</v>
      </c>
      <c r="O10" s="262">
        <v>46629</v>
      </c>
      <c r="P10" s="287">
        <v>4388</v>
      </c>
      <c r="Q10" s="262">
        <v>29938</v>
      </c>
      <c r="R10" s="262">
        <v>23771</v>
      </c>
      <c r="S10" s="262">
        <v>14047</v>
      </c>
      <c r="T10" s="262">
        <v>86823</v>
      </c>
      <c r="U10" s="262">
        <v>144161</v>
      </c>
      <c r="V10" s="262">
        <v>86772</v>
      </c>
      <c r="W10" s="263">
        <v>8376</v>
      </c>
    </row>
    <row r="11" spans="1:23">
      <c r="A11" s="217">
        <v>2023</v>
      </c>
      <c r="B11" s="214" t="s">
        <v>52</v>
      </c>
      <c r="C11" s="59">
        <v>10113</v>
      </c>
      <c r="D11" s="59">
        <v>11143</v>
      </c>
      <c r="E11" s="59">
        <v>9904</v>
      </c>
      <c r="F11" s="59">
        <v>19860</v>
      </c>
      <c r="G11" s="59">
        <v>36985</v>
      </c>
      <c r="H11" s="59">
        <v>26971</v>
      </c>
      <c r="I11" s="258">
        <v>2369</v>
      </c>
      <c r="J11" s="59">
        <v>8212</v>
      </c>
      <c r="K11" s="59">
        <v>8538</v>
      </c>
      <c r="L11" s="59">
        <v>7422</v>
      </c>
      <c r="M11" s="59">
        <v>15245</v>
      </c>
      <c r="N11" s="59">
        <v>25079</v>
      </c>
      <c r="O11" s="59">
        <v>17639</v>
      </c>
      <c r="P11" s="258">
        <v>1650</v>
      </c>
      <c r="Q11" s="59">
        <v>18325</v>
      </c>
      <c r="R11" s="59">
        <v>19681</v>
      </c>
      <c r="S11" s="59">
        <v>17326</v>
      </c>
      <c r="T11" s="59">
        <v>35105</v>
      </c>
      <c r="U11" s="59">
        <v>62064</v>
      </c>
      <c r="V11" s="59">
        <v>44610</v>
      </c>
      <c r="W11" s="60">
        <v>4019</v>
      </c>
    </row>
    <row r="12" spans="1:23">
      <c r="A12" s="200"/>
      <c r="B12" s="214" t="s">
        <v>13</v>
      </c>
      <c r="C12" s="59">
        <v>23543</v>
      </c>
      <c r="D12" s="59">
        <v>24568</v>
      </c>
      <c r="E12" s="59">
        <v>19856</v>
      </c>
      <c r="F12" s="59">
        <v>62559</v>
      </c>
      <c r="G12" s="59">
        <v>122088</v>
      </c>
      <c r="H12" s="59">
        <v>82015</v>
      </c>
      <c r="I12" s="258">
        <v>5298</v>
      </c>
      <c r="J12" s="59">
        <v>25284</v>
      </c>
      <c r="K12" s="59">
        <v>24653</v>
      </c>
      <c r="L12" s="59">
        <v>19253</v>
      </c>
      <c r="M12" s="59">
        <v>63001</v>
      </c>
      <c r="N12" s="59">
        <v>109908</v>
      </c>
      <c r="O12" s="59">
        <v>73325</v>
      </c>
      <c r="P12" s="258">
        <v>4999</v>
      </c>
      <c r="Q12" s="59">
        <v>48827</v>
      </c>
      <c r="R12" s="59">
        <v>49221</v>
      </c>
      <c r="S12" s="59">
        <v>39109</v>
      </c>
      <c r="T12" s="59">
        <v>125560</v>
      </c>
      <c r="U12" s="59">
        <v>231996</v>
      </c>
      <c r="V12" s="59">
        <v>155340</v>
      </c>
      <c r="W12" s="60">
        <v>10297</v>
      </c>
    </row>
    <row r="13" spans="1:23" ht="25.5">
      <c r="A13" s="201"/>
      <c r="B13" s="214" t="s">
        <v>67</v>
      </c>
      <c r="C13" s="59">
        <v>6913</v>
      </c>
      <c r="D13" s="59">
        <v>6755</v>
      </c>
      <c r="E13" s="59">
        <v>5515</v>
      </c>
      <c r="F13" s="59">
        <v>21137</v>
      </c>
      <c r="G13" s="59">
        <v>40387</v>
      </c>
      <c r="H13" s="59">
        <v>26382</v>
      </c>
      <c r="I13" s="258">
        <v>1456</v>
      </c>
      <c r="J13" s="59">
        <v>8732</v>
      </c>
      <c r="K13" s="59">
        <v>7833</v>
      </c>
      <c r="L13" s="59">
        <v>5773</v>
      </c>
      <c r="M13" s="59">
        <v>25264</v>
      </c>
      <c r="N13" s="59">
        <v>43010</v>
      </c>
      <c r="O13" s="59">
        <v>27658</v>
      </c>
      <c r="P13" s="258">
        <v>1524</v>
      </c>
      <c r="Q13" s="59">
        <v>15645</v>
      </c>
      <c r="R13" s="59">
        <v>14588</v>
      </c>
      <c r="S13" s="59">
        <v>11288</v>
      </c>
      <c r="T13" s="59">
        <v>46401</v>
      </c>
      <c r="U13" s="59">
        <v>83397</v>
      </c>
      <c r="V13" s="59">
        <v>54040</v>
      </c>
      <c r="W13" s="60">
        <v>2980</v>
      </c>
    </row>
    <row r="14" spans="1:23" ht="17.25" thickBot="1">
      <c r="A14" s="202"/>
      <c r="B14" s="215" t="s">
        <v>430</v>
      </c>
      <c r="C14" s="64">
        <v>9448</v>
      </c>
      <c r="D14" s="64">
        <v>8958</v>
      </c>
      <c r="E14" s="64">
        <v>6987</v>
      </c>
      <c r="F14" s="64">
        <v>31949</v>
      </c>
      <c r="G14" s="64">
        <v>57635</v>
      </c>
      <c r="H14" s="64">
        <v>35044</v>
      </c>
      <c r="I14" s="259">
        <v>1769</v>
      </c>
      <c r="J14" s="64">
        <v>14836</v>
      </c>
      <c r="K14" s="64">
        <v>11895</v>
      </c>
      <c r="L14" s="64">
        <v>8631</v>
      </c>
      <c r="M14" s="64">
        <v>49190</v>
      </c>
      <c r="N14" s="64">
        <v>80259</v>
      </c>
      <c r="O14" s="64">
        <v>44563</v>
      </c>
      <c r="P14" s="259">
        <v>2032</v>
      </c>
      <c r="Q14" s="64">
        <v>24284</v>
      </c>
      <c r="R14" s="64">
        <v>20853</v>
      </c>
      <c r="S14" s="64">
        <v>15618</v>
      </c>
      <c r="T14" s="64">
        <v>81139</v>
      </c>
      <c r="U14" s="64">
        <v>137894</v>
      </c>
      <c r="V14" s="64">
        <v>79607</v>
      </c>
      <c r="W14" s="65">
        <v>3801</v>
      </c>
    </row>
    <row r="15" spans="1:23" ht="17.25" thickTop="1">
      <c r="A15" s="49" t="s">
        <v>237</v>
      </c>
    </row>
    <row r="17" spans="1:23">
      <c r="A17" s="17" t="s">
        <v>712</v>
      </c>
    </row>
    <row r="18" spans="1:23">
      <c r="A18" s="28" t="s">
        <v>883</v>
      </c>
    </row>
    <row r="19" spans="1:23" ht="17.25" thickBot="1"/>
    <row r="20" spans="1:23" ht="17.25" thickTop="1">
      <c r="A20" s="404"/>
      <c r="B20" s="405"/>
      <c r="C20" s="404" t="s">
        <v>81</v>
      </c>
      <c r="D20" s="405"/>
      <c r="E20" s="405"/>
      <c r="F20" s="405"/>
      <c r="G20" s="405"/>
      <c r="H20" s="405"/>
      <c r="I20" s="407"/>
      <c r="J20" s="414" t="s">
        <v>426</v>
      </c>
      <c r="K20" s="405"/>
      <c r="L20" s="405"/>
      <c r="M20" s="415"/>
      <c r="N20" s="415"/>
      <c r="O20" s="415"/>
      <c r="P20" s="435"/>
      <c r="Q20" s="418" t="s">
        <v>82</v>
      </c>
      <c r="R20" s="418"/>
      <c r="S20" s="418"/>
      <c r="T20" s="419"/>
      <c r="U20" s="419"/>
      <c r="V20" s="419"/>
      <c r="W20" s="420"/>
    </row>
    <row r="21" spans="1:23" ht="76.5">
      <c r="A21" s="198" t="s">
        <v>83</v>
      </c>
      <c r="B21" s="193" t="s">
        <v>228</v>
      </c>
      <c r="C21" s="182" t="s">
        <v>526</v>
      </c>
      <c r="D21" s="183" t="s">
        <v>527</v>
      </c>
      <c r="E21" s="183" t="s">
        <v>528</v>
      </c>
      <c r="F21" s="183" t="s">
        <v>529</v>
      </c>
      <c r="G21" s="183" t="s">
        <v>566</v>
      </c>
      <c r="H21" s="183" t="s">
        <v>530</v>
      </c>
      <c r="I21" s="183" t="s">
        <v>531</v>
      </c>
      <c r="J21" s="182" t="s">
        <v>526</v>
      </c>
      <c r="K21" s="183" t="s">
        <v>527</v>
      </c>
      <c r="L21" s="183" t="s">
        <v>528</v>
      </c>
      <c r="M21" s="183" t="s">
        <v>529</v>
      </c>
      <c r="N21" s="183" t="s">
        <v>566</v>
      </c>
      <c r="O21" s="183" t="s">
        <v>530</v>
      </c>
      <c r="P21" s="183" t="s">
        <v>531</v>
      </c>
      <c r="Q21" s="182" t="s">
        <v>526</v>
      </c>
      <c r="R21" s="183" t="s">
        <v>527</v>
      </c>
      <c r="S21" s="183" t="s">
        <v>528</v>
      </c>
      <c r="T21" s="183" t="s">
        <v>529</v>
      </c>
      <c r="U21" s="183" t="s">
        <v>566</v>
      </c>
      <c r="V21" s="183" t="s">
        <v>530</v>
      </c>
      <c r="W21" s="194" t="s">
        <v>531</v>
      </c>
    </row>
    <row r="22" spans="1:23">
      <c r="A22" s="216">
        <v>2014</v>
      </c>
      <c r="B22" s="214" t="s">
        <v>52</v>
      </c>
      <c r="C22" s="88">
        <v>7.02</v>
      </c>
      <c r="D22" s="88">
        <v>6.26</v>
      </c>
      <c r="E22" s="88">
        <v>3.93</v>
      </c>
      <c r="F22" s="88">
        <v>13.05</v>
      </c>
      <c r="G22" s="88">
        <v>21.48</v>
      </c>
      <c r="H22" s="88">
        <v>13.93</v>
      </c>
      <c r="I22" s="218">
        <v>2.11</v>
      </c>
      <c r="J22" s="88">
        <v>6.76</v>
      </c>
      <c r="K22" s="88">
        <v>5.93</v>
      </c>
      <c r="L22" s="88">
        <v>3.64</v>
      </c>
      <c r="M22" s="88">
        <v>12.56</v>
      </c>
      <c r="N22" s="88">
        <v>19.149999999999999</v>
      </c>
      <c r="O22" s="88">
        <v>11.78</v>
      </c>
      <c r="P22" s="218">
        <v>1.88</v>
      </c>
      <c r="Q22" s="88">
        <v>6.88</v>
      </c>
      <c r="R22" s="88">
        <v>6.09</v>
      </c>
      <c r="S22" s="88">
        <v>3.79</v>
      </c>
      <c r="T22" s="88">
        <v>12.81</v>
      </c>
      <c r="U22" s="88">
        <v>20.420000000000002</v>
      </c>
      <c r="V22" s="88">
        <v>12.96</v>
      </c>
      <c r="W22" s="89">
        <v>2</v>
      </c>
    </row>
    <row r="23" spans="1:23">
      <c r="A23" s="200"/>
      <c r="B23" s="214" t="s">
        <v>13</v>
      </c>
      <c r="C23" s="88">
        <v>5.98</v>
      </c>
      <c r="D23" s="88">
        <v>5.3</v>
      </c>
      <c r="E23" s="88">
        <v>3.3</v>
      </c>
      <c r="F23" s="88">
        <v>12.77</v>
      </c>
      <c r="G23" s="88">
        <v>22.03</v>
      </c>
      <c r="H23" s="88">
        <v>14.2</v>
      </c>
      <c r="I23" s="203">
        <v>1.89</v>
      </c>
      <c r="J23" s="88">
        <v>5.72</v>
      </c>
      <c r="K23" s="88">
        <v>4.83</v>
      </c>
      <c r="L23" s="88">
        <v>2.79</v>
      </c>
      <c r="M23" s="88">
        <v>12.46</v>
      </c>
      <c r="N23" s="88">
        <v>19.559999999999999</v>
      </c>
      <c r="O23" s="88">
        <v>12.31</v>
      </c>
      <c r="P23" s="203">
        <v>1.58</v>
      </c>
      <c r="Q23" s="88">
        <v>5.84</v>
      </c>
      <c r="R23" s="88">
        <v>5.05</v>
      </c>
      <c r="S23" s="88">
        <v>3.03</v>
      </c>
      <c r="T23" s="88">
        <v>12.59</v>
      </c>
      <c r="U23" s="88">
        <v>20.72</v>
      </c>
      <c r="V23" s="88">
        <v>13.19</v>
      </c>
      <c r="W23" s="89">
        <v>1.72</v>
      </c>
    </row>
    <row r="24" spans="1:23" ht="25.5">
      <c r="A24" s="200"/>
      <c r="B24" s="214" t="s">
        <v>67</v>
      </c>
      <c r="C24" s="88">
        <v>5.23</v>
      </c>
      <c r="D24" s="88">
        <v>4.55</v>
      </c>
      <c r="E24" s="88">
        <v>2.78</v>
      </c>
      <c r="F24" s="88">
        <v>12.62</v>
      </c>
      <c r="G24" s="88">
        <v>21.49</v>
      </c>
      <c r="H24" s="88">
        <v>13.97</v>
      </c>
      <c r="I24" s="203">
        <v>1.61</v>
      </c>
      <c r="J24" s="88">
        <v>4.9400000000000004</v>
      </c>
      <c r="K24" s="88">
        <v>4.1500000000000004</v>
      </c>
      <c r="L24" s="88">
        <v>2.42</v>
      </c>
      <c r="M24" s="88">
        <v>12.27</v>
      </c>
      <c r="N24" s="88">
        <v>19.260000000000002</v>
      </c>
      <c r="O24" s="88">
        <v>12.12</v>
      </c>
      <c r="P24" s="203">
        <v>1.37</v>
      </c>
      <c r="Q24" s="88">
        <v>5.0599999999999996</v>
      </c>
      <c r="R24" s="88">
        <v>4.33</v>
      </c>
      <c r="S24" s="88">
        <v>2.58</v>
      </c>
      <c r="T24" s="88">
        <v>12.42</v>
      </c>
      <c r="U24" s="88">
        <v>20.239999999999998</v>
      </c>
      <c r="V24" s="88">
        <v>12.94</v>
      </c>
      <c r="W24" s="89">
        <v>1.47</v>
      </c>
    </row>
    <row r="25" spans="1:23">
      <c r="A25" s="285"/>
      <c r="B25" s="286" t="s">
        <v>430</v>
      </c>
      <c r="C25" s="265">
        <v>4.8</v>
      </c>
      <c r="D25" s="265">
        <v>4.12</v>
      </c>
      <c r="E25" s="265">
        <v>2.59</v>
      </c>
      <c r="F25" s="265">
        <v>12.41</v>
      </c>
      <c r="G25" s="265">
        <v>20.67</v>
      </c>
      <c r="H25" s="265">
        <v>13.71</v>
      </c>
      <c r="I25" s="288">
        <v>1.48</v>
      </c>
      <c r="J25" s="265">
        <v>4.8499999999999996</v>
      </c>
      <c r="K25" s="265">
        <v>3.83</v>
      </c>
      <c r="L25" s="265">
        <v>2.29</v>
      </c>
      <c r="M25" s="265">
        <v>12.12</v>
      </c>
      <c r="N25" s="265">
        <v>18.66</v>
      </c>
      <c r="O25" s="265">
        <v>11.77</v>
      </c>
      <c r="P25" s="288">
        <v>1.24</v>
      </c>
      <c r="Q25" s="265">
        <v>4.84</v>
      </c>
      <c r="R25" s="265">
        <v>3.97</v>
      </c>
      <c r="S25" s="265">
        <v>2.4300000000000002</v>
      </c>
      <c r="T25" s="265">
        <v>12.27</v>
      </c>
      <c r="U25" s="265">
        <v>19.600000000000001</v>
      </c>
      <c r="V25" s="265">
        <v>12.66</v>
      </c>
      <c r="W25" s="266">
        <v>1.35</v>
      </c>
    </row>
    <row r="26" spans="1:23">
      <c r="A26" s="217">
        <v>2023</v>
      </c>
      <c r="B26" s="214" t="s">
        <v>52</v>
      </c>
      <c r="C26" s="88">
        <v>4.42</v>
      </c>
      <c r="D26" s="88">
        <v>4.8099999999999996</v>
      </c>
      <c r="E26" s="88">
        <v>4.21</v>
      </c>
      <c r="F26" s="88">
        <v>9.94</v>
      </c>
      <c r="G26" s="88">
        <v>18.850000000000001</v>
      </c>
      <c r="H26" s="88">
        <v>12.85</v>
      </c>
      <c r="I26" s="203">
        <v>1.01</v>
      </c>
      <c r="J26" s="88">
        <v>4.58</v>
      </c>
      <c r="K26" s="88">
        <v>4.8</v>
      </c>
      <c r="L26" s="88">
        <v>4.1100000000000003</v>
      </c>
      <c r="M26" s="88">
        <v>9.61</v>
      </c>
      <c r="N26" s="88">
        <v>16.399999999999999</v>
      </c>
      <c r="O26" s="88">
        <v>10.59</v>
      </c>
      <c r="P26" s="203">
        <v>0.9</v>
      </c>
      <c r="Q26" s="88">
        <v>4.49</v>
      </c>
      <c r="R26" s="88">
        <v>4.8</v>
      </c>
      <c r="S26" s="88">
        <v>4.16</v>
      </c>
      <c r="T26" s="88">
        <v>9.7899999999999991</v>
      </c>
      <c r="U26" s="88">
        <v>17.760000000000002</v>
      </c>
      <c r="V26" s="88">
        <v>11.85</v>
      </c>
      <c r="W26" s="89">
        <v>0.96</v>
      </c>
    </row>
    <row r="27" spans="1:23">
      <c r="A27" s="200"/>
      <c r="B27" s="214" t="s">
        <v>13</v>
      </c>
      <c r="C27" s="88">
        <v>3.75</v>
      </c>
      <c r="D27" s="88">
        <v>3.92</v>
      </c>
      <c r="E27" s="88">
        <v>3.18</v>
      </c>
      <c r="F27" s="88">
        <v>9.9499999999999993</v>
      </c>
      <c r="G27" s="88">
        <v>19.22</v>
      </c>
      <c r="H27" s="88">
        <v>12.81</v>
      </c>
      <c r="I27" s="203">
        <v>0.84</v>
      </c>
      <c r="J27" s="88">
        <v>3.77</v>
      </c>
      <c r="K27" s="88">
        <v>3.67</v>
      </c>
      <c r="L27" s="88">
        <v>2.85</v>
      </c>
      <c r="M27" s="88">
        <v>9.84</v>
      </c>
      <c r="N27" s="88">
        <v>17.13</v>
      </c>
      <c r="O27" s="88">
        <v>10.93</v>
      </c>
      <c r="P27" s="203">
        <v>0.73</v>
      </c>
      <c r="Q27" s="88">
        <v>3.75</v>
      </c>
      <c r="R27" s="88">
        <v>3.78</v>
      </c>
      <c r="S27" s="88">
        <v>3</v>
      </c>
      <c r="T27" s="88">
        <v>9.8800000000000008</v>
      </c>
      <c r="U27" s="88">
        <v>18.11</v>
      </c>
      <c r="V27" s="88">
        <v>11.81</v>
      </c>
      <c r="W27" s="89">
        <v>0.78</v>
      </c>
    </row>
    <row r="28" spans="1:23" ht="25.5">
      <c r="A28" s="201"/>
      <c r="B28" s="214" t="s">
        <v>67</v>
      </c>
      <c r="C28" s="88">
        <v>3.26</v>
      </c>
      <c r="D28" s="88">
        <v>3.23</v>
      </c>
      <c r="E28" s="88">
        <v>2.65</v>
      </c>
      <c r="F28" s="88">
        <v>9.6</v>
      </c>
      <c r="G28" s="88">
        <v>18.21</v>
      </c>
      <c r="H28" s="88">
        <v>12.01</v>
      </c>
      <c r="I28" s="203">
        <v>0.69</v>
      </c>
      <c r="J28" s="88">
        <v>3.33</v>
      </c>
      <c r="K28" s="88">
        <v>3.01</v>
      </c>
      <c r="L28" s="88">
        <v>2.23</v>
      </c>
      <c r="M28" s="88">
        <v>9.6199999999999992</v>
      </c>
      <c r="N28" s="88">
        <v>16.309999999999999</v>
      </c>
      <c r="O28" s="88">
        <v>10.4</v>
      </c>
      <c r="P28" s="203">
        <v>0.57999999999999996</v>
      </c>
      <c r="Q28" s="88">
        <v>3.29</v>
      </c>
      <c r="R28" s="88">
        <v>3.1</v>
      </c>
      <c r="S28" s="88">
        <v>2.41</v>
      </c>
      <c r="T28" s="88">
        <v>9.6</v>
      </c>
      <c r="U28" s="88">
        <v>17.149999999999999</v>
      </c>
      <c r="V28" s="88">
        <v>11.11</v>
      </c>
      <c r="W28" s="89">
        <v>0.63</v>
      </c>
    </row>
    <row r="29" spans="1:23" ht="17.25" thickBot="1">
      <c r="A29" s="202"/>
      <c r="B29" s="215" t="s">
        <v>430</v>
      </c>
      <c r="C29" s="84">
        <v>2.96</v>
      </c>
      <c r="D29" s="84">
        <v>2.82</v>
      </c>
      <c r="E29" s="84">
        <v>2.21</v>
      </c>
      <c r="F29" s="84">
        <v>9.33</v>
      </c>
      <c r="G29" s="84">
        <v>17.02</v>
      </c>
      <c r="H29" s="84">
        <v>11</v>
      </c>
      <c r="I29" s="204">
        <v>0.57999999999999996</v>
      </c>
      <c r="J29" s="84">
        <v>3.24</v>
      </c>
      <c r="K29" s="84">
        <v>2.68</v>
      </c>
      <c r="L29" s="84">
        <v>1.99</v>
      </c>
      <c r="M29" s="84">
        <v>9.48</v>
      </c>
      <c r="N29" s="84">
        <v>15.55</v>
      </c>
      <c r="O29" s="84">
        <v>9.56</v>
      </c>
      <c r="P29" s="204">
        <v>0.48</v>
      </c>
      <c r="Q29" s="84">
        <v>3.13</v>
      </c>
      <c r="R29" s="84">
        <v>2.74</v>
      </c>
      <c r="S29" s="84">
        <v>2.09</v>
      </c>
      <c r="T29" s="84">
        <v>9.44</v>
      </c>
      <c r="U29" s="84">
        <v>16.190000000000001</v>
      </c>
      <c r="V29" s="84">
        <v>10.19</v>
      </c>
      <c r="W29" s="85">
        <v>0.52</v>
      </c>
    </row>
    <row r="30" spans="1:23" ht="17.25" thickTop="1">
      <c r="A30" s="49" t="s">
        <v>237</v>
      </c>
    </row>
    <row r="32" spans="1:23">
      <c r="A32" s="17" t="s">
        <v>713</v>
      </c>
    </row>
    <row r="33" spans="1:23">
      <c r="A33" s="28" t="s">
        <v>884</v>
      </c>
    </row>
    <row r="34" spans="1:23" ht="17.25" thickBot="1"/>
    <row r="35" spans="1:23" ht="17.25" thickTop="1">
      <c r="A35" s="404"/>
      <c r="B35" s="405"/>
      <c r="C35" s="404" t="s">
        <v>81</v>
      </c>
      <c r="D35" s="405"/>
      <c r="E35" s="405"/>
      <c r="F35" s="405"/>
      <c r="G35" s="405"/>
      <c r="H35" s="405"/>
      <c r="I35" s="407"/>
      <c r="J35" s="414" t="s">
        <v>426</v>
      </c>
      <c r="K35" s="405"/>
      <c r="L35" s="405"/>
      <c r="M35" s="415"/>
      <c r="N35" s="415"/>
      <c r="O35" s="415"/>
      <c r="P35" s="435"/>
      <c r="Q35" s="418" t="s">
        <v>82</v>
      </c>
      <c r="R35" s="418"/>
      <c r="S35" s="418"/>
      <c r="T35" s="419"/>
      <c r="U35" s="419"/>
      <c r="V35" s="419"/>
      <c r="W35" s="420"/>
    </row>
    <row r="36" spans="1:23" ht="76.5">
      <c r="A36" s="198" t="s">
        <v>83</v>
      </c>
      <c r="B36" s="193" t="s">
        <v>228</v>
      </c>
      <c r="C36" s="182" t="s">
        <v>526</v>
      </c>
      <c r="D36" s="183" t="s">
        <v>527</v>
      </c>
      <c r="E36" s="183" t="s">
        <v>528</v>
      </c>
      <c r="F36" s="183" t="s">
        <v>529</v>
      </c>
      <c r="G36" s="183" t="s">
        <v>566</v>
      </c>
      <c r="H36" s="183" t="s">
        <v>530</v>
      </c>
      <c r="I36" s="183" t="s">
        <v>531</v>
      </c>
      <c r="J36" s="182" t="s">
        <v>526</v>
      </c>
      <c r="K36" s="183" t="s">
        <v>527</v>
      </c>
      <c r="L36" s="183" t="s">
        <v>528</v>
      </c>
      <c r="M36" s="183" t="s">
        <v>529</v>
      </c>
      <c r="N36" s="183" t="s">
        <v>566</v>
      </c>
      <c r="O36" s="183" t="s">
        <v>530</v>
      </c>
      <c r="P36" s="183" t="s">
        <v>531</v>
      </c>
      <c r="Q36" s="182" t="s">
        <v>526</v>
      </c>
      <c r="R36" s="183" t="s">
        <v>527</v>
      </c>
      <c r="S36" s="183" t="s">
        <v>528</v>
      </c>
      <c r="T36" s="183" t="s">
        <v>529</v>
      </c>
      <c r="U36" s="183" t="s">
        <v>566</v>
      </c>
      <c r="V36" s="183" t="s">
        <v>530</v>
      </c>
      <c r="W36" s="194" t="s">
        <v>531</v>
      </c>
    </row>
    <row r="37" spans="1:23">
      <c r="A37" s="216">
        <v>2014</v>
      </c>
      <c r="B37" s="214" t="s">
        <v>52</v>
      </c>
      <c r="C37" s="88">
        <v>3.65</v>
      </c>
      <c r="D37" s="88">
        <v>3.25</v>
      </c>
      <c r="E37" s="88">
        <v>2.0499999999999998</v>
      </c>
      <c r="F37" s="88">
        <v>6.75</v>
      </c>
      <c r="G37" s="88">
        <v>11.1</v>
      </c>
      <c r="H37" s="88">
        <v>7.23</v>
      </c>
      <c r="I37" s="218">
        <v>1.1000000000000001</v>
      </c>
      <c r="J37" s="88">
        <v>3.64</v>
      </c>
      <c r="K37" s="88">
        <v>3.19</v>
      </c>
      <c r="L37" s="88">
        <v>1.96</v>
      </c>
      <c r="M37" s="88">
        <v>6.77</v>
      </c>
      <c r="N37" s="88">
        <v>10.33</v>
      </c>
      <c r="O37" s="88">
        <v>6.36</v>
      </c>
      <c r="P37" s="218">
        <v>1.01</v>
      </c>
      <c r="Q37" s="88">
        <v>3.63</v>
      </c>
      <c r="R37" s="88">
        <v>3.21</v>
      </c>
      <c r="S37" s="88">
        <v>2</v>
      </c>
      <c r="T37" s="88">
        <v>6.75</v>
      </c>
      <c r="U37" s="88">
        <v>10.75</v>
      </c>
      <c r="V37" s="88">
        <v>6.84</v>
      </c>
      <c r="W37" s="89">
        <v>1.05</v>
      </c>
    </row>
    <row r="38" spans="1:23">
      <c r="A38" s="200"/>
      <c r="B38" s="214" t="s">
        <v>13</v>
      </c>
      <c r="C38" s="88">
        <v>3.68</v>
      </c>
      <c r="D38" s="88">
        <v>3.26</v>
      </c>
      <c r="E38" s="88">
        <v>2.0299999999999998</v>
      </c>
      <c r="F38" s="88">
        <v>7.9</v>
      </c>
      <c r="G38" s="88">
        <v>13.68</v>
      </c>
      <c r="H38" s="88">
        <v>8.81</v>
      </c>
      <c r="I38" s="203">
        <v>1.1599999999999999</v>
      </c>
      <c r="J38" s="88">
        <v>3.78</v>
      </c>
      <c r="K38" s="88">
        <v>3.19</v>
      </c>
      <c r="L38" s="88">
        <v>1.83</v>
      </c>
      <c r="M38" s="88">
        <v>8.3699999999999992</v>
      </c>
      <c r="N38" s="88">
        <v>13.27</v>
      </c>
      <c r="O38" s="88">
        <v>8.32</v>
      </c>
      <c r="P38" s="203">
        <v>1.05</v>
      </c>
      <c r="Q38" s="88">
        <v>3.72</v>
      </c>
      <c r="R38" s="88">
        <v>3.22</v>
      </c>
      <c r="S38" s="88">
        <v>1.93</v>
      </c>
      <c r="T38" s="88">
        <v>8.11</v>
      </c>
      <c r="U38" s="88">
        <v>13.43</v>
      </c>
      <c r="V38" s="88">
        <v>8.5299999999999994</v>
      </c>
      <c r="W38" s="89">
        <v>1.1000000000000001</v>
      </c>
    </row>
    <row r="39" spans="1:23" ht="25.5">
      <c r="A39" s="200"/>
      <c r="B39" s="214" t="s">
        <v>67</v>
      </c>
      <c r="C39" s="88">
        <v>3.52</v>
      </c>
      <c r="D39" s="88">
        <v>3.07</v>
      </c>
      <c r="E39" s="88">
        <v>1.87</v>
      </c>
      <c r="F39" s="88">
        <v>8.48</v>
      </c>
      <c r="G39" s="88">
        <v>14.46</v>
      </c>
      <c r="H39" s="88">
        <v>9.4499999999999993</v>
      </c>
      <c r="I39" s="203">
        <v>1.08</v>
      </c>
      <c r="J39" s="88">
        <v>3.53</v>
      </c>
      <c r="K39" s="88">
        <v>2.96</v>
      </c>
      <c r="L39" s="88">
        <v>1.72</v>
      </c>
      <c r="M39" s="88">
        <v>8.81</v>
      </c>
      <c r="N39" s="88">
        <v>13.88</v>
      </c>
      <c r="O39" s="88">
        <v>8.73</v>
      </c>
      <c r="P39" s="203">
        <v>0.98</v>
      </c>
      <c r="Q39" s="88">
        <v>3.52</v>
      </c>
      <c r="R39" s="88">
        <v>3</v>
      </c>
      <c r="S39" s="88">
        <v>1.79</v>
      </c>
      <c r="T39" s="88">
        <v>8.64</v>
      </c>
      <c r="U39" s="88">
        <v>14.12</v>
      </c>
      <c r="V39" s="88">
        <v>9.0500000000000007</v>
      </c>
      <c r="W39" s="89">
        <v>1.03</v>
      </c>
    </row>
    <row r="40" spans="1:23">
      <c r="A40" s="285"/>
      <c r="B40" s="286" t="s">
        <v>430</v>
      </c>
      <c r="C40" s="265">
        <v>3.33</v>
      </c>
      <c r="D40" s="265">
        <v>2.86</v>
      </c>
      <c r="E40" s="265">
        <v>1.8</v>
      </c>
      <c r="F40" s="265">
        <v>8.61</v>
      </c>
      <c r="G40" s="265">
        <v>14.33</v>
      </c>
      <c r="H40" s="265">
        <v>9.48</v>
      </c>
      <c r="I40" s="288">
        <v>1.03</v>
      </c>
      <c r="J40" s="265">
        <v>3.6</v>
      </c>
      <c r="K40" s="265">
        <v>2.83</v>
      </c>
      <c r="L40" s="265">
        <v>1.69</v>
      </c>
      <c r="M40" s="265">
        <v>9.1199999999999992</v>
      </c>
      <c r="N40" s="265">
        <v>14.11</v>
      </c>
      <c r="O40" s="265">
        <v>8.81</v>
      </c>
      <c r="P40" s="288">
        <v>0.92</v>
      </c>
      <c r="Q40" s="265">
        <v>3.48</v>
      </c>
      <c r="R40" s="265">
        <v>2.85</v>
      </c>
      <c r="S40" s="265">
        <v>1.74</v>
      </c>
      <c r="T40" s="265">
        <v>8.9</v>
      </c>
      <c r="U40" s="265">
        <v>14.26</v>
      </c>
      <c r="V40" s="265">
        <v>9.15</v>
      </c>
      <c r="W40" s="266">
        <v>0.97</v>
      </c>
    </row>
    <row r="41" spans="1:23">
      <c r="A41" s="217">
        <v>2023</v>
      </c>
      <c r="B41" s="214" t="s">
        <v>52</v>
      </c>
      <c r="C41" s="88">
        <v>1.89</v>
      </c>
      <c r="D41" s="88">
        <v>2.06</v>
      </c>
      <c r="E41" s="88">
        <v>1.81</v>
      </c>
      <c r="F41" s="88">
        <v>4.1500000000000004</v>
      </c>
      <c r="G41" s="88">
        <v>7.85</v>
      </c>
      <c r="H41" s="88">
        <v>5.42</v>
      </c>
      <c r="I41" s="203">
        <v>0.43</v>
      </c>
      <c r="J41" s="88">
        <v>2.0499999999999998</v>
      </c>
      <c r="K41" s="88">
        <v>2.15</v>
      </c>
      <c r="L41" s="88">
        <v>1.84</v>
      </c>
      <c r="M41" s="88">
        <v>4.26</v>
      </c>
      <c r="N41" s="88">
        <v>7.25</v>
      </c>
      <c r="O41" s="88">
        <v>4.71</v>
      </c>
      <c r="P41" s="203">
        <v>0.4</v>
      </c>
      <c r="Q41" s="88">
        <v>1.95</v>
      </c>
      <c r="R41" s="88">
        <v>2.09</v>
      </c>
      <c r="S41" s="88">
        <v>1.82</v>
      </c>
      <c r="T41" s="88">
        <v>4.1900000000000004</v>
      </c>
      <c r="U41" s="88">
        <v>7.58</v>
      </c>
      <c r="V41" s="88">
        <v>5.0999999999999996</v>
      </c>
      <c r="W41" s="89">
        <v>0.42</v>
      </c>
    </row>
    <row r="42" spans="1:23">
      <c r="A42" s="200"/>
      <c r="B42" s="214" t="s">
        <v>13</v>
      </c>
      <c r="C42" s="88">
        <v>1.93</v>
      </c>
      <c r="D42" s="88">
        <v>2.02</v>
      </c>
      <c r="E42" s="88">
        <v>1.64</v>
      </c>
      <c r="F42" s="88">
        <v>5.08</v>
      </c>
      <c r="G42" s="88">
        <v>9.7799999999999994</v>
      </c>
      <c r="H42" s="88">
        <v>6.56</v>
      </c>
      <c r="I42" s="203">
        <v>0.44</v>
      </c>
      <c r="J42" s="88">
        <v>2.16</v>
      </c>
      <c r="K42" s="88">
        <v>2.1</v>
      </c>
      <c r="L42" s="88">
        <v>1.63</v>
      </c>
      <c r="M42" s="88">
        <v>5.63</v>
      </c>
      <c r="N42" s="88">
        <v>9.7899999999999991</v>
      </c>
      <c r="O42" s="88">
        <v>6.25</v>
      </c>
      <c r="P42" s="203">
        <v>0.42</v>
      </c>
      <c r="Q42" s="88">
        <v>2.0299999999999998</v>
      </c>
      <c r="R42" s="88">
        <v>2.0499999999999998</v>
      </c>
      <c r="S42" s="88">
        <v>1.63</v>
      </c>
      <c r="T42" s="88">
        <v>5.32</v>
      </c>
      <c r="U42" s="88">
        <v>9.74</v>
      </c>
      <c r="V42" s="88">
        <v>6.38</v>
      </c>
      <c r="W42" s="89">
        <v>0.42</v>
      </c>
    </row>
    <row r="43" spans="1:23" ht="25.5">
      <c r="A43" s="201"/>
      <c r="B43" s="214" t="s">
        <v>67</v>
      </c>
      <c r="C43" s="88">
        <v>1.87</v>
      </c>
      <c r="D43" s="88">
        <v>1.86</v>
      </c>
      <c r="E43" s="88">
        <v>1.53</v>
      </c>
      <c r="F43" s="88">
        <v>5.42</v>
      </c>
      <c r="G43" s="88">
        <v>10.3</v>
      </c>
      <c r="H43" s="88">
        <v>6.88</v>
      </c>
      <c r="I43" s="203">
        <v>0.4</v>
      </c>
      <c r="J43" s="88">
        <v>2.08</v>
      </c>
      <c r="K43" s="88">
        <v>1.88</v>
      </c>
      <c r="L43" s="88">
        <v>1.4</v>
      </c>
      <c r="M43" s="88">
        <v>6</v>
      </c>
      <c r="N43" s="88">
        <v>10.16</v>
      </c>
      <c r="O43" s="88">
        <v>6.48</v>
      </c>
      <c r="P43" s="203">
        <v>0.36</v>
      </c>
      <c r="Q43" s="88">
        <v>1.98</v>
      </c>
      <c r="R43" s="88">
        <v>1.86</v>
      </c>
      <c r="S43" s="88">
        <v>1.45</v>
      </c>
      <c r="T43" s="88">
        <v>5.71</v>
      </c>
      <c r="U43" s="88">
        <v>10.19</v>
      </c>
      <c r="V43" s="88">
        <v>6.65</v>
      </c>
      <c r="W43" s="89">
        <v>0.38</v>
      </c>
    </row>
    <row r="44" spans="1:23" ht="17.25" thickBot="1">
      <c r="A44" s="202"/>
      <c r="B44" s="215" t="s">
        <v>430</v>
      </c>
      <c r="C44" s="84">
        <v>1.78</v>
      </c>
      <c r="D44" s="84">
        <v>1.7</v>
      </c>
      <c r="E44" s="84">
        <v>1.33</v>
      </c>
      <c r="F44" s="84">
        <v>5.57</v>
      </c>
      <c r="G44" s="84">
        <v>10.17</v>
      </c>
      <c r="H44" s="84">
        <v>6.6</v>
      </c>
      <c r="I44" s="204">
        <v>0.35</v>
      </c>
      <c r="J44" s="84">
        <v>2.13</v>
      </c>
      <c r="K44" s="84">
        <v>1.76</v>
      </c>
      <c r="L44" s="84">
        <v>1.31</v>
      </c>
      <c r="M44" s="84">
        <v>6.28</v>
      </c>
      <c r="N44" s="84">
        <v>10.3</v>
      </c>
      <c r="O44" s="84">
        <v>6.31</v>
      </c>
      <c r="P44" s="204">
        <v>0.32</v>
      </c>
      <c r="Q44" s="84">
        <v>1.98</v>
      </c>
      <c r="R44" s="84">
        <v>1.74</v>
      </c>
      <c r="S44" s="84">
        <v>1.32</v>
      </c>
      <c r="T44" s="84">
        <v>5.98</v>
      </c>
      <c r="U44" s="84">
        <v>10.27</v>
      </c>
      <c r="V44" s="84">
        <v>6.46</v>
      </c>
      <c r="W44" s="85">
        <v>0.33</v>
      </c>
    </row>
    <row r="45" spans="1:23" ht="17.25" thickTop="1">
      <c r="A45" s="49" t="s">
        <v>237</v>
      </c>
    </row>
  </sheetData>
  <mergeCells count="12">
    <mergeCell ref="A35:B35"/>
    <mergeCell ref="C35:I35"/>
    <mergeCell ref="J35:P35"/>
    <mergeCell ref="Q35:W35"/>
    <mergeCell ref="A5:B5"/>
    <mergeCell ref="C5:I5"/>
    <mergeCell ref="J5:P5"/>
    <mergeCell ref="Q5:W5"/>
    <mergeCell ref="A20:B20"/>
    <mergeCell ref="C20:I20"/>
    <mergeCell ref="J20:P20"/>
    <mergeCell ref="Q20:W20"/>
  </mergeCells>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6" tint="0.39997558519241921"/>
  </sheetPr>
  <dimension ref="A1:S68"/>
  <sheetViews>
    <sheetView workbookViewId="0"/>
  </sheetViews>
  <sheetFormatPr defaultRowHeight="16.5"/>
  <cols>
    <col min="3" max="3" width="9.625" customWidth="1"/>
    <col min="4" max="4" width="11" customWidth="1"/>
    <col min="6" max="6" width="10.625" customWidth="1"/>
    <col min="7" max="7" width="11.375" customWidth="1"/>
    <col min="9" max="9" width="10.5" customWidth="1"/>
    <col min="10" max="10" width="11.375" customWidth="1"/>
    <col min="12" max="12" width="11.125" customWidth="1"/>
    <col min="13" max="13" width="14.5" customWidth="1"/>
    <col min="15" max="16" width="11.5" customWidth="1"/>
    <col min="18" max="18" width="12.125" customWidth="1"/>
    <col min="19" max="19" width="12.625" customWidth="1"/>
  </cols>
  <sheetData>
    <row r="1" spans="1:19">
      <c r="A1" s="17" t="s">
        <v>681</v>
      </c>
    </row>
    <row r="2" spans="1:19">
      <c r="A2" s="28" t="s">
        <v>682</v>
      </c>
    </row>
    <row r="3" spans="1:19">
      <c r="A3" s="28"/>
    </row>
    <row r="4" spans="1:19" ht="17.25" thickBot="1"/>
    <row r="5" spans="1:19" ht="27" customHeight="1" thickTop="1">
      <c r="A5" s="195" t="s">
        <v>20</v>
      </c>
      <c r="B5" s="438" t="s">
        <v>242</v>
      </c>
      <c r="C5" s="436"/>
      <c r="D5" s="439"/>
      <c r="E5" s="440" t="s">
        <v>243</v>
      </c>
      <c r="F5" s="436"/>
      <c r="G5" s="439"/>
      <c r="H5" s="440" t="s">
        <v>244</v>
      </c>
      <c r="I5" s="436"/>
      <c r="J5" s="439"/>
      <c r="K5" s="441" t="s">
        <v>373</v>
      </c>
      <c r="L5" s="442"/>
      <c r="M5" s="443"/>
      <c r="N5" s="441" t="s">
        <v>374</v>
      </c>
      <c r="O5" s="442"/>
      <c r="P5" s="443"/>
      <c r="Q5" s="436" t="s">
        <v>245</v>
      </c>
      <c r="R5" s="436"/>
      <c r="S5" s="437"/>
    </row>
    <row r="6" spans="1:19" ht="51">
      <c r="A6" s="83"/>
      <c r="B6" s="182" t="s">
        <v>246</v>
      </c>
      <c r="C6" s="183" t="s">
        <v>247</v>
      </c>
      <c r="D6" s="198" t="s">
        <v>248</v>
      </c>
      <c r="E6" s="182" t="s">
        <v>246</v>
      </c>
      <c r="F6" s="183" t="s">
        <v>248</v>
      </c>
      <c r="G6" s="198" t="s">
        <v>249</v>
      </c>
      <c r="H6" s="182" t="s">
        <v>246</v>
      </c>
      <c r="I6" s="183" t="s">
        <v>248</v>
      </c>
      <c r="J6" s="198" t="s">
        <v>249</v>
      </c>
      <c r="K6" s="182" t="s">
        <v>246</v>
      </c>
      <c r="L6" s="183" t="s">
        <v>248</v>
      </c>
      <c r="M6" s="198" t="s">
        <v>249</v>
      </c>
      <c r="N6" s="182" t="s">
        <v>246</v>
      </c>
      <c r="O6" s="183" t="s">
        <v>248</v>
      </c>
      <c r="P6" s="198" t="s">
        <v>249</v>
      </c>
      <c r="Q6" s="182" t="s">
        <v>246</v>
      </c>
      <c r="R6" s="183" t="s">
        <v>248</v>
      </c>
      <c r="S6" s="198" t="s">
        <v>249</v>
      </c>
    </row>
    <row r="7" spans="1:19">
      <c r="A7" s="87" t="s">
        <v>493</v>
      </c>
      <c r="B7" s="59">
        <v>49559</v>
      </c>
      <c r="C7" s="88">
        <v>6.4</v>
      </c>
      <c r="D7" s="219">
        <v>19.399999999999999</v>
      </c>
      <c r="E7" s="59">
        <v>32000</v>
      </c>
      <c r="F7" s="88">
        <v>12.5</v>
      </c>
      <c r="G7" s="218">
        <v>64.599999999999994</v>
      </c>
      <c r="H7" s="59">
        <v>10887</v>
      </c>
      <c r="I7" s="88">
        <v>4.3</v>
      </c>
      <c r="J7" s="218">
        <v>22</v>
      </c>
      <c r="K7" s="59">
        <v>6946</v>
      </c>
      <c r="L7" s="88">
        <v>2.7</v>
      </c>
      <c r="M7" s="218">
        <v>14</v>
      </c>
      <c r="N7" s="59">
        <v>6442</v>
      </c>
      <c r="O7" s="88">
        <v>2.5</v>
      </c>
      <c r="P7" s="218">
        <v>13</v>
      </c>
      <c r="Q7" s="59">
        <v>1945</v>
      </c>
      <c r="R7" s="88">
        <v>0.8</v>
      </c>
      <c r="S7" s="218">
        <v>3.9</v>
      </c>
    </row>
    <row r="8" spans="1:19">
      <c r="A8" s="87" t="s">
        <v>55</v>
      </c>
      <c r="B8" s="59">
        <v>67462</v>
      </c>
      <c r="C8" s="88">
        <v>8.6</v>
      </c>
      <c r="D8" s="219">
        <v>23</v>
      </c>
      <c r="E8" s="59">
        <v>39741</v>
      </c>
      <c r="F8" s="88">
        <v>13.5</v>
      </c>
      <c r="G8" s="203">
        <v>58.9</v>
      </c>
      <c r="H8" s="59">
        <v>18255</v>
      </c>
      <c r="I8" s="88">
        <v>6.2</v>
      </c>
      <c r="J8" s="203">
        <v>27.1</v>
      </c>
      <c r="K8" s="59">
        <v>10184</v>
      </c>
      <c r="L8" s="88">
        <v>3.5</v>
      </c>
      <c r="M8" s="203">
        <v>15.1</v>
      </c>
      <c r="N8" s="59">
        <v>10317</v>
      </c>
      <c r="O8" s="88">
        <v>3.5</v>
      </c>
      <c r="P8" s="203">
        <v>15.3</v>
      </c>
      <c r="Q8" s="59">
        <v>2871</v>
      </c>
      <c r="R8" s="88">
        <v>1</v>
      </c>
      <c r="S8" s="203">
        <v>4.3</v>
      </c>
    </row>
    <row r="9" spans="1:19">
      <c r="A9" s="87" t="s">
        <v>56</v>
      </c>
      <c r="B9" s="59">
        <v>72055</v>
      </c>
      <c r="C9" s="88">
        <v>10.199999999999999</v>
      </c>
      <c r="D9" s="219">
        <v>26</v>
      </c>
      <c r="E9" s="59">
        <v>36897</v>
      </c>
      <c r="F9" s="88">
        <v>13.3</v>
      </c>
      <c r="G9" s="203">
        <v>51.2</v>
      </c>
      <c r="H9" s="59">
        <v>22700</v>
      </c>
      <c r="I9" s="88">
        <v>8.1999999999999993</v>
      </c>
      <c r="J9" s="203">
        <v>31.5</v>
      </c>
      <c r="K9" s="59">
        <v>11893</v>
      </c>
      <c r="L9" s="88">
        <v>4.3</v>
      </c>
      <c r="M9" s="203">
        <v>16.5</v>
      </c>
      <c r="N9" s="59">
        <v>13049</v>
      </c>
      <c r="O9" s="88">
        <v>4.7</v>
      </c>
      <c r="P9" s="203">
        <v>18.100000000000001</v>
      </c>
      <c r="Q9" s="59">
        <v>3622</v>
      </c>
      <c r="R9" s="88">
        <v>1.3</v>
      </c>
      <c r="S9" s="203">
        <v>5</v>
      </c>
    </row>
    <row r="10" spans="1:19">
      <c r="A10" s="87" t="s">
        <v>57</v>
      </c>
      <c r="B10" s="59">
        <v>79408</v>
      </c>
      <c r="C10" s="88">
        <v>12.2</v>
      </c>
      <c r="D10" s="219">
        <v>28.8</v>
      </c>
      <c r="E10" s="59">
        <v>33237</v>
      </c>
      <c r="F10" s="88">
        <v>12</v>
      </c>
      <c r="G10" s="203">
        <v>41.9</v>
      </c>
      <c r="H10" s="59">
        <v>27432</v>
      </c>
      <c r="I10" s="88">
        <v>9.9</v>
      </c>
      <c r="J10" s="203">
        <v>34.5</v>
      </c>
      <c r="K10" s="59">
        <v>14800</v>
      </c>
      <c r="L10" s="88">
        <v>5.4</v>
      </c>
      <c r="M10" s="203">
        <v>18.600000000000001</v>
      </c>
      <c r="N10" s="59">
        <v>17422</v>
      </c>
      <c r="O10" s="88">
        <v>6.3</v>
      </c>
      <c r="P10" s="203">
        <v>21.9</v>
      </c>
      <c r="Q10" s="59">
        <v>4480</v>
      </c>
      <c r="R10" s="88">
        <v>1.6</v>
      </c>
      <c r="S10" s="203">
        <v>5.6</v>
      </c>
    </row>
    <row r="11" spans="1:19">
      <c r="A11" s="87" t="s">
        <v>58</v>
      </c>
      <c r="B11" s="59">
        <v>94953</v>
      </c>
      <c r="C11" s="88">
        <v>14.6</v>
      </c>
      <c r="D11" s="219">
        <v>31.4</v>
      </c>
      <c r="E11" s="59">
        <v>31730</v>
      </c>
      <c r="F11" s="88">
        <v>10.5</v>
      </c>
      <c r="G11" s="203">
        <v>33.4</v>
      </c>
      <c r="H11" s="59">
        <v>34068</v>
      </c>
      <c r="I11" s="88">
        <v>11.3</v>
      </c>
      <c r="J11" s="203">
        <v>35.9</v>
      </c>
      <c r="K11" s="59">
        <v>20540</v>
      </c>
      <c r="L11" s="88">
        <v>6.8</v>
      </c>
      <c r="M11" s="203">
        <v>21.6</v>
      </c>
      <c r="N11" s="59">
        <v>23819</v>
      </c>
      <c r="O11" s="88">
        <v>7.9</v>
      </c>
      <c r="P11" s="203">
        <v>25.1</v>
      </c>
      <c r="Q11" s="59">
        <v>6229</v>
      </c>
      <c r="R11" s="88">
        <v>2.1</v>
      </c>
      <c r="S11" s="203">
        <v>6.6</v>
      </c>
    </row>
    <row r="12" spans="1:19">
      <c r="A12" s="87" t="s">
        <v>59</v>
      </c>
      <c r="B12" s="59">
        <v>111201</v>
      </c>
      <c r="C12" s="88">
        <v>16.8</v>
      </c>
      <c r="D12" s="219">
        <v>32.9</v>
      </c>
      <c r="E12" s="59">
        <v>28919</v>
      </c>
      <c r="F12" s="88">
        <v>8.5</v>
      </c>
      <c r="G12" s="203">
        <v>26</v>
      </c>
      <c r="H12" s="59">
        <v>38826</v>
      </c>
      <c r="I12" s="88">
        <v>11.5</v>
      </c>
      <c r="J12" s="203">
        <v>34.9</v>
      </c>
      <c r="K12" s="59">
        <v>28483</v>
      </c>
      <c r="L12" s="88">
        <v>8.4</v>
      </c>
      <c r="M12" s="203">
        <v>25.6</v>
      </c>
      <c r="N12" s="59">
        <v>30585</v>
      </c>
      <c r="O12" s="88">
        <v>9</v>
      </c>
      <c r="P12" s="203">
        <v>27.5</v>
      </c>
      <c r="Q12" s="59">
        <v>8748</v>
      </c>
      <c r="R12" s="88">
        <v>2.6</v>
      </c>
      <c r="S12" s="203">
        <v>7.9</v>
      </c>
    </row>
    <row r="13" spans="1:19">
      <c r="A13" s="87" t="s">
        <v>60</v>
      </c>
      <c r="B13" s="59">
        <v>134887</v>
      </c>
      <c r="C13" s="88">
        <v>19.8</v>
      </c>
      <c r="D13" s="219">
        <v>35.299999999999997</v>
      </c>
      <c r="E13" s="59">
        <v>26502</v>
      </c>
      <c r="F13" s="88">
        <v>6.9</v>
      </c>
      <c r="G13" s="203">
        <v>19.600000000000001</v>
      </c>
      <c r="H13" s="59">
        <v>44994</v>
      </c>
      <c r="I13" s="88">
        <v>11.8</v>
      </c>
      <c r="J13" s="203">
        <v>33.4</v>
      </c>
      <c r="K13" s="59">
        <v>39988</v>
      </c>
      <c r="L13" s="88">
        <v>10.5</v>
      </c>
      <c r="M13" s="203">
        <v>29.6</v>
      </c>
      <c r="N13" s="59">
        <v>41010</v>
      </c>
      <c r="O13" s="88">
        <v>10.7</v>
      </c>
      <c r="P13" s="203">
        <v>30.4</v>
      </c>
      <c r="Q13" s="59">
        <v>11668</v>
      </c>
      <c r="R13" s="88">
        <v>3.1</v>
      </c>
      <c r="S13" s="203">
        <v>8.6999999999999993</v>
      </c>
    </row>
    <row r="14" spans="1:19">
      <c r="A14" s="87" t="s">
        <v>61</v>
      </c>
      <c r="B14" s="59">
        <v>135814</v>
      </c>
      <c r="C14" s="88">
        <v>23.4</v>
      </c>
      <c r="D14" s="219">
        <v>38.200000000000003</v>
      </c>
      <c r="E14" s="59">
        <v>20954</v>
      </c>
      <c r="F14" s="88">
        <v>5.9</v>
      </c>
      <c r="G14" s="203">
        <v>15.4</v>
      </c>
      <c r="H14" s="59">
        <v>45290</v>
      </c>
      <c r="I14" s="88">
        <v>12.7</v>
      </c>
      <c r="J14" s="203">
        <v>33.299999999999997</v>
      </c>
      <c r="K14" s="59">
        <v>42473</v>
      </c>
      <c r="L14" s="88">
        <v>11.9</v>
      </c>
      <c r="M14" s="203">
        <v>31.3</v>
      </c>
      <c r="N14" s="59">
        <v>44958</v>
      </c>
      <c r="O14" s="88">
        <v>12.6</v>
      </c>
      <c r="P14" s="203">
        <v>33.1</v>
      </c>
      <c r="Q14" s="59">
        <v>12153</v>
      </c>
      <c r="R14" s="88">
        <v>3.4</v>
      </c>
      <c r="S14" s="203">
        <v>8.9</v>
      </c>
    </row>
    <row r="15" spans="1:19">
      <c r="A15" s="87" t="s">
        <v>62</v>
      </c>
      <c r="B15" s="59">
        <v>147311</v>
      </c>
      <c r="C15" s="88">
        <v>27.1</v>
      </c>
      <c r="D15" s="219">
        <v>40.6</v>
      </c>
      <c r="E15" s="59">
        <v>18609</v>
      </c>
      <c r="F15" s="88">
        <v>5.0999999999999996</v>
      </c>
      <c r="G15" s="203">
        <v>12.6</v>
      </c>
      <c r="H15" s="59">
        <v>50200</v>
      </c>
      <c r="I15" s="88">
        <v>13.8</v>
      </c>
      <c r="J15" s="203">
        <v>34.1</v>
      </c>
      <c r="K15" s="59">
        <v>46696</v>
      </c>
      <c r="L15" s="88">
        <v>12.9</v>
      </c>
      <c r="M15" s="203">
        <v>31.7</v>
      </c>
      <c r="N15" s="59">
        <v>51305</v>
      </c>
      <c r="O15" s="88">
        <v>14.1</v>
      </c>
      <c r="P15" s="203">
        <v>34.799999999999997</v>
      </c>
      <c r="Q15" s="59">
        <v>13523</v>
      </c>
      <c r="R15" s="88">
        <v>3.7</v>
      </c>
      <c r="S15" s="203">
        <v>9.1999999999999993</v>
      </c>
    </row>
    <row r="16" spans="1:19">
      <c r="A16" s="87" t="s">
        <v>63</v>
      </c>
      <c r="B16" s="59">
        <v>152028</v>
      </c>
      <c r="C16" s="88">
        <v>29.3</v>
      </c>
      <c r="D16" s="219">
        <v>41.9</v>
      </c>
      <c r="E16" s="59">
        <v>16976</v>
      </c>
      <c r="F16" s="88">
        <v>4.7</v>
      </c>
      <c r="G16" s="203">
        <v>11.2</v>
      </c>
      <c r="H16" s="59">
        <v>55676</v>
      </c>
      <c r="I16" s="88">
        <v>15.3</v>
      </c>
      <c r="J16" s="203">
        <v>36.6</v>
      </c>
      <c r="K16" s="59">
        <v>45632</v>
      </c>
      <c r="L16" s="88">
        <v>12.6</v>
      </c>
      <c r="M16" s="203">
        <v>30</v>
      </c>
      <c r="N16" s="59">
        <v>54583</v>
      </c>
      <c r="O16" s="88">
        <v>15</v>
      </c>
      <c r="P16" s="203">
        <v>35.9</v>
      </c>
      <c r="Q16" s="59">
        <v>13614</v>
      </c>
      <c r="R16" s="88">
        <v>3.7</v>
      </c>
      <c r="S16" s="203">
        <v>9</v>
      </c>
    </row>
    <row r="17" spans="1:19">
      <c r="A17" s="87" t="s">
        <v>64</v>
      </c>
      <c r="B17" s="59">
        <v>150292</v>
      </c>
      <c r="C17" s="88">
        <v>30</v>
      </c>
      <c r="D17" s="219">
        <v>41.8</v>
      </c>
      <c r="E17" s="59">
        <v>16134</v>
      </c>
      <c r="F17" s="88">
        <v>4.5</v>
      </c>
      <c r="G17" s="203">
        <v>10.7</v>
      </c>
      <c r="H17" s="59">
        <v>59174</v>
      </c>
      <c r="I17" s="88">
        <v>16.5</v>
      </c>
      <c r="J17" s="203">
        <v>39.4</v>
      </c>
      <c r="K17" s="59">
        <v>41718</v>
      </c>
      <c r="L17" s="88">
        <v>11.6</v>
      </c>
      <c r="M17" s="203">
        <v>27.8</v>
      </c>
      <c r="N17" s="59">
        <v>53740</v>
      </c>
      <c r="O17" s="88">
        <v>14.9</v>
      </c>
      <c r="P17" s="203">
        <v>35.799999999999997</v>
      </c>
      <c r="Q17" s="59">
        <v>13713</v>
      </c>
      <c r="R17" s="88">
        <v>3.8</v>
      </c>
      <c r="S17" s="203">
        <v>9.1</v>
      </c>
    </row>
    <row r="18" spans="1:19">
      <c r="A18" s="87" t="s">
        <v>65</v>
      </c>
      <c r="B18" s="59">
        <v>89846</v>
      </c>
      <c r="C18" s="88">
        <v>28.2</v>
      </c>
      <c r="D18" s="219">
        <v>40.200000000000003</v>
      </c>
      <c r="E18" s="59">
        <v>10355</v>
      </c>
      <c r="F18" s="88">
        <v>4.5999999999999996</v>
      </c>
      <c r="G18" s="203">
        <v>11.5</v>
      </c>
      <c r="H18" s="59">
        <v>38502</v>
      </c>
      <c r="I18" s="88">
        <v>17.2</v>
      </c>
      <c r="J18" s="203">
        <v>42.9</v>
      </c>
      <c r="K18" s="59">
        <v>22843</v>
      </c>
      <c r="L18" s="88">
        <v>10.199999999999999</v>
      </c>
      <c r="M18" s="203">
        <v>25.4</v>
      </c>
      <c r="N18" s="59">
        <v>30599</v>
      </c>
      <c r="O18" s="88">
        <v>13.7</v>
      </c>
      <c r="P18" s="203">
        <v>34.1</v>
      </c>
      <c r="Q18" s="59">
        <v>7787</v>
      </c>
      <c r="R18" s="88">
        <v>3.5</v>
      </c>
      <c r="S18" s="203">
        <v>8.6999999999999993</v>
      </c>
    </row>
    <row r="19" spans="1:19">
      <c r="A19" s="87" t="s">
        <v>66</v>
      </c>
      <c r="B19" s="59">
        <v>42121</v>
      </c>
      <c r="C19" s="88">
        <v>24</v>
      </c>
      <c r="D19" s="219">
        <v>39.299999999999997</v>
      </c>
      <c r="E19" s="59">
        <v>5358</v>
      </c>
      <c r="F19" s="88">
        <v>5</v>
      </c>
      <c r="G19" s="203">
        <v>12.7</v>
      </c>
      <c r="H19" s="59">
        <v>19497</v>
      </c>
      <c r="I19" s="88">
        <v>18.2</v>
      </c>
      <c r="J19" s="203">
        <v>46.3</v>
      </c>
      <c r="K19" s="59">
        <v>9983</v>
      </c>
      <c r="L19" s="88">
        <v>9.3000000000000007</v>
      </c>
      <c r="M19" s="203">
        <v>23.7</v>
      </c>
      <c r="N19" s="59">
        <v>13461</v>
      </c>
      <c r="O19" s="88">
        <v>12.6</v>
      </c>
      <c r="P19" s="203">
        <v>32</v>
      </c>
      <c r="Q19" s="59">
        <v>3404</v>
      </c>
      <c r="R19" s="88">
        <v>3.2</v>
      </c>
      <c r="S19" s="203">
        <v>8.1</v>
      </c>
    </row>
    <row r="20" spans="1:19">
      <c r="A20" s="87" t="s">
        <v>24</v>
      </c>
      <c r="B20" s="59">
        <v>16264</v>
      </c>
      <c r="C20" s="88">
        <v>15.9</v>
      </c>
      <c r="D20" s="219">
        <v>36.5</v>
      </c>
      <c r="E20" s="59">
        <v>2329</v>
      </c>
      <c r="F20" s="88">
        <v>5.2</v>
      </c>
      <c r="G20" s="203">
        <v>14.3</v>
      </c>
      <c r="H20" s="59">
        <v>7743</v>
      </c>
      <c r="I20" s="88">
        <v>17.399999999999999</v>
      </c>
      <c r="J20" s="203">
        <v>47.6</v>
      </c>
      <c r="K20" s="59">
        <v>3715</v>
      </c>
      <c r="L20" s="88">
        <v>8.3000000000000007</v>
      </c>
      <c r="M20" s="203">
        <v>22.8</v>
      </c>
      <c r="N20" s="59">
        <v>4950</v>
      </c>
      <c r="O20" s="88">
        <v>11.1</v>
      </c>
      <c r="P20" s="203">
        <v>30.4</v>
      </c>
      <c r="Q20" s="59">
        <v>1276</v>
      </c>
      <c r="R20" s="88">
        <v>2.9</v>
      </c>
      <c r="S20" s="203">
        <v>7.8</v>
      </c>
    </row>
    <row r="21" spans="1:19" ht="17.25" thickBot="1">
      <c r="A21" s="91" t="s">
        <v>23</v>
      </c>
      <c r="B21" s="64">
        <v>1343201</v>
      </c>
      <c r="C21" s="84">
        <v>17.600000000000001</v>
      </c>
      <c r="D21" s="220">
        <v>34.1</v>
      </c>
      <c r="E21" s="64">
        <v>319741</v>
      </c>
      <c r="F21" s="84">
        <v>8.1</v>
      </c>
      <c r="G21" s="204">
        <v>23.8</v>
      </c>
      <c r="H21" s="64">
        <v>473244</v>
      </c>
      <c r="I21" s="84">
        <v>12</v>
      </c>
      <c r="J21" s="204">
        <v>35.200000000000003</v>
      </c>
      <c r="K21" s="64">
        <v>345894</v>
      </c>
      <c r="L21" s="84">
        <v>8.8000000000000007</v>
      </c>
      <c r="M21" s="204">
        <v>25.8</v>
      </c>
      <c r="N21" s="64">
        <v>396240</v>
      </c>
      <c r="O21" s="84">
        <v>10.1</v>
      </c>
      <c r="P21" s="204">
        <v>29.5</v>
      </c>
      <c r="Q21" s="64">
        <v>105033</v>
      </c>
      <c r="R21" s="84">
        <v>2.7</v>
      </c>
      <c r="S21" s="204">
        <v>7.8</v>
      </c>
    </row>
    <row r="22" spans="1:19" ht="17.25" thickTop="1">
      <c r="A22" s="49" t="s">
        <v>25</v>
      </c>
      <c r="C22" s="88"/>
    </row>
    <row r="25" spans="1:19">
      <c r="A25" s="17" t="s">
        <v>683</v>
      </c>
    </row>
    <row r="26" spans="1:19">
      <c r="A26" s="28" t="s">
        <v>684</v>
      </c>
    </row>
    <row r="27" spans="1:19" ht="17.25" thickBot="1"/>
    <row r="28" spans="1:19" ht="24.75" customHeight="1" thickTop="1">
      <c r="A28" s="195" t="s">
        <v>20</v>
      </c>
      <c r="B28" s="438" t="s">
        <v>242</v>
      </c>
      <c r="C28" s="436"/>
      <c r="D28" s="439"/>
      <c r="E28" s="440" t="s">
        <v>243</v>
      </c>
      <c r="F28" s="436"/>
      <c r="G28" s="439"/>
      <c r="H28" s="440" t="s">
        <v>244</v>
      </c>
      <c r="I28" s="436"/>
      <c r="J28" s="439"/>
      <c r="K28" s="441" t="s">
        <v>373</v>
      </c>
      <c r="L28" s="442"/>
      <c r="M28" s="443"/>
      <c r="N28" s="441" t="s">
        <v>374</v>
      </c>
      <c r="O28" s="442"/>
      <c r="P28" s="443"/>
      <c r="Q28" s="436" t="s">
        <v>245</v>
      </c>
      <c r="R28" s="436"/>
      <c r="S28" s="437"/>
    </row>
    <row r="29" spans="1:19" ht="40.5" customHeight="1">
      <c r="A29" s="83"/>
      <c r="B29" s="182" t="s">
        <v>246</v>
      </c>
      <c r="C29" s="183" t="s">
        <v>247</v>
      </c>
      <c r="D29" s="198" t="s">
        <v>248</v>
      </c>
      <c r="E29" s="182" t="s">
        <v>246</v>
      </c>
      <c r="F29" s="183" t="s">
        <v>248</v>
      </c>
      <c r="G29" s="198" t="s">
        <v>249</v>
      </c>
      <c r="H29" s="182" t="s">
        <v>246</v>
      </c>
      <c r="I29" s="183" t="s">
        <v>248</v>
      </c>
      <c r="J29" s="198" t="s">
        <v>249</v>
      </c>
      <c r="K29" s="182" t="s">
        <v>246</v>
      </c>
      <c r="L29" s="183" t="s">
        <v>248</v>
      </c>
      <c r="M29" s="198" t="s">
        <v>249</v>
      </c>
      <c r="N29" s="182" t="s">
        <v>246</v>
      </c>
      <c r="O29" s="183" t="s">
        <v>248</v>
      </c>
      <c r="P29" s="198" t="s">
        <v>249</v>
      </c>
      <c r="Q29" s="182" t="s">
        <v>246</v>
      </c>
      <c r="R29" s="183" t="s">
        <v>248</v>
      </c>
      <c r="S29" s="198" t="s">
        <v>249</v>
      </c>
    </row>
    <row r="30" spans="1:19">
      <c r="A30" s="87" t="s">
        <v>493</v>
      </c>
      <c r="B30" s="59">
        <v>23704</v>
      </c>
      <c r="C30" s="88">
        <v>5.9</v>
      </c>
      <c r="D30" s="218">
        <v>19.899999999999999</v>
      </c>
      <c r="E30" s="59">
        <v>15467</v>
      </c>
      <c r="F30" s="88">
        <v>13</v>
      </c>
      <c r="G30" s="218">
        <v>65.3</v>
      </c>
      <c r="H30" s="59">
        <v>5139</v>
      </c>
      <c r="I30" s="88">
        <v>4.3</v>
      </c>
      <c r="J30" s="218">
        <v>21.7</v>
      </c>
      <c r="K30" s="59">
        <v>3349</v>
      </c>
      <c r="L30" s="88">
        <v>2.8</v>
      </c>
      <c r="M30" s="218">
        <v>14.1</v>
      </c>
      <c r="N30" s="59">
        <v>2997</v>
      </c>
      <c r="O30" s="88">
        <v>2.5</v>
      </c>
      <c r="P30" s="218">
        <v>12.6</v>
      </c>
      <c r="Q30" s="59">
        <v>953</v>
      </c>
      <c r="R30" s="88">
        <v>0.8</v>
      </c>
      <c r="S30" s="203">
        <v>4</v>
      </c>
    </row>
    <row r="31" spans="1:19">
      <c r="A31" s="87" t="s">
        <v>55</v>
      </c>
      <c r="B31" s="59">
        <v>31698</v>
      </c>
      <c r="C31" s="88">
        <v>7.9</v>
      </c>
      <c r="D31" s="203">
        <v>23.4</v>
      </c>
      <c r="E31" s="59">
        <v>19045</v>
      </c>
      <c r="F31" s="88">
        <v>14</v>
      </c>
      <c r="G31" s="203">
        <v>60.1</v>
      </c>
      <c r="H31" s="59">
        <v>8572</v>
      </c>
      <c r="I31" s="88">
        <v>6.3</v>
      </c>
      <c r="J31" s="203">
        <v>27</v>
      </c>
      <c r="K31" s="59">
        <v>4832</v>
      </c>
      <c r="L31" s="88">
        <v>3.6</v>
      </c>
      <c r="M31" s="203">
        <v>15.2</v>
      </c>
      <c r="N31" s="59">
        <v>4679</v>
      </c>
      <c r="O31" s="88">
        <v>3.4</v>
      </c>
      <c r="P31" s="203">
        <v>14.8</v>
      </c>
      <c r="Q31" s="59">
        <v>1323</v>
      </c>
      <c r="R31" s="88">
        <v>1</v>
      </c>
      <c r="S31" s="203">
        <v>4.2</v>
      </c>
    </row>
    <row r="32" spans="1:19">
      <c r="A32" s="87" t="s">
        <v>56</v>
      </c>
      <c r="B32" s="59">
        <v>33223</v>
      </c>
      <c r="C32" s="88">
        <v>9.1999999999999993</v>
      </c>
      <c r="D32" s="203">
        <v>25.9</v>
      </c>
      <c r="E32" s="59">
        <v>17563</v>
      </c>
      <c r="F32" s="88">
        <v>13.7</v>
      </c>
      <c r="G32" s="203">
        <v>52.9</v>
      </c>
      <c r="H32" s="59">
        <v>10228</v>
      </c>
      <c r="I32" s="88">
        <v>8</v>
      </c>
      <c r="J32" s="203">
        <v>30.8</v>
      </c>
      <c r="K32" s="59">
        <v>5455</v>
      </c>
      <c r="L32" s="88">
        <v>4.3</v>
      </c>
      <c r="M32" s="203">
        <v>16.399999999999999</v>
      </c>
      <c r="N32" s="59">
        <v>5917</v>
      </c>
      <c r="O32" s="88">
        <v>4.5999999999999996</v>
      </c>
      <c r="P32" s="203">
        <v>17.8</v>
      </c>
      <c r="Q32" s="59">
        <v>1625</v>
      </c>
      <c r="R32" s="88">
        <v>1.3</v>
      </c>
      <c r="S32" s="203">
        <v>4.9000000000000004</v>
      </c>
    </row>
    <row r="33" spans="1:19">
      <c r="A33" s="87" t="s">
        <v>57</v>
      </c>
      <c r="B33" s="59">
        <v>36749</v>
      </c>
      <c r="C33" s="88">
        <v>11</v>
      </c>
      <c r="D33" s="203">
        <v>28.7</v>
      </c>
      <c r="E33" s="59">
        <v>15875</v>
      </c>
      <c r="F33" s="88">
        <v>12.4</v>
      </c>
      <c r="G33" s="203">
        <v>43.2</v>
      </c>
      <c r="H33" s="59">
        <v>12884</v>
      </c>
      <c r="I33" s="88">
        <v>10.1</v>
      </c>
      <c r="J33" s="203">
        <v>35.1</v>
      </c>
      <c r="K33" s="59">
        <v>6868</v>
      </c>
      <c r="L33" s="88">
        <v>5.4</v>
      </c>
      <c r="M33" s="203">
        <v>18.7</v>
      </c>
      <c r="N33" s="59">
        <v>7749</v>
      </c>
      <c r="O33" s="88">
        <v>6.1</v>
      </c>
      <c r="P33" s="203">
        <v>21.1</v>
      </c>
      <c r="Q33" s="59">
        <v>1923</v>
      </c>
      <c r="R33" s="88">
        <v>1.5</v>
      </c>
      <c r="S33" s="203">
        <v>5.2</v>
      </c>
    </row>
    <row r="34" spans="1:19">
      <c r="A34" s="87" t="s">
        <v>58</v>
      </c>
      <c r="B34" s="59">
        <v>44541</v>
      </c>
      <c r="C34" s="88">
        <v>13.5</v>
      </c>
      <c r="D34" s="203">
        <v>31.6</v>
      </c>
      <c r="E34" s="59">
        <v>15771</v>
      </c>
      <c r="F34" s="88">
        <v>11.2</v>
      </c>
      <c r="G34" s="203">
        <v>35.4</v>
      </c>
      <c r="H34" s="59">
        <v>16150</v>
      </c>
      <c r="I34" s="88">
        <v>11.5</v>
      </c>
      <c r="J34" s="203">
        <v>36.299999999999997</v>
      </c>
      <c r="K34" s="59">
        <v>9616</v>
      </c>
      <c r="L34" s="88">
        <v>6.8</v>
      </c>
      <c r="M34" s="203">
        <v>21.6</v>
      </c>
      <c r="N34" s="59">
        <v>10697</v>
      </c>
      <c r="O34" s="88">
        <v>7.6</v>
      </c>
      <c r="P34" s="203">
        <v>24</v>
      </c>
      <c r="Q34" s="59">
        <v>2660</v>
      </c>
      <c r="R34" s="88">
        <v>1.9</v>
      </c>
      <c r="S34" s="203">
        <v>6</v>
      </c>
    </row>
    <row r="35" spans="1:19">
      <c r="A35" s="87" t="s">
        <v>59</v>
      </c>
      <c r="B35" s="59">
        <v>52999</v>
      </c>
      <c r="C35" s="88">
        <v>15.9</v>
      </c>
      <c r="D35" s="203">
        <v>33.5</v>
      </c>
      <c r="E35" s="59">
        <v>14691</v>
      </c>
      <c r="F35" s="88">
        <v>9.3000000000000007</v>
      </c>
      <c r="G35" s="203">
        <v>27.7</v>
      </c>
      <c r="H35" s="59">
        <v>19162</v>
      </c>
      <c r="I35" s="88">
        <v>12.1</v>
      </c>
      <c r="J35" s="203">
        <v>36.200000000000003</v>
      </c>
      <c r="K35" s="59">
        <v>13522</v>
      </c>
      <c r="L35" s="88">
        <v>8.6</v>
      </c>
      <c r="M35" s="203">
        <v>25.5</v>
      </c>
      <c r="N35" s="59">
        <v>14004</v>
      </c>
      <c r="O35" s="88">
        <v>8.9</v>
      </c>
      <c r="P35" s="203">
        <v>26.4</v>
      </c>
      <c r="Q35" s="59">
        <v>3744</v>
      </c>
      <c r="R35" s="88">
        <v>2.4</v>
      </c>
      <c r="S35" s="203">
        <v>7.1</v>
      </c>
    </row>
    <row r="36" spans="1:19">
      <c r="A36" s="87" t="s">
        <v>60</v>
      </c>
      <c r="B36" s="59">
        <v>65892</v>
      </c>
      <c r="C36" s="88">
        <v>19.100000000000001</v>
      </c>
      <c r="D36" s="203">
        <v>36.5</v>
      </c>
      <c r="E36" s="59">
        <v>14274</v>
      </c>
      <c r="F36" s="88">
        <v>7.9</v>
      </c>
      <c r="G36" s="203">
        <v>21.7</v>
      </c>
      <c r="H36" s="59">
        <v>22887</v>
      </c>
      <c r="I36" s="88">
        <v>12.7</v>
      </c>
      <c r="J36" s="203">
        <v>34.700000000000003</v>
      </c>
      <c r="K36" s="59">
        <v>19426</v>
      </c>
      <c r="L36" s="88">
        <v>10.8</v>
      </c>
      <c r="M36" s="203">
        <v>29.5</v>
      </c>
      <c r="N36" s="59">
        <v>19289</v>
      </c>
      <c r="O36" s="88">
        <v>10.7</v>
      </c>
      <c r="P36" s="203">
        <v>29.3</v>
      </c>
      <c r="Q36" s="59">
        <v>5277</v>
      </c>
      <c r="R36" s="88">
        <v>2.9</v>
      </c>
      <c r="S36" s="203">
        <v>8</v>
      </c>
    </row>
    <row r="37" spans="1:19">
      <c r="A37" s="87" t="s">
        <v>61</v>
      </c>
      <c r="B37" s="59">
        <v>66477</v>
      </c>
      <c r="C37" s="88">
        <v>22.8</v>
      </c>
      <c r="D37" s="203">
        <v>39.700000000000003</v>
      </c>
      <c r="E37" s="59">
        <v>11561</v>
      </c>
      <c r="F37" s="88">
        <v>6.9</v>
      </c>
      <c r="G37" s="203">
        <v>17.399999999999999</v>
      </c>
      <c r="H37" s="59">
        <v>23482</v>
      </c>
      <c r="I37" s="88">
        <v>14</v>
      </c>
      <c r="J37" s="203">
        <v>35.299999999999997</v>
      </c>
      <c r="K37" s="59">
        <v>20962</v>
      </c>
      <c r="L37" s="88">
        <v>12.5</v>
      </c>
      <c r="M37" s="203">
        <v>31.5</v>
      </c>
      <c r="N37" s="59">
        <v>21054</v>
      </c>
      <c r="O37" s="88">
        <v>12.6</v>
      </c>
      <c r="P37" s="203">
        <v>31.7</v>
      </c>
      <c r="Q37" s="59">
        <v>5395</v>
      </c>
      <c r="R37" s="88">
        <v>3.2</v>
      </c>
      <c r="S37" s="203">
        <v>8.1</v>
      </c>
    </row>
    <row r="38" spans="1:19">
      <c r="A38" s="87" t="s">
        <v>62</v>
      </c>
      <c r="B38" s="59">
        <v>73090</v>
      </c>
      <c r="C38" s="88">
        <v>27.1</v>
      </c>
      <c r="D38" s="203">
        <v>42.9</v>
      </c>
      <c r="E38" s="59">
        <v>10768</v>
      </c>
      <c r="F38" s="88">
        <v>6.3</v>
      </c>
      <c r="G38" s="203">
        <v>14.7</v>
      </c>
      <c r="H38" s="59">
        <v>26629</v>
      </c>
      <c r="I38" s="88">
        <v>15.6</v>
      </c>
      <c r="J38" s="203">
        <v>36.4</v>
      </c>
      <c r="K38" s="59">
        <v>23122</v>
      </c>
      <c r="L38" s="88">
        <v>13.6</v>
      </c>
      <c r="M38" s="203">
        <v>31.6</v>
      </c>
      <c r="N38" s="59">
        <v>24586</v>
      </c>
      <c r="O38" s="88">
        <v>14.4</v>
      </c>
      <c r="P38" s="203">
        <v>33.6</v>
      </c>
      <c r="Q38" s="59">
        <v>6208</v>
      </c>
      <c r="R38" s="88">
        <v>3.6</v>
      </c>
      <c r="S38" s="203">
        <v>8.5</v>
      </c>
    </row>
    <row r="39" spans="1:19">
      <c r="A39" s="87" t="s">
        <v>63</v>
      </c>
      <c r="B39" s="59">
        <v>75567</v>
      </c>
      <c r="C39" s="88">
        <v>29.9</v>
      </c>
      <c r="D39" s="203">
        <v>44.5</v>
      </c>
      <c r="E39" s="59">
        <v>10030</v>
      </c>
      <c r="F39" s="88">
        <v>5.9</v>
      </c>
      <c r="G39" s="203">
        <v>13.3</v>
      </c>
      <c r="H39" s="59">
        <v>29985</v>
      </c>
      <c r="I39" s="88">
        <v>17.7</v>
      </c>
      <c r="J39" s="203">
        <v>39.700000000000003</v>
      </c>
      <c r="K39" s="59">
        <v>22388</v>
      </c>
      <c r="L39" s="88">
        <v>13.2</v>
      </c>
      <c r="M39" s="203">
        <v>29.6</v>
      </c>
      <c r="N39" s="59">
        <v>25987</v>
      </c>
      <c r="O39" s="88">
        <v>15.3</v>
      </c>
      <c r="P39" s="203">
        <v>34.4</v>
      </c>
      <c r="Q39" s="59">
        <v>6306</v>
      </c>
      <c r="R39" s="88">
        <v>3.7</v>
      </c>
      <c r="S39" s="203">
        <v>8.3000000000000007</v>
      </c>
    </row>
    <row r="40" spans="1:19">
      <c r="A40" s="87" t="s">
        <v>64</v>
      </c>
      <c r="B40" s="59">
        <v>74307</v>
      </c>
      <c r="C40" s="88">
        <v>31</v>
      </c>
      <c r="D40" s="203">
        <v>44.4</v>
      </c>
      <c r="E40" s="59">
        <v>9629</v>
      </c>
      <c r="F40" s="88">
        <v>5.8</v>
      </c>
      <c r="G40" s="203">
        <v>13</v>
      </c>
      <c r="H40" s="59">
        <v>31517</v>
      </c>
      <c r="I40" s="88">
        <v>18.8</v>
      </c>
      <c r="J40" s="203">
        <v>42.4</v>
      </c>
      <c r="K40" s="59">
        <v>20281</v>
      </c>
      <c r="L40" s="88">
        <v>12.1</v>
      </c>
      <c r="M40" s="203">
        <v>27.3</v>
      </c>
      <c r="N40" s="59">
        <v>25483</v>
      </c>
      <c r="O40" s="88">
        <v>15.2</v>
      </c>
      <c r="P40" s="203">
        <v>34.299999999999997</v>
      </c>
      <c r="Q40" s="59">
        <v>6257</v>
      </c>
      <c r="R40" s="88">
        <v>3.7</v>
      </c>
      <c r="S40" s="203">
        <v>8.4</v>
      </c>
    </row>
    <row r="41" spans="1:19">
      <c r="A41" s="87" t="s">
        <v>65</v>
      </c>
      <c r="B41" s="59">
        <v>42973</v>
      </c>
      <c r="C41" s="88">
        <v>29.4</v>
      </c>
      <c r="D41" s="203">
        <v>42.2</v>
      </c>
      <c r="E41" s="59">
        <v>6055</v>
      </c>
      <c r="F41" s="88">
        <v>5.9</v>
      </c>
      <c r="G41" s="203">
        <v>14.1</v>
      </c>
      <c r="H41" s="59">
        <v>19786</v>
      </c>
      <c r="I41" s="88">
        <v>19.399999999999999</v>
      </c>
      <c r="J41" s="203">
        <v>46</v>
      </c>
      <c r="K41" s="59">
        <v>10651</v>
      </c>
      <c r="L41" s="88">
        <v>10.5</v>
      </c>
      <c r="M41" s="203">
        <v>24.8</v>
      </c>
      <c r="N41" s="59">
        <v>13943</v>
      </c>
      <c r="O41" s="88">
        <v>13.7</v>
      </c>
      <c r="P41" s="203">
        <v>32.4</v>
      </c>
      <c r="Q41" s="59">
        <v>3492</v>
      </c>
      <c r="R41" s="88">
        <v>3.4</v>
      </c>
      <c r="S41" s="203">
        <v>8.1</v>
      </c>
    </row>
    <row r="42" spans="1:19">
      <c r="A42" s="87" t="s">
        <v>66</v>
      </c>
      <c r="B42" s="59">
        <v>18630</v>
      </c>
      <c r="C42" s="88">
        <v>26</v>
      </c>
      <c r="D42" s="203">
        <v>41.4</v>
      </c>
      <c r="E42" s="59">
        <v>2821</v>
      </c>
      <c r="F42" s="88">
        <v>6.3</v>
      </c>
      <c r="G42" s="203">
        <v>15.1</v>
      </c>
      <c r="H42" s="59">
        <v>9262</v>
      </c>
      <c r="I42" s="88">
        <v>20.6</v>
      </c>
      <c r="J42" s="203">
        <v>49.7</v>
      </c>
      <c r="K42" s="59">
        <v>4291</v>
      </c>
      <c r="L42" s="88">
        <v>9.5</v>
      </c>
      <c r="M42" s="203">
        <v>23</v>
      </c>
      <c r="N42" s="59">
        <v>5538</v>
      </c>
      <c r="O42" s="88">
        <v>12.3</v>
      </c>
      <c r="P42" s="203">
        <v>29.7</v>
      </c>
      <c r="Q42" s="59">
        <v>1410</v>
      </c>
      <c r="R42" s="88">
        <v>3.1</v>
      </c>
      <c r="S42" s="203">
        <v>7.6</v>
      </c>
    </row>
    <row r="43" spans="1:19">
      <c r="A43" s="87" t="s">
        <v>24</v>
      </c>
      <c r="B43" s="59">
        <v>6240</v>
      </c>
      <c r="C43" s="88">
        <v>19.5</v>
      </c>
      <c r="D43" s="203">
        <v>39</v>
      </c>
      <c r="E43" s="59">
        <v>1108</v>
      </c>
      <c r="F43" s="88">
        <v>6.9</v>
      </c>
      <c r="G43" s="203">
        <v>17.8</v>
      </c>
      <c r="H43" s="59">
        <v>3152</v>
      </c>
      <c r="I43" s="88">
        <v>19.7</v>
      </c>
      <c r="J43" s="203">
        <v>50.5</v>
      </c>
      <c r="K43" s="59">
        <v>1401</v>
      </c>
      <c r="L43" s="88">
        <v>8.8000000000000007</v>
      </c>
      <c r="M43" s="203">
        <v>22.5</v>
      </c>
      <c r="N43" s="59">
        <v>1791</v>
      </c>
      <c r="O43" s="88">
        <v>11.2</v>
      </c>
      <c r="P43" s="203">
        <v>28.7</v>
      </c>
      <c r="Q43" s="59">
        <v>431</v>
      </c>
      <c r="R43" s="88">
        <v>2.7</v>
      </c>
      <c r="S43" s="203">
        <v>6.9</v>
      </c>
    </row>
    <row r="44" spans="1:19" ht="17.25" thickBot="1">
      <c r="A44" s="91" t="s">
        <v>23</v>
      </c>
      <c r="B44" s="64">
        <v>646090</v>
      </c>
      <c r="C44" s="84">
        <v>16.899999999999999</v>
      </c>
      <c r="D44" s="204">
        <v>35.299999999999997</v>
      </c>
      <c r="E44" s="64">
        <v>164658</v>
      </c>
      <c r="F44" s="84">
        <v>9</v>
      </c>
      <c r="G44" s="204">
        <v>25.5</v>
      </c>
      <c r="H44" s="64">
        <v>238835</v>
      </c>
      <c r="I44" s="84">
        <v>13.1</v>
      </c>
      <c r="J44" s="204">
        <v>37</v>
      </c>
      <c r="K44" s="64">
        <v>166164</v>
      </c>
      <c r="L44" s="84">
        <v>9.1</v>
      </c>
      <c r="M44" s="204">
        <v>25.7</v>
      </c>
      <c r="N44" s="64">
        <v>183714</v>
      </c>
      <c r="O44" s="84">
        <v>10.1</v>
      </c>
      <c r="P44" s="204">
        <v>28.4</v>
      </c>
      <c r="Q44" s="64">
        <v>47004</v>
      </c>
      <c r="R44" s="84">
        <v>2.6</v>
      </c>
      <c r="S44" s="204">
        <v>7.3</v>
      </c>
    </row>
    <row r="45" spans="1:19" ht="17.25" thickTop="1">
      <c r="A45" s="49" t="s">
        <v>25</v>
      </c>
      <c r="C45" s="88"/>
    </row>
    <row r="48" spans="1:19">
      <c r="A48" s="17" t="s">
        <v>685</v>
      </c>
    </row>
    <row r="49" spans="1:19">
      <c r="A49" s="28" t="s">
        <v>686</v>
      </c>
    </row>
    <row r="50" spans="1:19" ht="17.25" thickBot="1"/>
    <row r="51" spans="1:19" ht="29.25" customHeight="1" thickTop="1">
      <c r="A51" s="195" t="s">
        <v>20</v>
      </c>
      <c r="B51" s="438" t="s">
        <v>242</v>
      </c>
      <c r="C51" s="436"/>
      <c r="D51" s="439"/>
      <c r="E51" s="436" t="s">
        <v>243</v>
      </c>
      <c r="F51" s="436"/>
      <c r="G51" s="439"/>
      <c r="H51" s="440" t="s">
        <v>244</v>
      </c>
      <c r="I51" s="436"/>
      <c r="J51" s="439"/>
      <c r="K51" s="441" t="s">
        <v>373</v>
      </c>
      <c r="L51" s="442"/>
      <c r="M51" s="443"/>
      <c r="N51" s="441" t="s">
        <v>374</v>
      </c>
      <c r="O51" s="442"/>
      <c r="P51" s="443"/>
      <c r="Q51" s="436" t="s">
        <v>245</v>
      </c>
      <c r="R51" s="436"/>
      <c r="S51" s="437"/>
    </row>
    <row r="52" spans="1:19" ht="51">
      <c r="A52" s="83"/>
      <c r="B52" s="182" t="s">
        <v>246</v>
      </c>
      <c r="C52" s="183" t="s">
        <v>247</v>
      </c>
      <c r="D52" s="198" t="s">
        <v>248</v>
      </c>
      <c r="E52" s="182" t="s">
        <v>246</v>
      </c>
      <c r="F52" s="183" t="s">
        <v>248</v>
      </c>
      <c r="G52" s="198" t="s">
        <v>249</v>
      </c>
      <c r="H52" s="182" t="s">
        <v>246</v>
      </c>
      <c r="I52" s="183" t="s">
        <v>248</v>
      </c>
      <c r="J52" s="198" t="s">
        <v>249</v>
      </c>
      <c r="K52" s="182" t="s">
        <v>246</v>
      </c>
      <c r="L52" s="183" t="s">
        <v>248</v>
      </c>
      <c r="M52" s="198" t="s">
        <v>249</v>
      </c>
      <c r="N52" s="182" t="s">
        <v>246</v>
      </c>
      <c r="O52" s="183" t="s">
        <v>248</v>
      </c>
      <c r="P52" s="198" t="s">
        <v>249</v>
      </c>
      <c r="Q52" s="182" t="s">
        <v>246</v>
      </c>
      <c r="R52" s="183" t="s">
        <v>248</v>
      </c>
      <c r="S52" s="198" t="s">
        <v>249</v>
      </c>
    </row>
    <row r="53" spans="1:19" ht="18" customHeight="1">
      <c r="A53" s="87" t="s">
        <v>493</v>
      </c>
      <c r="B53" s="59">
        <v>25855</v>
      </c>
      <c r="C53" s="88">
        <v>6.9</v>
      </c>
      <c r="D53" s="203">
        <v>18.899999999999999</v>
      </c>
      <c r="E53" s="59">
        <v>16533</v>
      </c>
      <c r="F53" s="88">
        <v>12.1</v>
      </c>
      <c r="G53" s="203">
        <v>63.9</v>
      </c>
      <c r="H53" s="59">
        <v>5748</v>
      </c>
      <c r="I53" s="88">
        <v>4.2</v>
      </c>
      <c r="J53" s="203">
        <v>22.2</v>
      </c>
      <c r="K53" s="59">
        <v>3597</v>
      </c>
      <c r="L53" s="88">
        <v>2.6</v>
      </c>
      <c r="M53" s="203">
        <v>13.9</v>
      </c>
      <c r="N53" s="59">
        <v>3445</v>
      </c>
      <c r="O53" s="88">
        <v>2.5</v>
      </c>
      <c r="P53" s="203">
        <v>13.3</v>
      </c>
      <c r="Q53" s="59">
        <v>992</v>
      </c>
      <c r="R53" s="88">
        <v>0.7</v>
      </c>
      <c r="S53" s="203">
        <v>3.8</v>
      </c>
    </row>
    <row r="54" spans="1:19">
      <c r="A54" s="87" t="s">
        <v>55</v>
      </c>
      <c r="B54" s="59">
        <v>35764</v>
      </c>
      <c r="C54" s="88">
        <v>9.4</v>
      </c>
      <c r="D54" s="203">
        <v>22.7</v>
      </c>
      <c r="E54" s="59">
        <v>20696</v>
      </c>
      <c r="F54" s="88">
        <v>13.1</v>
      </c>
      <c r="G54" s="203">
        <v>57.9</v>
      </c>
      <c r="H54" s="59">
        <v>9683</v>
      </c>
      <c r="I54" s="88">
        <v>6.1</v>
      </c>
      <c r="J54" s="203">
        <v>27.1</v>
      </c>
      <c r="K54" s="59">
        <v>5352</v>
      </c>
      <c r="L54" s="88">
        <v>3.4</v>
      </c>
      <c r="M54" s="203">
        <v>15</v>
      </c>
      <c r="N54" s="59">
        <v>5638</v>
      </c>
      <c r="O54" s="88">
        <v>3.6</v>
      </c>
      <c r="P54" s="203">
        <v>15.8</v>
      </c>
      <c r="Q54" s="59">
        <v>1548</v>
      </c>
      <c r="R54" s="88">
        <v>1</v>
      </c>
      <c r="S54" s="203">
        <v>4.3</v>
      </c>
    </row>
    <row r="55" spans="1:19">
      <c r="A55" s="87" t="s">
        <v>56</v>
      </c>
      <c r="B55" s="59">
        <v>38832</v>
      </c>
      <c r="C55" s="88">
        <v>11.3</v>
      </c>
      <c r="D55" s="203">
        <v>26</v>
      </c>
      <c r="E55" s="59">
        <v>19334</v>
      </c>
      <c r="F55" s="88">
        <v>12.9</v>
      </c>
      <c r="G55" s="203">
        <v>49.8</v>
      </c>
      <c r="H55" s="59">
        <v>12472</v>
      </c>
      <c r="I55" s="88">
        <v>8.3000000000000007</v>
      </c>
      <c r="J55" s="203">
        <v>32.1</v>
      </c>
      <c r="K55" s="59">
        <v>6438</v>
      </c>
      <c r="L55" s="88">
        <v>4.3</v>
      </c>
      <c r="M55" s="203">
        <v>16.600000000000001</v>
      </c>
      <c r="N55" s="59">
        <v>7132</v>
      </c>
      <c r="O55" s="88">
        <v>4.8</v>
      </c>
      <c r="P55" s="203">
        <v>18.399999999999999</v>
      </c>
      <c r="Q55" s="59">
        <v>1997</v>
      </c>
      <c r="R55" s="88">
        <v>1.3</v>
      </c>
      <c r="S55" s="203">
        <v>5.0999999999999996</v>
      </c>
    </row>
    <row r="56" spans="1:19">
      <c r="A56" s="87" t="s">
        <v>57</v>
      </c>
      <c r="B56" s="59">
        <v>42659</v>
      </c>
      <c r="C56" s="88">
        <v>13.4</v>
      </c>
      <c r="D56" s="203">
        <v>28.8</v>
      </c>
      <c r="E56" s="59">
        <v>17362</v>
      </c>
      <c r="F56" s="88">
        <v>11.7</v>
      </c>
      <c r="G56" s="203">
        <v>40.700000000000003</v>
      </c>
      <c r="H56" s="59">
        <v>14548</v>
      </c>
      <c r="I56" s="88">
        <v>9.8000000000000007</v>
      </c>
      <c r="J56" s="203">
        <v>34.1</v>
      </c>
      <c r="K56" s="59">
        <v>7932</v>
      </c>
      <c r="L56" s="88">
        <v>5.4</v>
      </c>
      <c r="M56" s="203">
        <v>18.600000000000001</v>
      </c>
      <c r="N56" s="59">
        <v>9673</v>
      </c>
      <c r="O56" s="88">
        <v>6.5</v>
      </c>
      <c r="P56" s="203">
        <v>22.7</v>
      </c>
      <c r="Q56" s="59">
        <v>2557</v>
      </c>
      <c r="R56" s="88">
        <v>1.7</v>
      </c>
      <c r="S56" s="203">
        <v>6</v>
      </c>
    </row>
    <row r="57" spans="1:19">
      <c r="A57" s="87" t="s">
        <v>58</v>
      </c>
      <c r="B57" s="59">
        <v>50412</v>
      </c>
      <c r="C57" s="88">
        <v>15.8</v>
      </c>
      <c r="D57" s="203">
        <v>31.3</v>
      </c>
      <c r="E57" s="59">
        <v>15959</v>
      </c>
      <c r="F57" s="88">
        <v>9.9</v>
      </c>
      <c r="G57" s="203">
        <v>31.7</v>
      </c>
      <c r="H57" s="59">
        <v>17918</v>
      </c>
      <c r="I57" s="88">
        <v>11.1</v>
      </c>
      <c r="J57" s="203">
        <v>35.5</v>
      </c>
      <c r="K57" s="59">
        <v>10924</v>
      </c>
      <c r="L57" s="88">
        <v>6.8</v>
      </c>
      <c r="M57" s="203">
        <v>21.7</v>
      </c>
      <c r="N57" s="59">
        <v>13122</v>
      </c>
      <c r="O57" s="88">
        <v>8.1</v>
      </c>
      <c r="P57" s="203">
        <v>26</v>
      </c>
      <c r="Q57" s="59">
        <v>3569</v>
      </c>
      <c r="R57" s="88">
        <v>2.2000000000000002</v>
      </c>
      <c r="S57" s="203">
        <v>7.1</v>
      </c>
    </row>
    <row r="58" spans="1:19">
      <c r="A58" s="87" t="s">
        <v>59</v>
      </c>
      <c r="B58" s="59">
        <v>58202</v>
      </c>
      <c r="C58" s="88">
        <v>17.8</v>
      </c>
      <c r="D58" s="203">
        <v>32.299999999999997</v>
      </c>
      <c r="E58" s="59">
        <v>14228</v>
      </c>
      <c r="F58" s="88">
        <v>7.9</v>
      </c>
      <c r="G58" s="203">
        <v>24.4</v>
      </c>
      <c r="H58" s="59">
        <v>19664</v>
      </c>
      <c r="I58" s="88">
        <v>10.9</v>
      </c>
      <c r="J58" s="203">
        <v>33.799999999999997</v>
      </c>
      <c r="K58" s="59">
        <v>14961</v>
      </c>
      <c r="L58" s="88">
        <v>8.3000000000000007</v>
      </c>
      <c r="M58" s="203">
        <v>25.7</v>
      </c>
      <c r="N58" s="59">
        <v>16581</v>
      </c>
      <c r="O58" s="88">
        <v>9.1999999999999993</v>
      </c>
      <c r="P58" s="203">
        <v>28.5</v>
      </c>
      <c r="Q58" s="59">
        <v>5004</v>
      </c>
      <c r="R58" s="88">
        <v>2.8</v>
      </c>
      <c r="S58" s="203">
        <v>8.6</v>
      </c>
    </row>
    <row r="59" spans="1:19">
      <c r="A59" s="87" t="s">
        <v>60</v>
      </c>
      <c r="B59" s="59">
        <v>68995</v>
      </c>
      <c r="C59" s="88">
        <v>20.5</v>
      </c>
      <c r="D59" s="203">
        <v>34.200000000000003</v>
      </c>
      <c r="E59" s="59">
        <v>12228</v>
      </c>
      <c r="F59" s="88">
        <v>6.1</v>
      </c>
      <c r="G59" s="203">
        <v>17.7</v>
      </c>
      <c r="H59" s="59">
        <v>22107</v>
      </c>
      <c r="I59" s="88">
        <v>10.9</v>
      </c>
      <c r="J59" s="203">
        <v>32</v>
      </c>
      <c r="K59" s="59">
        <v>20562</v>
      </c>
      <c r="L59" s="88">
        <v>10.199999999999999</v>
      </c>
      <c r="M59" s="203">
        <v>29.8</v>
      </c>
      <c r="N59" s="59">
        <v>21721</v>
      </c>
      <c r="O59" s="88">
        <v>10.8</v>
      </c>
      <c r="P59" s="203">
        <v>31.5</v>
      </c>
      <c r="Q59" s="59">
        <v>6391</v>
      </c>
      <c r="R59" s="88">
        <v>3.2</v>
      </c>
      <c r="S59" s="203">
        <v>9.3000000000000007</v>
      </c>
    </row>
    <row r="60" spans="1:19">
      <c r="A60" s="87" t="s">
        <v>61</v>
      </c>
      <c r="B60" s="59">
        <v>69337</v>
      </c>
      <c r="C60" s="88">
        <v>24</v>
      </c>
      <c r="D60" s="203">
        <v>36.9</v>
      </c>
      <c r="E60" s="59">
        <v>9393</v>
      </c>
      <c r="F60" s="88">
        <v>5</v>
      </c>
      <c r="G60" s="203">
        <v>13.5</v>
      </c>
      <c r="H60" s="59">
        <v>21808</v>
      </c>
      <c r="I60" s="88">
        <v>11.6</v>
      </c>
      <c r="J60" s="203">
        <v>31.5</v>
      </c>
      <c r="K60" s="59">
        <v>21511</v>
      </c>
      <c r="L60" s="88">
        <v>11.4</v>
      </c>
      <c r="M60" s="203">
        <v>31</v>
      </c>
      <c r="N60" s="59">
        <v>23904</v>
      </c>
      <c r="O60" s="88">
        <v>12.7</v>
      </c>
      <c r="P60" s="203">
        <v>34.5</v>
      </c>
      <c r="Q60" s="59">
        <v>6758</v>
      </c>
      <c r="R60" s="88">
        <v>3.6</v>
      </c>
      <c r="S60" s="203">
        <v>9.6999999999999993</v>
      </c>
    </row>
    <row r="61" spans="1:19">
      <c r="A61" s="87" t="s">
        <v>62</v>
      </c>
      <c r="B61" s="59">
        <v>74221</v>
      </c>
      <c r="C61" s="88">
        <v>27.1</v>
      </c>
      <c r="D61" s="203">
        <v>38.5</v>
      </c>
      <c r="E61" s="59">
        <v>7841</v>
      </c>
      <c r="F61" s="88">
        <v>4.0999999999999996</v>
      </c>
      <c r="G61" s="203">
        <v>10.6</v>
      </c>
      <c r="H61" s="59">
        <v>23571</v>
      </c>
      <c r="I61" s="88">
        <v>12.2</v>
      </c>
      <c r="J61" s="203">
        <v>31.8</v>
      </c>
      <c r="K61" s="59">
        <v>23574</v>
      </c>
      <c r="L61" s="88">
        <v>12.2</v>
      </c>
      <c r="M61" s="203">
        <v>31.8</v>
      </c>
      <c r="N61" s="59">
        <v>26719</v>
      </c>
      <c r="O61" s="88">
        <v>13.9</v>
      </c>
      <c r="P61" s="203">
        <v>36</v>
      </c>
      <c r="Q61" s="59">
        <v>7315</v>
      </c>
      <c r="R61" s="88">
        <v>3.8</v>
      </c>
      <c r="S61" s="203">
        <v>9.9</v>
      </c>
    </row>
    <row r="62" spans="1:19">
      <c r="A62" s="87" t="s">
        <v>63</v>
      </c>
      <c r="B62" s="59">
        <v>76461</v>
      </c>
      <c r="C62" s="88">
        <v>28.7</v>
      </c>
      <c r="D62" s="203">
        <v>39.5</v>
      </c>
      <c r="E62" s="59">
        <v>6946</v>
      </c>
      <c r="F62" s="88">
        <v>3.6</v>
      </c>
      <c r="G62" s="203">
        <v>9.1</v>
      </c>
      <c r="H62" s="59">
        <v>25691</v>
      </c>
      <c r="I62" s="88">
        <v>13.3</v>
      </c>
      <c r="J62" s="203">
        <v>33.6</v>
      </c>
      <c r="K62" s="59">
        <v>23244</v>
      </c>
      <c r="L62" s="88">
        <v>12</v>
      </c>
      <c r="M62" s="203">
        <v>30.4</v>
      </c>
      <c r="N62" s="59">
        <v>28596</v>
      </c>
      <c r="O62" s="88">
        <v>14.8</v>
      </c>
      <c r="P62" s="203">
        <v>37.4</v>
      </c>
      <c r="Q62" s="59">
        <v>7308</v>
      </c>
      <c r="R62" s="88">
        <v>3.8</v>
      </c>
      <c r="S62" s="203">
        <v>9.6</v>
      </c>
    </row>
    <row r="63" spans="1:19">
      <c r="A63" s="87" t="s">
        <v>64</v>
      </c>
      <c r="B63" s="59">
        <v>75985</v>
      </c>
      <c r="C63" s="88">
        <v>29.1</v>
      </c>
      <c r="D63" s="203">
        <v>39.5</v>
      </c>
      <c r="E63" s="59">
        <v>6505</v>
      </c>
      <c r="F63" s="88">
        <v>3.4</v>
      </c>
      <c r="G63" s="203">
        <v>8.6</v>
      </c>
      <c r="H63" s="59">
        <v>27657</v>
      </c>
      <c r="I63" s="88">
        <v>14.4</v>
      </c>
      <c r="J63" s="203">
        <v>36.4</v>
      </c>
      <c r="K63" s="59">
        <v>21437</v>
      </c>
      <c r="L63" s="88">
        <v>11.1</v>
      </c>
      <c r="M63" s="203">
        <v>28.2</v>
      </c>
      <c r="N63" s="59">
        <v>28257</v>
      </c>
      <c r="O63" s="88">
        <v>14.7</v>
      </c>
      <c r="P63" s="203">
        <v>37.200000000000003</v>
      </c>
      <c r="Q63" s="59">
        <v>7456</v>
      </c>
      <c r="R63" s="88">
        <v>3.9</v>
      </c>
      <c r="S63" s="203">
        <v>9.8000000000000007</v>
      </c>
    </row>
    <row r="64" spans="1:19">
      <c r="A64" s="87" t="s">
        <v>65</v>
      </c>
      <c r="B64" s="59">
        <v>46873</v>
      </c>
      <c r="C64" s="88">
        <v>27.1</v>
      </c>
      <c r="D64" s="203">
        <v>38.5</v>
      </c>
      <c r="E64" s="59">
        <v>4300</v>
      </c>
      <c r="F64" s="88">
        <v>3.5</v>
      </c>
      <c r="G64" s="203">
        <v>9.1999999999999993</v>
      </c>
      <c r="H64" s="59">
        <v>18716</v>
      </c>
      <c r="I64" s="88">
        <v>15.4</v>
      </c>
      <c r="J64" s="203">
        <v>39.9</v>
      </c>
      <c r="K64" s="59">
        <v>12192</v>
      </c>
      <c r="L64" s="88">
        <v>10</v>
      </c>
      <c r="M64" s="203">
        <v>26</v>
      </c>
      <c r="N64" s="59">
        <v>16656</v>
      </c>
      <c r="O64" s="88">
        <v>13.7</v>
      </c>
      <c r="P64" s="203">
        <v>35.5</v>
      </c>
      <c r="Q64" s="59">
        <v>4295</v>
      </c>
      <c r="R64" s="88">
        <v>3.5</v>
      </c>
      <c r="S64" s="203">
        <v>9.1999999999999993</v>
      </c>
    </row>
    <row r="65" spans="1:19">
      <c r="A65" s="87" t="s">
        <v>66</v>
      </c>
      <c r="B65" s="59">
        <v>23491</v>
      </c>
      <c r="C65" s="88">
        <v>22.6</v>
      </c>
      <c r="D65" s="203">
        <v>37.799999999999997</v>
      </c>
      <c r="E65" s="59">
        <v>2537</v>
      </c>
      <c r="F65" s="88">
        <v>4.0999999999999996</v>
      </c>
      <c r="G65" s="203">
        <v>10.8</v>
      </c>
      <c r="H65" s="59">
        <v>10235</v>
      </c>
      <c r="I65" s="88">
        <v>16.5</v>
      </c>
      <c r="J65" s="203">
        <v>43.6</v>
      </c>
      <c r="K65" s="59">
        <v>5692</v>
      </c>
      <c r="L65" s="88">
        <v>9.1999999999999993</v>
      </c>
      <c r="M65" s="203">
        <v>24.2</v>
      </c>
      <c r="N65" s="59">
        <v>7923</v>
      </c>
      <c r="O65" s="88">
        <v>12.7</v>
      </c>
      <c r="P65" s="203">
        <v>33.700000000000003</v>
      </c>
      <c r="Q65" s="59">
        <v>1994</v>
      </c>
      <c r="R65" s="88">
        <v>3.2</v>
      </c>
      <c r="S65" s="203">
        <v>8.5</v>
      </c>
    </row>
    <row r="66" spans="1:19">
      <c r="A66" s="87" t="s">
        <v>24</v>
      </c>
      <c r="B66" s="59">
        <v>10024</v>
      </c>
      <c r="C66" s="88">
        <v>14.2</v>
      </c>
      <c r="D66" s="203">
        <v>35.1</v>
      </c>
      <c r="E66" s="59">
        <v>1221</v>
      </c>
      <c r="F66" s="88">
        <v>4.3</v>
      </c>
      <c r="G66" s="203">
        <v>12.2</v>
      </c>
      <c r="H66" s="59">
        <v>4591</v>
      </c>
      <c r="I66" s="88">
        <v>16.100000000000001</v>
      </c>
      <c r="J66" s="203">
        <v>45.8</v>
      </c>
      <c r="K66" s="59">
        <v>2314</v>
      </c>
      <c r="L66" s="88">
        <v>8.1</v>
      </c>
      <c r="M66" s="203">
        <v>23.1</v>
      </c>
      <c r="N66" s="59">
        <v>3159</v>
      </c>
      <c r="O66" s="88">
        <v>11.1</v>
      </c>
      <c r="P66" s="203">
        <v>31.5</v>
      </c>
      <c r="Q66" s="59">
        <v>845</v>
      </c>
      <c r="R66" s="88">
        <v>3</v>
      </c>
      <c r="S66" s="203">
        <v>8.4</v>
      </c>
    </row>
    <row r="67" spans="1:19" ht="17.25" thickBot="1">
      <c r="A67" s="91" t="s">
        <v>23</v>
      </c>
      <c r="B67" s="64">
        <v>697111</v>
      </c>
      <c r="C67" s="84">
        <v>18.2</v>
      </c>
      <c r="D67" s="204">
        <v>33</v>
      </c>
      <c r="E67" s="64">
        <v>155083</v>
      </c>
      <c r="F67" s="84">
        <v>7.3</v>
      </c>
      <c r="G67" s="204">
        <v>22.2</v>
      </c>
      <c r="H67" s="64">
        <v>234409</v>
      </c>
      <c r="I67" s="84">
        <v>11.1</v>
      </c>
      <c r="J67" s="204">
        <v>33.6</v>
      </c>
      <c r="K67" s="64">
        <v>179730</v>
      </c>
      <c r="L67" s="84">
        <v>8.5</v>
      </c>
      <c r="M67" s="204">
        <v>25.8</v>
      </c>
      <c r="N67" s="64">
        <v>212526</v>
      </c>
      <c r="O67" s="84">
        <v>10.1</v>
      </c>
      <c r="P67" s="204">
        <v>30.5</v>
      </c>
      <c r="Q67" s="64">
        <v>58029</v>
      </c>
      <c r="R67" s="84">
        <v>2.7</v>
      </c>
      <c r="S67" s="204">
        <v>8.3000000000000007</v>
      </c>
    </row>
    <row r="68" spans="1:19" ht="17.25" thickTop="1">
      <c r="A68" s="49" t="s">
        <v>25</v>
      </c>
      <c r="C68" s="88"/>
    </row>
  </sheetData>
  <mergeCells count="18">
    <mergeCell ref="Q5:S5"/>
    <mergeCell ref="B5:D5"/>
    <mergeCell ref="E5:G5"/>
    <mergeCell ref="H5:J5"/>
    <mergeCell ref="K5:M5"/>
    <mergeCell ref="N5:P5"/>
    <mergeCell ref="Q51:S51"/>
    <mergeCell ref="B28:D28"/>
    <mergeCell ref="E28:G28"/>
    <mergeCell ref="H28:J28"/>
    <mergeCell ref="K28:M28"/>
    <mergeCell ref="N28:P28"/>
    <mergeCell ref="Q28:S28"/>
    <mergeCell ref="B51:D51"/>
    <mergeCell ref="E51:G51"/>
    <mergeCell ref="H51:J51"/>
    <mergeCell ref="K51:M51"/>
    <mergeCell ref="N51:P51"/>
  </mergeCell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6" tint="0.39997558519241921"/>
  </sheetPr>
  <dimension ref="A1:X87"/>
  <sheetViews>
    <sheetView zoomScaleNormal="100" workbookViewId="0"/>
  </sheetViews>
  <sheetFormatPr defaultRowHeight="16.5"/>
  <cols>
    <col min="1" max="1" width="13.5" customWidth="1"/>
    <col min="3" max="3" width="9.875" customWidth="1"/>
    <col min="4" max="4" width="11.125" customWidth="1"/>
    <col min="6" max="6" width="11.625" customWidth="1"/>
    <col min="7" max="7" width="12.125" customWidth="1"/>
    <col min="9" max="9" width="11.625" customWidth="1"/>
    <col min="10" max="10" width="12.5" customWidth="1"/>
    <col min="12" max="12" width="11" customWidth="1"/>
    <col min="13" max="13" width="12.5" customWidth="1"/>
    <col min="15" max="15" width="11.875" customWidth="1"/>
    <col min="16" max="16" width="12.125" customWidth="1"/>
    <col min="18" max="19" width="11.625" customWidth="1"/>
  </cols>
  <sheetData>
    <row r="1" spans="1:24">
      <c r="A1" s="17" t="s">
        <v>687</v>
      </c>
      <c r="D1" s="17"/>
      <c r="E1" s="17"/>
      <c r="F1" s="17"/>
      <c r="G1" s="17"/>
      <c r="H1" s="17"/>
      <c r="I1" s="17"/>
      <c r="J1" s="17"/>
      <c r="K1" s="17"/>
      <c r="L1" s="17"/>
      <c r="M1" s="17"/>
      <c r="N1" s="17"/>
      <c r="O1" s="17"/>
      <c r="P1" s="17"/>
      <c r="Q1" s="17"/>
      <c r="R1" s="17"/>
      <c r="S1" s="17"/>
      <c r="T1" s="17"/>
      <c r="U1" s="17"/>
      <c r="V1" s="17"/>
      <c r="W1" s="17"/>
      <c r="X1" s="17"/>
    </row>
    <row r="2" spans="1:24">
      <c r="A2" s="28" t="s">
        <v>885</v>
      </c>
    </row>
    <row r="3" spans="1:24">
      <c r="A3" s="28"/>
    </row>
    <row r="4" spans="1:24" ht="17.25" thickBot="1"/>
    <row r="5" spans="1:24" ht="24.75" customHeight="1" thickTop="1">
      <c r="A5" s="195" t="s">
        <v>26</v>
      </c>
      <c r="B5" s="444" t="s">
        <v>242</v>
      </c>
      <c r="C5" s="445"/>
      <c r="D5" s="446"/>
      <c r="E5" s="444" t="s">
        <v>243</v>
      </c>
      <c r="F5" s="445"/>
      <c r="G5" s="446"/>
      <c r="H5" s="444" t="s">
        <v>244</v>
      </c>
      <c r="I5" s="445"/>
      <c r="J5" s="446"/>
      <c r="K5" s="447" t="s">
        <v>373</v>
      </c>
      <c r="L5" s="448"/>
      <c r="M5" s="449"/>
      <c r="N5" s="447" t="s">
        <v>374</v>
      </c>
      <c r="O5" s="448"/>
      <c r="P5" s="449"/>
      <c r="Q5" s="444" t="s">
        <v>245</v>
      </c>
      <c r="R5" s="445"/>
      <c r="S5" s="446"/>
    </row>
    <row r="6" spans="1:24" ht="38.25">
      <c r="A6" s="83"/>
      <c r="B6" s="55" t="s">
        <v>246</v>
      </c>
      <c r="C6" s="56" t="s">
        <v>247</v>
      </c>
      <c r="D6" s="57" t="s">
        <v>248</v>
      </c>
      <c r="E6" s="55" t="s">
        <v>246</v>
      </c>
      <c r="F6" s="56" t="s">
        <v>248</v>
      </c>
      <c r="G6" s="57" t="s">
        <v>249</v>
      </c>
      <c r="H6" s="56" t="s">
        <v>246</v>
      </c>
      <c r="I6" s="56" t="s">
        <v>248</v>
      </c>
      <c r="J6" s="57" t="s">
        <v>249</v>
      </c>
      <c r="K6" s="56" t="s">
        <v>246</v>
      </c>
      <c r="L6" s="56" t="s">
        <v>248</v>
      </c>
      <c r="M6" s="57" t="s">
        <v>249</v>
      </c>
      <c r="N6" s="56" t="s">
        <v>246</v>
      </c>
      <c r="O6" s="56" t="s">
        <v>248</v>
      </c>
      <c r="P6" s="57" t="s">
        <v>249</v>
      </c>
      <c r="Q6" s="56" t="s">
        <v>246</v>
      </c>
      <c r="R6" s="56" t="s">
        <v>248</v>
      </c>
      <c r="S6" s="56" t="s">
        <v>249</v>
      </c>
    </row>
    <row r="7" spans="1:24">
      <c r="A7" s="8" t="s">
        <v>27</v>
      </c>
      <c r="B7" s="131">
        <v>284084</v>
      </c>
      <c r="C7" s="132">
        <v>18.899999999999999</v>
      </c>
      <c r="D7" s="133">
        <v>32.5</v>
      </c>
      <c r="E7" s="131">
        <v>72549</v>
      </c>
      <c r="F7" s="88">
        <v>7.7</v>
      </c>
      <c r="G7" s="134">
        <v>27.1</v>
      </c>
      <c r="H7" s="131">
        <v>95318</v>
      </c>
      <c r="I7" s="135">
        <v>11</v>
      </c>
      <c r="J7" s="136">
        <v>33.200000000000003</v>
      </c>
      <c r="K7" s="131">
        <v>68322</v>
      </c>
      <c r="L7" s="88">
        <v>8</v>
      </c>
      <c r="M7" s="88">
        <v>23.6</v>
      </c>
      <c r="N7" s="137">
        <v>81144</v>
      </c>
      <c r="O7" s="138">
        <v>9.5</v>
      </c>
      <c r="P7" s="88">
        <v>27.9</v>
      </c>
      <c r="Q7" s="58">
        <v>27557</v>
      </c>
      <c r="R7" s="88">
        <v>3.2</v>
      </c>
      <c r="S7" s="88">
        <v>9.5</v>
      </c>
    </row>
    <row r="8" spans="1:24">
      <c r="A8" s="8" t="s">
        <v>28</v>
      </c>
      <c r="B8" s="131">
        <v>47574</v>
      </c>
      <c r="C8" s="132">
        <v>19.399999999999999</v>
      </c>
      <c r="D8" s="139">
        <v>33</v>
      </c>
      <c r="E8" s="131">
        <v>10685</v>
      </c>
      <c r="F8" s="88">
        <v>7.2</v>
      </c>
      <c r="G8" s="89">
        <v>25.8</v>
      </c>
      <c r="H8" s="131">
        <v>15300</v>
      </c>
      <c r="I8" s="135">
        <v>10.7</v>
      </c>
      <c r="J8" s="139">
        <v>31.3</v>
      </c>
      <c r="K8" s="131">
        <v>12362</v>
      </c>
      <c r="L8" s="88">
        <v>8.6</v>
      </c>
      <c r="M8" s="88">
        <v>25</v>
      </c>
      <c r="N8" s="58">
        <v>14941</v>
      </c>
      <c r="O8" s="88">
        <v>10.5</v>
      </c>
      <c r="P8" s="88">
        <v>29.8</v>
      </c>
      <c r="Q8" s="58">
        <v>4432</v>
      </c>
      <c r="R8" s="88">
        <v>3.1</v>
      </c>
      <c r="S8" s="88">
        <v>9</v>
      </c>
    </row>
    <row r="9" spans="1:24">
      <c r="A9" s="8" t="s">
        <v>29</v>
      </c>
      <c r="B9" s="131">
        <v>38524</v>
      </c>
      <c r="C9" s="132">
        <v>18.8</v>
      </c>
      <c r="D9" s="139">
        <v>32.4</v>
      </c>
      <c r="E9" s="131">
        <v>8539</v>
      </c>
      <c r="F9" s="88">
        <v>7.7</v>
      </c>
      <c r="G9" s="89">
        <v>27.4</v>
      </c>
      <c r="H9" s="131">
        <v>13083</v>
      </c>
      <c r="I9" s="135">
        <v>10.9</v>
      </c>
      <c r="J9" s="139">
        <v>32.700000000000003</v>
      </c>
      <c r="K9" s="131">
        <v>9028</v>
      </c>
      <c r="L9" s="88">
        <v>7.4</v>
      </c>
      <c r="M9" s="88">
        <v>21.7</v>
      </c>
      <c r="N9" s="58">
        <v>13284</v>
      </c>
      <c r="O9" s="88">
        <v>11</v>
      </c>
      <c r="P9" s="88">
        <v>32.299999999999997</v>
      </c>
      <c r="Q9" s="58">
        <v>2541</v>
      </c>
      <c r="R9" s="88">
        <v>2.1</v>
      </c>
      <c r="S9" s="88">
        <v>6.2</v>
      </c>
    </row>
    <row r="10" spans="1:24">
      <c r="A10" s="8" t="s">
        <v>30</v>
      </c>
      <c r="B10" s="131">
        <v>57796</v>
      </c>
      <c r="C10" s="132">
        <v>18.899999999999999</v>
      </c>
      <c r="D10" s="139">
        <v>34.700000000000003</v>
      </c>
      <c r="E10" s="131">
        <v>13384</v>
      </c>
      <c r="F10" s="88">
        <v>8.3000000000000007</v>
      </c>
      <c r="G10" s="89">
        <v>27.5</v>
      </c>
      <c r="H10" s="131">
        <v>19297</v>
      </c>
      <c r="I10" s="135">
        <v>11.5</v>
      </c>
      <c r="J10" s="139">
        <v>32.5</v>
      </c>
      <c r="K10" s="131">
        <v>13754</v>
      </c>
      <c r="L10" s="88">
        <v>8.1999999999999993</v>
      </c>
      <c r="M10" s="88">
        <v>22.6</v>
      </c>
      <c r="N10" s="58">
        <v>19023</v>
      </c>
      <c r="O10" s="88">
        <v>11.3</v>
      </c>
      <c r="P10" s="88">
        <v>31.2</v>
      </c>
      <c r="Q10" s="58">
        <v>4576</v>
      </c>
      <c r="R10" s="88">
        <v>2.7</v>
      </c>
      <c r="S10" s="88">
        <v>7.5</v>
      </c>
    </row>
    <row r="11" spans="1:24">
      <c r="A11" s="8" t="s">
        <v>31</v>
      </c>
      <c r="B11" s="131">
        <v>48797</v>
      </c>
      <c r="C11" s="132">
        <v>20.3</v>
      </c>
      <c r="D11" s="139">
        <v>32.700000000000003</v>
      </c>
      <c r="E11" s="131">
        <v>12721</v>
      </c>
      <c r="F11" s="88">
        <v>8.6999999999999993</v>
      </c>
      <c r="G11" s="89">
        <v>30.6</v>
      </c>
      <c r="H11" s="131">
        <v>18404</v>
      </c>
      <c r="I11" s="135">
        <v>12.3</v>
      </c>
      <c r="J11" s="139">
        <v>36.4</v>
      </c>
      <c r="K11" s="131">
        <v>10410</v>
      </c>
      <c r="L11" s="88">
        <v>7</v>
      </c>
      <c r="M11" s="88">
        <v>20.3</v>
      </c>
      <c r="N11" s="58">
        <v>14518</v>
      </c>
      <c r="O11" s="88">
        <v>9.6</v>
      </c>
      <c r="P11" s="88">
        <v>27.7</v>
      </c>
      <c r="Q11" s="58">
        <v>3145</v>
      </c>
      <c r="R11" s="88">
        <v>2.1</v>
      </c>
      <c r="S11" s="88">
        <v>6.1</v>
      </c>
    </row>
    <row r="12" spans="1:24">
      <c r="A12" s="8" t="s">
        <v>32</v>
      </c>
      <c r="B12" s="131">
        <v>26910</v>
      </c>
      <c r="C12" s="132">
        <v>20.399999999999999</v>
      </c>
      <c r="D12" s="139">
        <v>34.299999999999997</v>
      </c>
      <c r="E12" s="131">
        <v>6424</v>
      </c>
      <c r="F12" s="88">
        <v>8.3000000000000007</v>
      </c>
      <c r="G12" s="89">
        <v>28.7</v>
      </c>
      <c r="H12" s="131">
        <v>9856</v>
      </c>
      <c r="I12" s="135">
        <v>12.5</v>
      </c>
      <c r="J12" s="139">
        <v>35.200000000000003</v>
      </c>
      <c r="K12" s="131">
        <v>7240</v>
      </c>
      <c r="L12" s="88">
        <v>9.1999999999999993</v>
      </c>
      <c r="M12" s="88">
        <v>25.6</v>
      </c>
      <c r="N12" s="58">
        <v>7205</v>
      </c>
      <c r="O12" s="88">
        <v>9.1</v>
      </c>
      <c r="P12" s="88">
        <v>24.8</v>
      </c>
      <c r="Q12" s="58">
        <v>1912</v>
      </c>
      <c r="R12" s="88">
        <v>2.4</v>
      </c>
      <c r="S12" s="88">
        <v>6.6</v>
      </c>
    </row>
    <row r="13" spans="1:24">
      <c r="A13" s="8" t="s">
        <v>33</v>
      </c>
      <c r="B13" s="131">
        <v>36502</v>
      </c>
      <c r="C13" s="132">
        <v>20.6</v>
      </c>
      <c r="D13" s="139">
        <v>37.700000000000003</v>
      </c>
      <c r="E13" s="131">
        <v>8165</v>
      </c>
      <c r="F13" s="88">
        <v>9.3000000000000007</v>
      </c>
      <c r="G13" s="89">
        <v>27.3</v>
      </c>
      <c r="H13" s="131">
        <v>13212</v>
      </c>
      <c r="I13" s="135">
        <v>13.5</v>
      </c>
      <c r="J13" s="139">
        <v>35.4</v>
      </c>
      <c r="K13" s="131">
        <v>9807</v>
      </c>
      <c r="L13" s="88">
        <v>9.9</v>
      </c>
      <c r="M13" s="88">
        <v>25.3</v>
      </c>
      <c r="N13" s="58">
        <v>11454</v>
      </c>
      <c r="O13" s="88">
        <v>11.4</v>
      </c>
      <c r="P13" s="88">
        <v>29.2</v>
      </c>
      <c r="Q13" s="58">
        <v>2554</v>
      </c>
      <c r="R13" s="88">
        <v>2.5</v>
      </c>
      <c r="S13" s="88">
        <v>6.4</v>
      </c>
    </row>
    <row r="14" spans="1:24">
      <c r="A14" s="8" t="s">
        <v>34</v>
      </c>
      <c r="B14" s="131">
        <v>7281</v>
      </c>
      <c r="C14" s="132">
        <v>16.2</v>
      </c>
      <c r="D14" s="139">
        <v>34.700000000000003</v>
      </c>
      <c r="E14" s="131">
        <v>1233</v>
      </c>
      <c r="F14" s="88">
        <v>7.4</v>
      </c>
      <c r="G14" s="89">
        <v>24.2</v>
      </c>
      <c r="H14" s="131">
        <v>2645</v>
      </c>
      <c r="I14" s="135">
        <v>12.4</v>
      </c>
      <c r="J14" s="139">
        <v>35.299999999999997</v>
      </c>
      <c r="K14" s="131">
        <v>1730</v>
      </c>
      <c r="L14" s="88">
        <v>7.8</v>
      </c>
      <c r="M14" s="88">
        <v>21.9</v>
      </c>
      <c r="N14" s="58">
        <v>2223</v>
      </c>
      <c r="O14" s="88">
        <v>10</v>
      </c>
      <c r="P14" s="88">
        <v>27.6</v>
      </c>
      <c r="Q14" s="58">
        <v>730</v>
      </c>
      <c r="R14" s="88">
        <v>3.2</v>
      </c>
      <c r="S14" s="88">
        <v>8.8000000000000007</v>
      </c>
    </row>
    <row r="15" spans="1:24">
      <c r="A15" s="8" t="s">
        <v>35</v>
      </c>
      <c r="B15" s="131">
        <v>24183</v>
      </c>
      <c r="C15" s="132">
        <v>21.9</v>
      </c>
      <c r="D15" s="139">
        <v>36.5</v>
      </c>
      <c r="E15" s="131">
        <v>5124</v>
      </c>
      <c r="F15" s="88">
        <v>8.4</v>
      </c>
      <c r="G15" s="89">
        <v>27.1</v>
      </c>
      <c r="H15" s="131">
        <v>8624</v>
      </c>
      <c r="I15" s="135">
        <v>12.9</v>
      </c>
      <c r="J15" s="139">
        <v>34.700000000000003</v>
      </c>
      <c r="K15" s="131">
        <v>6567</v>
      </c>
      <c r="L15" s="88">
        <v>9.8000000000000007</v>
      </c>
      <c r="M15" s="88">
        <v>25.6</v>
      </c>
      <c r="N15" s="58">
        <v>7738</v>
      </c>
      <c r="O15" s="88">
        <v>11.4</v>
      </c>
      <c r="P15" s="88">
        <v>29.3</v>
      </c>
      <c r="Q15" s="58">
        <v>1823</v>
      </c>
      <c r="R15" s="88">
        <v>2.7</v>
      </c>
      <c r="S15" s="88">
        <v>6.8</v>
      </c>
    </row>
    <row r="16" spans="1:24">
      <c r="A16" s="8" t="s">
        <v>36</v>
      </c>
      <c r="B16" s="131">
        <v>192439</v>
      </c>
      <c r="C16" s="132">
        <v>21.1</v>
      </c>
      <c r="D16" s="139">
        <v>35.4</v>
      </c>
      <c r="E16" s="131">
        <v>48697</v>
      </c>
      <c r="F16" s="88">
        <v>8.8000000000000007</v>
      </c>
      <c r="G16" s="89">
        <v>28.5</v>
      </c>
      <c r="H16" s="131">
        <v>72582</v>
      </c>
      <c r="I16" s="135">
        <v>13.4</v>
      </c>
      <c r="J16" s="139">
        <v>37</v>
      </c>
      <c r="K16" s="131">
        <v>43503</v>
      </c>
      <c r="L16" s="88">
        <v>8.1</v>
      </c>
      <c r="M16" s="88">
        <v>21.8</v>
      </c>
      <c r="N16" s="58">
        <v>59248</v>
      </c>
      <c r="O16" s="88">
        <v>11</v>
      </c>
      <c r="P16" s="88">
        <v>29.4</v>
      </c>
      <c r="Q16" s="58">
        <v>13947</v>
      </c>
      <c r="R16" s="88">
        <v>2.6</v>
      </c>
      <c r="S16" s="88">
        <v>6.9</v>
      </c>
    </row>
    <row r="17" spans="1:19">
      <c r="A17" s="8" t="s">
        <v>37</v>
      </c>
      <c r="B17" s="131">
        <v>46401</v>
      </c>
      <c r="C17" s="132">
        <v>20.2</v>
      </c>
      <c r="D17" s="139">
        <v>31.6</v>
      </c>
      <c r="E17" s="131">
        <v>9486</v>
      </c>
      <c r="F17" s="88">
        <v>6.9</v>
      </c>
      <c r="G17" s="89">
        <v>26.3</v>
      </c>
      <c r="H17" s="131">
        <v>15598</v>
      </c>
      <c r="I17" s="135">
        <v>10.5</v>
      </c>
      <c r="J17" s="139">
        <v>32.5</v>
      </c>
      <c r="K17" s="131">
        <v>12395</v>
      </c>
      <c r="L17" s="88">
        <v>8.4</v>
      </c>
      <c r="M17" s="88">
        <v>25.5</v>
      </c>
      <c r="N17" s="58">
        <v>14741</v>
      </c>
      <c r="O17" s="88">
        <v>9.8000000000000007</v>
      </c>
      <c r="P17" s="88">
        <v>28.9</v>
      </c>
      <c r="Q17" s="58">
        <v>3613</v>
      </c>
      <c r="R17" s="88">
        <v>2.4</v>
      </c>
      <c r="S17" s="88">
        <v>7.1</v>
      </c>
    </row>
    <row r="18" spans="1:19">
      <c r="A18" s="8" t="s">
        <v>38</v>
      </c>
      <c r="B18" s="131">
        <v>223027</v>
      </c>
      <c r="C18" s="132">
        <v>19.7</v>
      </c>
      <c r="D18" s="139">
        <v>32.799999999999997</v>
      </c>
      <c r="E18" s="131">
        <v>53468</v>
      </c>
      <c r="F18" s="88">
        <v>7.7</v>
      </c>
      <c r="G18" s="89">
        <v>27.6</v>
      </c>
      <c r="H18" s="131">
        <v>75119</v>
      </c>
      <c r="I18" s="135">
        <v>11.1</v>
      </c>
      <c r="J18" s="139">
        <v>32.799999999999997</v>
      </c>
      <c r="K18" s="131">
        <v>60682</v>
      </c>
      <c r="L18" s="88">
        <v>9</v>
      </c>
      <c r="M18" s="88">
        <v>26</v>
      </c>
      <c r="N18" s="58">
        <v>66410</v>
      </c>
      <c r="O18" s="88">
        <v>9.8000000000000007</v>
      </c>
      <c r="P18" s="88">
        <v>28.3</v>
      </c>
      <c r="Q18" s="58">
        <v>15460</v>
      </c>
      <c r="R18" s="88">
        <v>2.2999999999999998</v>
      </c>
      <c r="S18" s="88">
        <v>6.6</v>
      </c>
    </row>
    <row r="19" spans="1:19">
      <c r="A19" s="8" t="s">
        <v>39</v>
      </c>
      <c r="B19" s="131">
        <v>41868</v>
      </c>
      <c r="C19" s="132">
        <v>21</v>
      </c>
      <c r="D19" s="139">
        <v>34.200000000000003</v>
      </c>
      <c r="E19" s="131">
        <v>9919</v>
      </c>
      <c r="F19" s="88">
        <v>8.5</v>
      </c>
      <c r="G19" s="89">
        <v>30</v>
      </c>
      <c r="H19" s="131">
        <v>15174</v>
      </c>
      <c r="I19" s="135">
        <v>12.3</v>
      </c>
      <c r="J19" s="139">
        <v>34.5</v>
      </c>
      <c r="K19" s="131">
        <v>9174</v>
      </c>
      <c r="L19" s="88">
        <v>7.4</v>
      </c>
      <c r="M19" s="88">
        <v>20.399999999999999</v>
      </c>
      <c r="N19" s="58">
        <v>12770</v>
      </c>
      <c r="O19" s="88">
        <v>10.199999999999999</v>
      </c>
      <c r="P19" s="88">
        <v>27.6</v>
      </c>
      <c r="Q19" s="58">
        <v>3865</v>
      </c>
      <c r="R19" s="88">
        <v>3.1</v>
      </c>
      <c r="S19" s="88">
        <v>8.6</v>
      </c>
    </row>
    <row r="20" spans="1:19">
      <c r="A20" s="8" t="s">
        <v>40</v>
      </c>
      <c r="B20" s="131">
        <v>37863</v>
      </c>
      <c r="C20" s="132">
        <v>18.8</v>
      </c>
      <c r="D20" s="139">
        <v>34.299999999999997</v>
      </c>
      <c r="E20" s="131">
        <v>7314</v>
      </c>
      <c r="F20" s="88">
        <v>7.1</v>
      </c>
      <c r="G20" s="89">
        <v>24.6</v>
      </c>
      <c r="H20" s="131">
        <v>12881</v>
      </c>
      <c r="I20" s="135">
        <v>11.5</v>
      </c>
      <c r="J20" s="139">
        <v>32.700000000000003</v>
      </c>
      <c r="K20" s="131">
        <v>13184</v>
      </c>
      <c r="L20" s="88">
        <v>11.8</v>
      </c>
      <c r="M20" s="88">
        <v>33.200000000000003</v>
      </c>
      <c r="N20" s="58">
        <v>9349</v>
      </c>
      <c r="O20" s="88">
        <v>8.1999999999999993</v>
      </c>
      <c r="P20" s="88">
        <v>22.6</v>
      </c>
      <c r="Q20" s="58">
        <v>2786</v>
      </c>
      <c r="R20" s="88">
        <v>2.5</v>
      </c>
      <c r="S20" s="88">
        <v>6.8</v>
      </c>
    </row>
    <row r="21" spans="1:19">
      <c r="A21" s="8" t="s">
        <v>41</v>
      </c>
      <c r="B21" s="131">
        <v>34064</v>
      </c>
      <c r="C21" s="132">
        <v>18.2</v>
      </c>
      <c r="D21" s="139">
        <v>32.700000000000003</v>
      </c>
      <c r="E21" s="131">
        <v>8446</v>
      </c>
      <c r="F21" s="88">
        <v>8.4</v>
      </c>
      <c r="G21" s="89">
        <v>29.2</v>
      </c>
      <c r="H21" s="131">
        <v>11368</v>
      </c>
      <c r="I21" s="135">
        <v>10.8</v>
      </c>
      <c r="J21" s="139">
        <v>32.4</v>
      </c>
      <c r="K21" s="131">
        <v>9592</v>
      </c>
      <c r="L21" s="88">
        <v>9.1</v>
      </c>
      <c r="M21" s="88">
        <v>26.4</v>
      </c>
      <c r="N21" s="58">
        <v>9284</v>
      </c>
      <c r="O21" s="88">
        <v>8.8000000000000007</v>
      </c>
      <c r="P21" s="88">
        <v>25.8</v>
      </c>
      <c r="Q21" s="58">
        <v>2891</v>
      </c>
      <c r="R21" s="88">
        <v>2.7</v>
      </c>
      <c r="S21" s="88">
        <v>8</v>
      </c>
    </row>
    <row r="22" spans="1:19">
      <c r="A22" s="8" t="s">
        <v>42</v>
      </c>
      <c r="B22" s="131">
        <v>36333</v>
      </c>
      <c r="C22" s="132">
        <v>17.8</v>
      </c>
      <c r="D22" s="139">
        <v>34.4</v>
      </c>
      <c r="E22" s="131">
        <v>8098</v>
      </c>
      <c r="F22" s="88">
        <v>8.5</v>
      </c>
      <c r="G22" s="89">
        <v>28.3</v>
      </c>
      <c r="H22" s="131">
        <v>13778</v>
      </c>
      <c r="I22" s="135">
        <v>12.9</v>
      </c>
      <c r="J22" s="139">
        <v>36.799999999999997</v>
      </c>
      <c r="K22" s="131">
        <v>12022</v>
      </c>
      <c r="L22" s="88">
        <v>11</v>
      </c>
      <c r="M22" s="88">
        <v>30.6</v>
      </c>
      <c r="N22" s="58">
        <v>8392</v>
      </c>
      <c r="O22" s="88">
        <v>7.6</v>
      </c>
      <c r="P22" s="88">
        <v>20.8</v>
      </c>
      <c r="Q22" s="58">
        <v>2342</v>
      </c>
      <c r="R22" s="88">
        <v>2.1</v>
      </c>
      <c r="S22" s="88">
        <v>5.9</v>
      </c>
    </row>
    <row r="23" spans="1:19">
      <c r="A23" s="8" t="s">
        <v>43</v>
      </c>
      <c r="B23" s="131">
        <v>37156</v>
      </c>
      <c r="C23" s="132">
        <v>18.399999999999999</v>
      </c>
      <c r="D23" s="139">
        <v>38.700000000000003</v>
      </c>
      <c r="E23" s="131">
        <v>7923</v>
      </c>
      <c r="F23" s="88">
        <v>9.3000000000000007</v>
      </c>
      <c r="G23" s="89">
        <v>26.6</v>
      </c>
      <c r="H23" s="131">
        <v>13142</v>
      </c>
      <c r="I23" s="135">
        <v>13.4</v>
      </c>
      <c r="J23" s="139">
        <v>34</v>
      </c>
      <c r="K23" s="131">
        <v>14963</v>
      </c>
      <c r="L23" s="88">
        <v>15.3</v>
      </c>
      <c r="M23" s="88">
        <v>38.299999999999997</v>
      </c>
      <c r="N23" s="58">
        <v>8408</v>
      </c>
      <c r="O23" s="88">
        <v>8.4</v>
      </c>
      <c r="P23" s="88">
        <v>20.8</v>
      </c>
      <c r="Q23" s="58">
        <v>1792</v>
      </c>
      <c r="R23" s="88">
        <v>1.8</v>
      </c>
      <c r="S23" s="88">
        <v>4.4000000000000004</v>
      </c>
    </row>
    <row r="24" spans="1:19">
      <c r="A24" s="8" t="s">
        <v>44</v>
      </c>
      <c r="B24" s="131">
        <v>35007</v>
      </c>
      <c r="C24" s="132">
        <v>20.3</v>
      </c>
      <c r="D24" s="139">
        <v>38.700000000000003</v>
      </c>
      <c r="E24" s="131">
        <v>7419</v>
      </c>
      <c r="F24" s="88">
        <v>9</v>
      </c>
      <c r="G24" s="89">
        <v>26.6</v>
      </c>
      <c r="H24" s="131">
        <v>13101</v>
      </c>
      <c r="I24" s="135">
        <v>14.3</v>
      </c>
      <c r="J24" s="139">
        <v>36.1</v>
      </c>
      <c r="K24" s="131">
        <v>8981</v>
      </c>
      <c r="L24" s="88">
        <v>9.6</v>
      </c>
      <c r="M24" s="88">
        <v>23.8</v>
      </c>
      <c r="N24" s="58">
        <v>11389</v>
      </c>
      <c r="O24" s="88">
        <v>12.2</v>
      </c>
      <c r="P24" s="88">
        <v>30.3</v>
      </c>
      <c r="Q24" s="58">
        <v>2292</v>
      </c>
      <c r="R24" s="88">
        <v>2.5</v>
      </c>
      <c r="S24" s="88">
        <v>6.1</v>
      </c>
    </row>
    <row r="25" spans="1:19">
      <c r="A25" s="8" t="s">
        <v>45</v>
      </c>
      <c r="B25" s="131">
        <v>17990</v>
      </c>
      <c r="C25" s="132">
        <v>19.5</v>
      </c>
      <c r="D25" s="139">
        <v>36.200000000000003</v>
      </c>
      <c r="E25" s="131">
        <v>4155</v>
      </c>
      <c r="F25" s="88">
        <v>8.8000000000000007</v>
      </c>
      <c r="G25" s="89">
        <v>27.7</v>
      </c>
      <c r="H25" s="131">
        <v>7154</v>
      </c>
      <c r="I25" s="135">
        <v>14.2</v>
      </c>
      <c r="J25" s="139">
        <v>38.4</v>
      </c>
      <c r="K25" s="131">
        <v>4703</v>
      </c>
      <c r="L25" s="88">
        <v>9.3000000000000007</v>
      </c>
      <c r="M25" s="88">
        <v>24.7</v>
      </c>
      <c r="N25" s="58">
        <v>4839</v>
      </c>
      <c r="O25" s="88">
        <v>9.5</v>
      </c>
      <c r="P25" s="88">
        <v>25</v>
      </c>
      <c r="Q25" s="58">
        <v>1375</v>
      </c>
      <c r="R25" s="88">
        <v>2.7</v>
      </c>
      <c r="S25" s="88">
        <v>7.1</v>
      </c>
    </row>
    <row r="26" spans="1:19">
      <c r="A26" s="8" t="s">
        <v>46</v>
      </c>
      <c r="B26" s="131">
        <v>36490</v>
      </c>
      <c r="C26" s="132">
        <v>20.100000000000001</v>
      </c>
      <c r="D26" s="139">
        <v>39.6</v>
      </c>
      <c r="E26" s="131">
        <v>8945</v>
      </c>
      <c r="F26" s="88">
        <v>10.199999999999999</v>
      </c>
      <c r="G26" s="89">
        <v>28.3</v>
      </c>
      <c r="H26" s="131">
        <v>14727</v>
      </c>
      <c r="I26" s="135">
        <v>15.9</v>
      </c>
      <c r="J26" s="139">
        <v>39.5</v>
      </c>
      <c r="K26" s="131">
        <v>9919</v>
      </c>
      <c r="L26" s="88">
        <v>10.5</v>
      </c>
      <c r="M26" s="88">
        <v>25.6</v>
      </c>
      <c r="N26" s="58">
        <v>9861</v>
      </c>
      <c r="O26" s="88">
        <v>10.5</v>
      </c>
      <c r="P26" s="88">
        <v>25.6</v>
      </c>
      <c r="Q26" s="58">
        <v>2050</v>
      </c>
      <c r="R26" s="88">
        <v>2.2000000000000002</v>
      </c>
      <c r="S26" s="88">
        <v>5.3</v>
      </c>
    </row>
    <row r="27" spans="1:19">
      <c r="A27" s="8" t="s">
        <v>47</v>
      </c>
      <c r="B27" s="131">
        <v>32792</v>
      </c>
      <c r="C27" s="132">
        <v>18.5</v>
      </c>
      <c r="D27" s="139">
        <v>41.5</v>
      </c>
      <c r="E27" s="131">
        <v>6990</v>
      </c>
      <c r="F27" s="88">
        <v>9.6</v>
      </c>
      <c r="G27" s="89">
        <v>25.4</v>
      </c>
      <c r="H27" s="131">
        <v>12835</v>
      </c>
      <c r="I27" s="135">
        <v>16.2</v>
      </c>
      <c r="J27" s="139">
        <v>38.6</v>
      </c>
      <c r="K27" s="131">
        <v>7530</v>
      </c>
      <c r="L27" s="88">
        <v>9.3000000000000007</v>
      </c>
      <c r="M27" s="88">
        <v>21.9</v>
      </c>
      <c r="N27" s="58">
        <v>10003</v>
      </c>
      <c r="O27" s="88">
        <v>12.3</v>
      </c>
      <c r="P27" s="88">
        <v>28.7</v>
      </c>
      <c r="Q27" s="58">
        <v>3346</v>
      </c>
      <c r="R27" s="88">
        <v>4.0999999999999996</v>
      </c>
      <c r="S27" s="88">
        <v>9.5</v>
      </c>
    </row>
    <row r="28" spans="1:19" ht="17.25" thickBot="1">
      <c r="A28" s="62" t="s">
        <v>48</v>
      </c>
      <c r="B28" s="140">
        <v>1343201</v>
      </c>
      <c r="C28" s="141">
        <v>19.600000000000001</v>
      </c>
      <c r="D28" s="142">
        <v>34.1</v>
      </c>
      <c r="E28" s="140">
        <v>319741</v>
      </c>
      <c r="F28" s="84">
        <v>8.1</v>
      </c>
      <c r="G28" s="85">
        <v>27.5</v>
      </c>
      <c r="H28" s="140">
        <v>473244</v>
      </c>
      <c r="I28" s="143">
        <v>12</v>
      </c>
      <c r="J28" s="144">
        <v>34.4</v>
      </c>
      <c r="K28" s="140">
        <v>345894</v>
      </c>
      <c r="L28" s="84">
        <v>8.8000000000000007</v>
      </c>
      <c r="M28" s="84">
        <v>24.6</v>
      </c>
      <c r="N28" s="63">
        <v>396240</v>
      </c>
      <c r="O28" s="84">
        <v>10.1</v>
      </c>
      <c r="P28" s="84">
        <v>27.9</v>
      </c>
      <c r="Q28" s="63">
        <v>105033</v>
      </c>
      <c r="R28" s="84">
        <v>2.7</v>
      </c>
      <c r="S28" s="84">
        <v>7.4</v>
      </c>
    </row>
    <row r="29" spans="1:19" ht="17.25" thickTop="1">
      <c r="A29" s="49" t="s">
        <v>25</v>
      </c>
    </row>
    <row r="32" spans="1:19">
      <c r="A32" s="17" t="s">
        <v>688</v>
      </c>
    </row>
    <row r="33" spans="1:19" ht="17.25" thickBot="1">
      <c r="A33" s="28" t="s">
        <v>886</v>
      </c>
    </row>
    <row r="34" spans="1:19" ht="26.25" customHeight="1" thickTop="1">
      <c r="A34" s="195" t="s">
        <v>26</v>
      </c>
      <c r="B34" s="444" t="s">
        <v>242</v>
      </c>
      <c r="C34" s="445"/>
      <c r="D34" s="446"/>
      <c r="E34" s="444" t="s">
        <v>243</v>
      </c>
      <c r="F34" s="445"/>
      <c r="G34" s="446"/>
      <c r="H34" s="444" t="s">
        <v>244</v>
      </c>
      <c r="I34" s="445"/>
      <c r="J34" s="446"/>
      <c r="K34" s="447" t="s">
        <v>373</v>
      </c>
      <c r="L34" s="448"/>
      <c r="M34" s="449"/>
      <c r="N34" s="447" t="s">
        <v>374</v>
      </c>
      <c r="O34" s="448"/>
      <c r="P34" s="449"/>
      <c r="Q34" s="444" t="s">
        <v>245</v>
      </c>
      <c r="R34" s="445"/>
      <c r="S34" s="446"/>
    </row>
    <row r="35" spans="1:19" ht="38.25">
      <c r="A35" s="83"/>
      <c r="B35" s="55" t="s">
        <v>246</v>
      </c>
      <c r="C35" s="56" t="s">
        <v>247</v>
      </c>
      <c r="D35" s="57" t="s">
        <v>248</v>
      </c>
      <c r="E35" s="55" t="s">
        <v>246</v>
      </c>
      <c r="F35" s="56" t="s">
        <v>248</v>
      </c>
      <c r="G35" s="57" t="s">
        <v>249</v>
      </c>
      <c r="H35" s="56" t="s">
        <v>246</v>
      </c>
      <c r="I35" s="56" t="s">
        <v>248</v>
      </c>
      <c r="J35" s="57" t="s">
        <v>249</v>
      </c>
      <c r="K35" s="56" t="s">
        <v>246</v>
      </c>
      <c r="L35" s="56" t="s">
        <v>248</v>
      </c>
      <c r="M35" s="57" t="s">
        <v>249</v>
      </c>
      <c r="N35" s="56" t="s">
        <v>246</v>
      </c>
      <c r="O35" s="56" t="s">
        <v>248</v>
      </c>
      <c r="P35" s="57" t="s">
        <v>249</v>
      </c>
      <c r="Q35" s="56" t="s">
        <v>246</v>
      </c>
      <c r="R35" s="56" t="s">
        <v>248</v>
      </c>
      <c r="S35" s="56" t="s">
        <v>249</v>
      </c>
    </row>
    <row r="36" spans="1:19">
      <c r="A36" s="8" t="s">
        <v>27</v>
      </c>
      <c r="B36" s="131">
        <v>133402</v>
      </c>
      <c r="C36" s="132">
        <v>18.600000000000001</v>
      </c>
      <c r="D36" s="133">
        <v>33.6</v>
      </c>
      <c r="E36" s="131">
        <v>36628</v>
      </c>
      <c r="F36" s="88">
        <v>8.6</v>
      </c>
      <c r="G36" s="134">
        <v>29.1</v>
      </c>
      <c r="H36" s="131">
        <v>46363</v>
      </c>
      <c r="I36" s="135">
        <v>11.9</v>
      </c>
      <c r="J36" s="136">
        <v>34.4</v>
      </c>
      <c r="K36" s="131">
        <v>32546</v>
      </c>
      <c r="L36" s="88">
        <v>8.3000000000000007</v>
      </c>
      <c r="M36" s="88">
        <v>23.9</v>
      </c>
      <c r="N36" s="137">
        <v>36440</v>
      </c>
      <c r="O36" s="138">
        <v>9.4</v>
      </c>
      <c r="P36" s="88">
        <v>26.6</v>
      </c>
      <c r="Q36" s="58">
        <v>11934</v>
      </c>
      <c r="R36" s="88">
        <v>3.1</v>
      </c>
      <c r="S36" s="88">
        <v>8.8000000000000007</v>
      </c>
    </row>
    <row r="37" spans="1:19">
      <c r="A37" s="8" t="s">
        <v>28</v>
      </c>
      <c r="B37" s="131">
        <v>22642</v>
      </c>
      <c r="C37" s="132">
        <v>19.100000000000001</v>
      </c>
      <c r="D37" s="139">
        <v>34</v>
      </c>
      <c r="E37" s="131">
        <v>5441</v>
      </c>
      <c r="F37" s="88">
        <v>7.9</v>
      </c>
      <c r="G37" s="89">
        <v>27.6</v>
      </c>
      <c r="H37" s="131">
        <v>7771</v>
      </c>
      <c r="I37" s="135">
        <v>11.8</v>
      </c>
      <c r="J37" s="139">
        <v>33.200000000000003</v>
      </c>
      <c r="K37" s="131">
        <v>5898</v>
      </c>
      <c r="L37" s="88">
        <v>8.9</v>
      </c>
      <c r="M37" s="88">
        <v>25</v>
      </c>
      <c r="N37" s="58">
        <v>6855</v>
      </c>
      <c r="O37" s="88">
        <v>10.4</v>
      </c>
      <c r="P37" s="88">
        <v>28.6</v>
      </c>
      <c r="Q37" s="58">
        <v>1919</v>
      </c>
      <c r="R37" s="88">
        <v>2.9</v>
      </c>
      <c r="S37" s="88">
        <v>8.1999999999999993</v>
      </c>
    </row>
    <row r="38" spans="1:19">
      <c r="A38" s="8" t="s">
        <v>29</v>
      </c>
      <c r="B38" s="131">
        <v>18499</v>
      </c>
      <c r="C38" s="132">
        <v>18.5</v>
      </c>
      <c r="D38" s="139">
        <v>33.5</v>
      </c>
      <c r="E38" s="131">
        <v>4421</v>
      </c>
      <c r="F38" s="88">
        <v>8.5</v>
      </c>
      <c r="G38" s="89">
        <v>29.2</v>
      </c>
      <c r="H38" s="131">
        <v>6579</v>
      </c>
      <c r="I38" s="135">
        <v>11.8</v>
      </c>
      <c r="J38" s="139">
        <v>33.9</v>
      </c>
      <c r="K38" s="131">
        <v>4324</v>
      </c>
      <c r="L38" s="88">
        <v>7.7</v>
      </c>
      <c r="M38" s="88">
        <v>21.6</v>
      </c>
      <c r="N38" s="58">
        <v>6135</v>
      </c>
      <c r="O38" s="88">
        <v>10.9</v>
      </c>
      <c r="P38" s="88">
        <v>31</v>
      </c>
      <c r="Q38" s="58">
        <v>1152</v>
      </c>
      <c r="R38" s="88">
        <v>2.1</v>
      </c>
      <c r="S38" s="88">
        <v>5.9</v>
      </c>
    </row>
    <row r="39" spans="1:19">
      <c r="A39" s="8" t="s">
        <v>30</v>
      </c>
      <c r="B39" s="131">
        <v>27749</v>
      </c>
      <c r="C39" s="132">
        <v>18.600000000000001</v>
      </c>
      <c r="D39" s="139">
        <v>35.799999999999997</v>
      </c>
      <c r="E39" s="131">
        <v>6819</v>
      </c>
      <c r="F39" s="88">
        <v>9</v>
      </c>
      <c r="G39" s="89">
        <v>29</v>
      </c>
      <c r="H39" s="131">
        <v>9753</v>
      </c>
      <c r="I39" s="135">
        <v>12.5</v>
      </c>
      <c r="J39" s="139">
        <v>34</v>
      </c>
      <c r="K39" s="131">
        <v>6540</v>
      </c>
      <c r="L39" s="88">
        <v>8.3000000000000007</v>
      </c>
      <c r="M39" s="88">
        <v>22.2</v>
      </c>
      <c r="N39" s="58">
        <v>8798</v>
      </c>
      <c r="O39" s="88">
        <v>11.2</v>
      </c>
      <c r="P39" s="88">
        <v>29.9</v>
      </c>
      <c r="Q39" s="58">
        <v>2065</v>
      </c>
      <c r="R39" s="88">
        <v>2.6</v>
      </c>
      <c r="S39" s="88">
        <v>7</v>
      </c>
    </row>
    <row r="40" spans="1:19">
      <c r="A40" s="8" t="s">
        <v>31</v>
      </c>
      <c r="B40" s="131">
        <v>23996</v>
      </c>
      <c r="C40" s="132">
        <v>20.3</v>
      </c>
      <c r="D40" s="139">
        <v>33.799999999999997</v>
      </c>
      <c r="E40" s="131">
        <v>6701</v>
      </c>
      <c r="F40" s="88">
        <v>9.6</v>
      </c>
      <c r="G40" s="89">
        <v>32.799999999999997</v>
      </c>
      <c r="H40" s="131">
        <v>9527</v>
      </c>
      <c r="I40" s="135">
        <v>13.4</v>
      </c>
      <c r="J40" s="139">
        <v>38.200000000000003</v>
      </c>
      <c r="K40" s="131">
        <v>4915</v>
      </c>
      <c r="L40" s="88">
        <v>6.9</v>
      </c>
      <c r="M40" s="88">
        <v>19.2</v>
      </c>
      <c r="N40" s="58">
        <v>6993</v>
      </c>
      <c r="O40" s="88">
        <v>9.8000000000000007</v>
      </c>
      <c r="P40" s="88">
        <v>26.9</v>
      </c>
      <c r="Q40" s="58">
        <v>1457</v>
      </c>
      <c r="R40" s="88">
        <v>2</v>
      </c>
      <c r="S40" s="88">
        <v>5.7</v>
      </c>
    </row>
    <row r="41" spans="1:19">
      <c r="A41" s="8" t="s">
        <v>32</v>
      </c>
      <c r="B41" s="131">
        <v>13370</v>
      </c>
      <c r="C41" s="132">
        <v>20.399999999999999</v>
      </c>
      <c r="D41" s="139">
        <v>35.700000000000003</v>
      </c>
      <c r="E41" s="131">
        <v>3298</v>
      </c>
      <c r="F41" s="88">
        <v>8.9</v>
      </c>
      <c r="G41" s="89">
        <v>29.8</v>
      </c>
      <c r="H41" s="131">
        <v>5189</v>
      </c>
      <c r="I41" s="135">
        <v>13.8</v>
      </c>
      <c r="J41" s="139">
        <v>37</v>
      </c>
      <c r="K41" s="131">
        <v>3570</v>
      </c>
      <c r="L41" s="88">
        <v>9.5</v>
      </c>
      <c r="M41" s="88">
        <v>25.3</v>
      </c>
      <c r="N41" s="58">
        <v>3473</v>
      </c>
      <c r="O41" s="88">
        <v>9.1999999999999993</v>
      </c>
      <c r="P41" s="88">
        <v>23.8</v>
      </c>
      <c r="Q41" s="58">
        <v>896</v>
      </c>
      <c r="R41" s="88">
        <v>2.4</v>
      </c>
      <c r="S41" s="88">
        <v>6.4</v>
      </c>
    </row>
    <row r="42" spans="1:19">
      <c r="A42" s="8" t="s">
        <v>33</v>
      </c>
      <c r="B42" s="131">
        <v>17815</v>
      </c>
      <c r="C42" s="132">
        <v>20.399999999999999</v>
      </c>
      <c r="D42" s="139">
        <v>39.200000000000003</v>
      </c>
      <c r="E42" s="131">
        <v>4388</v>
      </c>
      <c r="F42" s="88">
        <v>10.5</v>
      </c>
      <c r="G42" s="89">
        <v>29.4</v>
      </c>
      <c r="H42" s="131">
        <v>6762</v>
      </c>
      <c r="I42" s="135">
        <v>14.7</v>
      </c>
      <c r="J42" s="139">
        <v>36.9</v>
      </c>
      <c r="K42" s="131">
        <v>4693</v>
      </c>
      <c r="L42" s="88">
        <v>10.1</v>
      </c>
      <c r="M42" s="88">
        <v>24.8</v>
      </c>
      <c r="N42" s="58">
        <v>5368</v>
      </c>
      <c r="O42" s="88">
        <v>11.4</v>
      </c>
      <c r="P42" s="88">
        <v>27.9</v>
      </c>
      <c r="Q42" s="58">
        <v>1173</v>
      </c>
      <c r="R42" s="88">
        <v>2.5</v>
      </c>
      <c r="S42" s="88">
        <v>6.1</v>
      </c>
    </row>
    <row r="43" spans="1:19">
      <c r="A43" s="8" t="s">
        <v>34</v>
      </c>
      <c r="B43" s="131">
        <v>3471</v>
      </c>
      <c r="C43" s="132">
        <v>16</v>
      </c>
      <c r="D43" s="139">
        <v>36.4</v>
      </c>
      <c r="E43" s="131">
        <v>631</v>
      </c>
      <c r="F43" s="88">
        <v>8.3000000000000007</v>
      </c>
      <c r="G43" s="89">
        <v>25.5</v>
      </c>
      <c r="H43" s="131">
        <v>1355</v>
      </c>
      <c r="I43" s="135">
        <v>13.9</v>
      </c>
      <c r="J43" s="139">
        <v>37.5</v>
      </c>
      <c r="K43" s="131">
        <v>794</v>
      </c>
      <c r="L43" s="88">
        <v>7.9</v>
      </c>
      <c r="M43" s="88">
        <v>21</v>
      </c>
      <c r="N43" s="58">
        <v>1010</v>
      </c>
      <c r="O43" s="88">
        <v>9.9</v>
      </c>
      <c r="P43" s="88">
        <v>26.4</v>
      </c>
      <c r="Q43" s="58">
        <v>342</v>
      </c>
      <c r="R43" s="88">
        <v>3.3</v>
      </c>
      <c r="S43" s="88">
        <v>8.6</v>
      </c>
    </row>
    <row r="44" spans="1:19">
      <c r="A44" s="8" t="s">
        <v>35</v>
      </c>
      <c r="B44" s="131">
        <v>11883</v>
      </c>
      <c r="C44" s="132">
        <v>21.8</v>
      </c>
      <c r="D44" s="139">
        <v>37.700000000000003</v>
      </c>
      <c r="E44" s="131">
        <v>2707</v>
      </c>
      <c r="F44" s="88">
        <v>9.1999999999999993</v>
      </c>
      <c r="G44" s="89">
        <v>28.6</v>
      </c>
      <c r="H44" s="131">
        <v>4464</v>
      </c>
      <c r="I44" s="135">
        <v>14</v>
      </c>
      <c r="J44" s="139">
        <v>36.200000000000003</v>
      </c>
      <c r="K44" s="131">
        <v>3316</v>
      </c>
      <c r="L44" s="88">
        <v>10.4</v>
      </c>
      <c r="M44" s="88">
        <v>26.3</v>
      </c>
      <c r="N44" s="58">
        <v>3702</v>
      </c>
      <c r="O44" s="88">
        <v>11.5</v>
      </c>
      <c r="P44" s="88">
        <v>28.5</v>
      </c>
      <c r="Q44" s="58">
        <v>807</v>
      </c>
      <c r="R44" s="88">
        <v>2.5</v>
      </c>
      <c r="S44" s="88">
        <v>6.1</v>
      </c>
    </row>
    <row r="45" spans="1:19">
      <c r="A45" s="8" t="s">
        <v>36</v>
      </c>
      <c r="B45" s="131">
        <v>91292</v>
      </c>
      <c r="C45" s="132">
        <v>20.7</v>
      </c>
      <c r="D45" s="139">
        <v>36.5</v>
      </c>
      <c r="E45" s="131">
        <v>24371</v>
      </c>
      <c r="F45" s="88">
        <v>9.5</v>
      </c>
      <c r="G45" s="89">
        <v>30.1</v>
      </c>
      <c r="H45" s="131">
        <v>35931</v>
      </c>
      <c r="I45" s="135">
        <v>14.4</v>
      </c>
      <c r="J45" s="139">
        <v>38.4</v>
      </c>
      <c r="K45" s="131">
        <v>20495</v>
      </c>
      <c r="L45" s="88">
        <v>8.1999999999999993</v>
      </c>
      <c r="M45" s="88">
        <v>21.5</v>
      </c>
      <c r="N45" s="58">
        <v>27220</v>
      </c>
      <c r="O45" s="88">
        <v>11</v>
      </c>
      <c r="P45" s="88">
        <v>28.4</v>
      </c>
      <c r="Q45" s="58">
        <v>6271</v>
      </c>
      <c r="R45" s="88">
        <v>2.5</v>
      </c>
      <c r="S45" s="88">
        <v>6.5</v>
      </c>
    </row>
    <row r="46" spans="1:19">
      <c r="A46" s="8" t="s">
        <v>37</v>
      </c>
      <c r="B46" s="131">
        <v>22594</v>
      </c>
      <c r="C46" s="132">
        <v>20.2</v>
      </c>
      <c r="D46" s="139">
        <v>32.799999999999997</v>
      </c>
      <c r="E46" s="131">
        <v>4890</v>
      </c>
      <c r="F46" s="88">
        <v>7.5</v>
      </c>
      <c r="G46" s="89">
        <v>27.9</v>
      </c>
      <c r="H46" s="131">
        <v>8047</v>
      </c>
      <c r="I46" s="135">
        <v>11.6</v>
      </c>
      <c r="J46" s="139">
        <v>34.1</v>
      </c>
      <c r="K46" s="131">
        <v>6075</v>
      </c>
      <c r="L46" s="88">
        <v>8.6999999999999993</v>
      </c>
      <c r="M46" s="88">
        <v>25.5</v>
      </c>
      <c r="N46" s="58">
        <v>6922</v>
      </c>
      <c r="O46" s="88">
        <v>9.9</v>
      </c>
      <c r="P46" s="88">
        <v>27.9</v>
      </c>
      <c r="Q46" s="58">
        <v>1660</v>
      </c>
      <c r="R46" s="88">
        <v>2.4</v>
      </c>
      <c r="S46" s="88">
        <v>6.7</v>
      </c>
    </row>
    <row r="47" spans="1:19">
      <c r="A47" s="8" t="s">
        <v>38</v>
      </c>
      <c r="B47" s="131">
        <v>108348</v>
      </c>
      <c r="C47" s="132">
        <v>19.600000000000001</v>
      </c>
      <c r="D47" s="139">
        <v>34</v>
      </c>
      <c r="E47" s="131">
        <v>27806</v>
      </c>
      <c r="F47" s="88">
        <v>8.5</v>
      </c>
      <c r="G47" s="89">
        <v>29.5</v>
      </c>
      <c r="H47" s="131">
        <v>38442</v>
      </c>
      <c r="I47" s="135">
        <v>12.2</v>
      </c>
      <c r="J47" s="139">
        <v>34.5</v>
      </c>
      <c r="K47" s="131">
        <v>29342</v>
      </c>
      <c r="L47" s="88">
        <v>9.3000000000000007</v>
      </c>
      <c r="M47" s="88">
        <v>25.7</v>
      </c>
      <c r="N47" s="58">
        <v>31096</v>
      </c>
      <c r="O47" s="88">
        <v>9.8000000000000007</v>
      </c>
      <c r="P47" s="88">
        <v>27.1</v>
      </c>
      <c r="Q47" s="58">
        <v>6949</v>
      </c>
      <c r="R47" s="88">
        <v>2.2000000000000002</v>
      </c>
      <c r="S47" s="88">
        <v>6.1</v>
      </c>
    </row>
    <row r="48" spans="1:19">
      <c r="A48" s="8" t="s">
        <v>39</v>
      </c>
      <c r="B48" s="131">
        <v>20441</v>
      </c>
      <c r="C48" s="132">
        <v>21</v>
      </c>
      <c r="D48" s="139">
        <v>35.5</v>
      </c>
      <c r="E48" s="131">
        <v>5313</v>
      </c>
      <c r="F48" s="88">
        <v>9.6999999999999993</v>
      </c>
      <c r="G48" s="89">
        <v>32.299999999999997</v>
      </c>
      <c r="H48" s="131">
        <v>7690</v>
      </c>
      <c r="I48" s="135">
        <v>13.3</v>
      </c>
      <c r="J48" s="139">
        <v>35.5</v>
      </c>
      <c r="K48" s="131">
        <v>4389</v>
      </c>
      <c r="L48" s="88">
        <v>7.5</v>
      </c>
      <c r="M48" s="88">
        <v>19.8</v>
      </c>
      <c r="N48" s="58">
        <v>6039</v>
      </c>
      <c r="O48" s="88">
        <v>10.3</v>
      </c>
      <c r="P48" s="88">
        <v>26.6</v>
      </c>
      <c r="Q48" s="58">
        <v>1791</v>
      </c>
      <c r="R48" s="88">
        <v>3.1</v>
      </c>
      <c r="S48" s="88">
        <v>8.1</v>
      </c>
    </row>
    <row r="49" spans="1:19">
      <c r="A49" s="8" t="s">
        <v>40</v>
      </c>
      <c r="B49" s="131">
        <v>18192</v>
      </c>
      <c r="C49" s="132">
        <v>18.600000000000001</v>
      </c>
      <c r="D49" s="139">
        <v>35.700000000000003</v>
      </c>
      <c r="E49" s="131">
        <v>3750</v>
      </c>
      <c r="F49" s="88">
        <v>7.9</v>
      </c>
      <c r="G49" s="89">
        <v>26.1</v>
      </c>
      <c r="H49" s="131">
        <v>6511</v>
      </c>
      <c r="I49" s="135">
        <v>12.6</v>
      </c>
      <c r="J49" s="139">
        <v>34.1</v>
      </c>
      <c r="K49" s="131">
        <v>6284</v>
      </c>
      <c r="L49" s="88">
        <v>12.2</v>
      </c>
      <c r="M49" s="88">
        <v>33</v>
      </c>
      <c r="N49" s="58">
        <v>4356</v>
      </c>
      <c r="O49" s="88">
        <v>8.4</v>
      </c>
      <c r="P49" s="88">
        <v>21.9</v>
      </c>
      <c r="Q49" s="58">
        <v>1278</v>
      </c>
      <c r="R49" s="88">
        <v>2.5</v>
      </c>
      <c r="S49" s="88">
        <v>6.5</v>
      </c>
    </row>
    <row r="50" spans="1:19">
      <c r="A50" s="8" t="s">
        <v>41</v>
      </c>
      <c r="B50" s="131">
        <v>16565</v>
      </c>
      <c r="C50" s="132">
        <v>18.100000000000001</v>
      </c>
      <c r="D50" s="139">
        <v>34</v>
      </c>
      <c r="E50" s="131">
        <v>4362</v>
      </c>
      <c r="F50" s="88">
        <v>9.3000000000000007</v>
      </c>
      <c r="G50" s="89">
        <v>31</v>
      </c>
      <c r="H50" s="131">
        <v>5779</v>
      </c>
      <c r="I50" s="135">
        <v>11.8</v>
      </c>
      <c r="J50" s="139">
        <v>33.6</v>
      </c>
      <c r="K50" s="131">
        <v>4738</v>
      </c>
      <c r="L50" s="88">
        <v>9.6</v>
      </c>
      <c r="M50" s="88">
        <v>26.7</v>
      </c>
      <c r="N50" s="58">
        <v>4330</v>
      </c>
      <c r="O50" s="88">
        <v>8.8000000000000007</v>
      </c>
      <c r="P50" s="88">
        <v>24.8</v>
      </c>
      <c r="Q50" s="58">
        <v>1330</v>
      </c>
      <c r="R50" s="88">
        <v>2.7</v>
      </c>
      <c r="S50" s="88">
        <v>7.6</v>
      </c>
    </row>
    <row r="51" spans="1:19">
      <c r="A51" s="8" t="s">
        <v>42</v>
      </c>
      <c r="B51" s="131">
        <v>17808</v>
      </c>
      <c r="C51" s="132">
        <v>17.7</v>
      </c>
      <c r="D51" s="139">
        <v>36</v>
      </c>
      <c r="E51" s="131">
        <v>4324</v>
      </c>
      <c r="F51" s="88">
        <v>9.6999999999999993</v>
      </c>
      <c r="G51" s="89">
        <v>30.3</v>
      </c>
      <c r="H51" s="131">
        <v>7147</v>
      </c>
      <c r="I51" s="135">
        <v>14.2</v>
      </c>
      <c r="J51" s="139">
        <v>38.5</v>
      </c>
      <c r="K51" s="131">
        <v>5794</v>
      </c>
      <c r="L51" s="88">
        <v>11.3</v>
      </c>
      <c r="M51" s="88">
        <v>30</v>
      </c>
      <c r="N51" s="58">
        <v>3937</v>
      </c>
      <c r="O51" s="88">
        <v>7.6</v>
      </c>
      <c r="P51" s="88">
        <v>19.8</v>
      </c>
      <c r="Q51" s="58">
        <v>1057</v>
      </c>
      <c r="R51" s="88">
        <v>2.1</v>
      </c>
      <c r="S51" s="88">
        <v>5.4</v>
      </c>
    </row>
    <row r="52" spans="1:19">
      <c r="A52" s="8" t="s">
        <v>43</v>
      </c>
      <c r="B52" s="131">
        <v>17789</v>
      </c>
      <c r="C52" s="132">
        <v>17.899999999999999</v>
      </c>
      <c r="D52" s="139">
        <v>40.1</v>
      </c>
      <c r="E52" s="131">
        <v>4120</v>
      </c>
      <c r="F52" s="88">
        <v>10.4</v>
      </c>
      <c r="G52" s="89">
        <v>28.3</v>
      </c>
      <c r="H52" s="131">
        <v>6645</v>
      </c>
      <c r="I52" s="135">
        <v>14.6</v>
      </c>
      <c r="J52" s="139">
        <v>35.5</v>
      </c>
      <c r="K52" s="131">
        <v>7210</v>
      </c>
      <c r="L52" s="88">
        <v>15.9</v>
      </c>
      <c r="M52" s="88">
        <v>38.5</v>
      </c>
      <c r="N52" s="58">
        <v>3789</v>
      </c>
      <c r="O52" s="88">
        <v>8.1999999999999993</v>
      </c>
      <c r="P52" s="88">
        <v>19.600000000000001</v>
      </c>
      <c r="Q52" s="58">
        <v>764</v>
      </c>
      <c r="R52" s="88">
        <v>1.6</v>
      </c>
      <c r="S52" s="88">
        <v>3.9</v>
      </c>
    </row>
    <row r="53" spans="1:19">
      <c r="A53" s="8" t="s">
        <v>44</v>
      </c>
      <c r="B53" s="131">
        <v>16968</v>
      </c>
      <c r="C53" s="132">
        <v>20</v>
      </c>
      <c r="D53" s="139">
        <v>40.299999999999997</v>
      </c>
      <c r="E53" s="131">
        <v>3925</v>
      </c>
      <c r="F53" s="88">
        <v>10.199999999999999</v>
      </c>
      <c r="G53" s="89">
        <v>28.7</v>
      </c>
      <c r="H53" s="131">
        <v>6673</v>
      </c>
      <c r="I53" s="135">
        <v>15.6</v>
      </c>
      <c r="J53" s="139">
        <v>37.700000000000003</v>
      </c>
      <c r="K53" s="131">
        <v>4372</v>
      </c>
      <c r="L53" s="88">
        <v>10.1</v>
      </c>
      <c r="M53" s="88">
        <v>23.8</v>
      </c>
      <c r="N53" s="58">
        <v>5281</v>
      </c>
      <c r="O53" s="88">
        <v>12.2</v>
      </c>
      <c r="P53" s="88">
        <v>28.9</v>
      </c>
      <c r="Q53" s="58">
        <v>1074</v>
      </c>
      <c r="R53" s="88">
        <v>2.5</v>
      </c>
      <c r="S53" s="88">
        <v>5.9</v>
      </c>
    </row>
    <row r="54" spans="1:19">
      <c r="A54" s="8" t="s">
        <v>45</v>
      </c>
      <c r="B54" s="131">
        <v>8844</v>
      </c>
      <c r="C54" s="132">
        <v>19.3</v>
      </c>
      <c r="D54" s="139">
        <v>38.4</v>
      </c>
      <c r="E54" s="131">
        <v>2194</v>
      </c>
      <c r="F54" s="88">
        <v>10.1</v>
      </c>
      <c r="G54" s="89">
        <v>29.4</v>
      </c>
      <c r="H54" s="131">
        <v>3720</v>
      </c>
      <c r="I54" s="135">
        <v>16</v>
      </c>
      <c r="J54" s="139">
        <v>40.4</v>
      </c>
      <c r="K54" s="131">
        <v>2303</v>
      </c>
      <c r="L54" s="88">
        <v>9.8000000000000007</v>
      </c>
      <c r="M54" s="88">
        <v>24.5</v>
      </c>
      <c r="N54" s="58">
        <v>2361</v>
      </c>
      <c r="O54" s="88">
        <v>10</v>
      </c>
      <c r="P54" s="88">
        <v>24.7</v>
      </c>
      <c r="Q54" s="58">
        <v>619</v>
      </c>
      <c r="R54" s="88">
        <v>2.6</v>
      </c>
      <c r="S54" s="88">
        <v>6.7</v>
      </c>
    </row>
    <row r="55" spans="1:19">
      <c r="A55" s="8" t="s">
        <v>46</v>
      </c>
      <c r="B55" s="131">
        <v>18193</v>
      </c>
      <c r="C55" s="132">
        <v>20.3</v>
      </c>
      <c r="D55" s="139">
        <v>42.2</v>
      </c>
      <c r="E55" s="131">
        <v>4784</v>
      </c>
      <c r="F55" s="88">
        <v>11.7</v>
      </c>
      <c r="G55" s="89">
        <v>30.4</v>
      </c>
      <c r="H55" s="131">
        <v>7778</v>
      </c>
      <c r="I55" s="135">
        <v>18</v>
      </c>
      <c r="J55" s="139">
        <v>41.7</v>
      </c>
      <c r="K55" s="131">
        <v>4868</v>
      </c>
      <c r="L55" s="88">
        <v>11</v>
      </c>
      <c r="M55" s="88">
        <v>25.1</v>
      </c>
      <c r="N55" s="58">
        <v>4845</v>
      </c>
      <c r="O55" s="88">
        <v>11</v>
      </c>
      <c r="P55" s="88">
        <v>25.1</v>
      </c>
      <c r="Q55" s="58">
        <v>917</v>
      </c>
      <c r="R55" s="88">
        <v>2.1</v>
      </c>
      <c r="S55" s="88">
        <v>4.7</v>
      </c>
    </row>
    <row r="56" spans="1:19">
      <c r="A56" s="8" t="s">
        <v>47</v>
      </c>
      <c r="B56" s="131">
        <v>16178</v>
      </c>
      <c r="C56" s="132">
        <v>18.3</v>
      </c>
      <c r="D56" s="139">
        <v>43.7</v>
      </c>
      <c r="E56" s="131">
        <v>3762</v>
      </c>
      <c r="F56" s="88">
        <v>10.9</v>
      </c>
      <c r="G56" s="89">
        <v>27.3</v>
      </c>
      <c r="H56" s="131">
        <v>6690</v>
      </c>
      <c r="I56" s="135">
        <v>18</v>
      </c>
      <c r="J56" s="139">
        <v>40.6</v>
      </c>
      <c r="K56" s="131">
        <v>3689</v>
      </c>
      <c r="L56" s="88">
        <v>9.6999999999999993</v>
      </c>
      <c r="M56" s="88">
        <v>21.7</v>
      </c>
      <c r="N56" s="58">
        <v>4754</v>
      </c>
      <c r="O56" s="88">
        <v>12.5</v>
      </c>
      <c r="P56" s="88">
        <v>27.6</v>
      </c>
      <c r="Q56" s="58">
        <v>1548</v>
      </c>
      <c r="R56" s="88">
        <v>4</v>
      </c>
      <c r="S56" s="88">
        <v>8.9</v>
      </c>
    </row>
    <row r="57" spans="1:19" ht="17.25" thickBot="1">
      <c r="A57" s="62" t="s">
        <v>48</v>
      </c>
      <c r="B57" s="140">
        <v>646090</v>
      </c>
      <c r="C57" s="141">
        <v>19.399999999999999</v>
      </c>
      <c r="D57" s="142">
        <v>35.4</v>
      </c>
      <c r="E57" s="140">
        <v>164658</v>
      </c>
      <c r="F57" s="84">
        <v>9</v>
      </c>
      <c r="G57" s="85">
        <v>29.4</v>
      </c>
      <c r="H57" s="140">
        <v>238835</v>
      </c>
      <c r="I57" s="143">
        <v>13.1</v>
      </c>
      <c r="J57" s="144">
        <v>35.9</v>
      </c>
      <c r="K57" s="140">
        <v>166164</v>
      </c>
      <c r="L57" s="84">
        <v>9.1</v>
      </c>
      <c r="M57" s="84">
        <v>24.5</v>
      </c>
      <c r="N57" s="63">
        <v>183714</v>
      </c>
      <c r="O57" s="84">
        <v>10</v>
      </c>
      <c r="P57" s="84">
        <v>26.8</v>
      </c>
      <c r="Q57" s="63">
        <v>47004</v>
      </c>
      <c r="R57" s="84">
        <v>2.6</v>
      </c>
      <c r="S57" s="84">
        <v>6.9</v>
      </c>
    </row>
    <row r="58" spans="1:19" ht="17.25" thickTop="1">
      <c r="A58" s="49" t="s">
        <v>25</v>
      </c>
    </row>
    <row r="61" spans="1:19">
      <c r="A61" s="17" t="s">
        <v>689</v>
      </c>
    </row>
    <row r="62" spans="1:19" ht="17.25" thickBot="1">
      <c r="A62" s="28" t="s">
        <v>887</v>
      </c>
    </row>
    <row r="63" spans="1:19" ht="30" customHeight="1" thickTop="1">
      <c r="A63" s="195" t="s">
        <v>26</v>
      </c>
      <c r="B63" s="444" t="s">
        <v>242</v>
      </c>
      <c r="C63" s="445"/>
      <c r="D63" s="446"/>
      <c r="E63" s="444" t="s">
        <v>243</v>
      </c>
      <c r="F63" s="445"/>
      <c r="G63" s="446"/>
      <c r="H63" s="444" t="s">
        <v>244</v>
      </c>
      <c r="I63" s="445"/>
      <c r="J63" s="446"/>
      <c r="K63" s="447" t="s">
        <v>373</v>
      </c>
      <c r="L63" s="448"/>
      <c r="M63" s="449"/>
      <c r="N63" s="447" t="s">
        <v>374</v>
      </c>
      <c r="O63" s="448"/>
      <c r="P63" s="449"/>
      <c r="Q63" s="444" t="s">
        <v>245</v>
      </c>
      <c r="R63" s="445"/>
      <c r="S63" s="446"/>
    </row>
    <row r="64" spans="1:19" ht="38.25">
      <c r="A64" s="83"/>
      <c r="B64" s="55" t="s">
        <v>246</v>
      </c>
      <c r="C64" s="56" t="s">
        <v>247</v>
      </c>
      <c r="D64" s="57" t="s">
        <v>248</v>
      </c>
      <c r="E64" s="55" t="s">
        <v>246</v>
      </c>
      <c r="F64" s="56" t="s">
        <v>248</v>
      </c>
      <c r="G64" s="57" t="s">
        <v>249</v>
      </c>
      <c r="H64" s="56" t="s">
        <v>246</v>
      </c>
      <c r="I64" s="56" t="s">
        <v>248</v>
      </c>
      <c r="J64" s="57" t="s">
        <v>249</v>
      </c>
      <c r="K64" s="56" t="s">
        <v>246</v>
      </c>
      <c r="L64" s="56" t="s">
        <v>248</v>
      </c>
      <c r="M64" s="57" t="s">
        <v>249</v>
      </c>
      <c r="N64" s="56" t="s">
        <v>246</v>
      </c>
      <c r="O64" s="56" t="s">
        <v>248</v>
      </c>
      <c r="P64" s="57" t="s">
        <v>249</v>
      </c>
      <c r="Q64" s="56" t="s">
        <v>246</v>
      </c>
      <c r="R64" s="56" t="s">
        <v>248</v>
      </c>
      <c r="S64" s="57" t="s">
        <v>249</v>
      </c>
    </row>
    <row r="65" spans="1:19">
      <c r="A65" s="8" t="s">
        <v>27</v>
      </c>
      <c r="B65" s="131">
        <v>150682</v>
      </c>
      <c r="C65" s="132">
        <v>19.399999999999999</v>
      </c>
      <c r="D65" s="133">
        <v>31.6</v>
      </c>
      <c r="E65" s="131">
        <v>35921</v>
      </c>
      <c r="F65" s="88">
        <v>7</v>
      </c>
      <c r="G65" s="134">
        <v>25.3</v>
      </c>
      <c r="H65" s="131">
        <v>48955</v>
      </c>
      <c r="I65" s="135">
        <v>10.3</v>
      </c>
      <c r="J65" s="136">
        <v>32.200000000000003</v>
      </c>
      <c r="K65" s="131">
        <v>35776</v>
      </c>
      <c r="L65" s="88">
        <v>7.7</v>
      </c>
      <c r="M65" s="88">
        <v>23.4</v>
      </c>
      <c r="N65" s="137">
        <v>44704</v>
      </c>
      <c r="O65" s="138">
        <v>9.6</v>
      </c>
      <c r="P65" s="88">
        <v>29</v>
      </c>
      <c r="Q65" s="58">
        <v>15623</v>
      </c>
      <c r="R65" s="88">
        <v>3.3</v>
      </c>
      <c r="S65" s="88">
        <v>10.199999999999999</v>
      </c>
    </row>
    <row r="66" spans="1:19">
      <c r="A66" s="8" t="s">
        <v>28</v>
      </c>
      <c r="B66" s="131">
        <v>24932</v>
      </c>
      <c r="C66" s="132">
        <v>19.7</v>
      </c>
      <c r="D66" s="139">
        <v>32.1</v>
      </c>
      <c r="E66" s="131">
        <v>5244</v>
      </c>
      <c r="F66" s="88">
        <v>6.5</v>
      </c>
      <c r="G66" s="89">
        <v>24.2</v>
      </c>
      <c r="H66" s="131">
        <v>7529</v>
      </c>
      <c r="I66" s="135">
        <v>9.6999999999999993</v>
      </c>
      <c r="J66" s="139">
        <v>29.6</v>
      </c>
      <c r="K66" s="131">
        <v>6464</v>
      </c>
      <c r="L66" s="88">
        <v>8.4</v>
      </c>
      <c r="M66" s="88">
        <v>25</v>
      </c>
      <c r="N66" s="58">
        <v>8086</v>
      </c>
      <c r="O66" s="88">
        <v>10.5</v>
      </c>
      <c r="P66" s="88">
        <v>30.9</v>
      </c>
      <c r="Q66" s="58">
        <v>2513</v>
      </c>
      <c r="R66" s="88">
        <v>3.3</v>
      </c>
      <c r="S66" s="88">
        <v>9.8000000000000007</v>
      </c>
    </row>
    <row r="67" spans="1:19">
      <c r="A67" s="8" t="s">
        <v>29</v>
      </c>
      <c r="B67" s="131">
        <v>20025</v>
      </c>
      <c r="C67" s="132">
        <v>19.100000000000001</v>
      </c>
      <c r="D67" s="139">
        <v>31.5</v>
      </c>
      <c r="E67" s="131">
        <v>4118</v>
      </c>
      <c r="F67" s="88">
        <v>6.9</v>
      </c>
      <c r="G67" s="89">
        <v>25.7</v>
      </c>
      <c r="H67" s="131">
        <v>6504</v>
      </c>
      <c r="I67" s="135">
        <v>10.1</v>
      </c>
      <c r="J67" s="139">
        <v>31.6</v>
      </c>
      <c r="K67" s="131">
        <v>4704</v>
      </c>
      <c r="L67" s="88">
        <v>7.3</v>
      </c>
      <c r="M67" s="88">
        <v>21.8</v>
      </c>
      <c r="N67" s="58">
        <v>7149</v>
      </c>
      <c r="O67" s="88">
        <v>11.1</v>
      </c>
      <c r="P67" s="88">
        <v>33.5</v>
      </c>
      <c r="Q67" s="58">
        <v>1389</v>
      </c>
      <c r="R67" s="88">
        <v>2.1</v>
      </c>
      <c r="S67" s="88">
        <v>6.5</v>
      </c>
    </row>
    <row r="68" spans="1:19">
      <c r="A68" s="8" t="s">
        <v>30</v>
      </c>
      <c r="B68" s="131">
        <v>30047</v>
      </c>
      <c r="C68" s="132">
        <v>19.3</v>
      </c>
      <c r="D68" s="139">
        <v>33.799999999999997</v>
      </c>
      <c r="E68" s="131">
        <v>6565</v>
      </c>
      <c r="F68" s="88">
        <v>7.7</v>
      </c>
      <c r="G68" s="89">
        <v>26</v>
      </c>
      <c r="H68" s="131">
        <v>9544</v>
      </c>
      <c r="I68" s="135">
        <v>10.7</v>
      </c>
      <c r="J68" s="139">
        <v>31.1</v>
      </c>
      <c r="K68" s="131">
        <v>7214</v>
      </c>
      <c r="L68" s="88">
        <v>8</v>
      </c>
      <c r="M68" s="88">
        <v>22.8</v>
      </c>
      <c r="N68" s="58">
        <v>10225</v>
      </c>
      <c r="O68" s="88">
        <v>11.4</v>
      </c>
      <c r="P68" s="88">
        <v>32.299999999999997</v>
      </c>
      <c r="Q68" s="58">
        <v>2511</v>
      </c>
      <c r="R68" s="88">
        <v>2.8</v>
      </c>
      <c r="S68" s="88">
        <v>7.9</v>
      </c>
    </row>
    <row r="69" spans="1:19">
      <c r="A69" s="8" t="s">
        <v>31</v>
      </c>
      <c r="B69" s="131">
        <v>24801</v>
      </c>
      <c r="C69" s="132">
        <v>20.399999999999999</v>
      </c>
      <c r="D69" s="139">
        <v>31.8</v>
      </c>
      <c r="E69" s="131">
        <v>6020</v>
      </c>
      <c r="F69" s="88">
        <v>7.9</v>
      </c>
      <c r="G69" s="89">
        <v>28.4</v>
      </c>
      <c r="H69" s="131">
        <v>8877</v>
      </c>
      <c r="I69" s="135">
        <v>11.3</v>
      </c>
      <c r="J69" s="139">
        <v>34.6</v>
      </c>
      <c r="K69" s="131">
        <v>5495</v>
      </c>
      <c r="L69" s="88">
        <v>7</v>
      </c>
      <c r="M69" s="88">
        <v>21.2</v>
      </c>
      <c r="N69" s="58">
        <v>7525</v>
      </c>
      <c r="O69" s="88">
        <v>9.5</v>
      </c>
      <c r="P69" s="88">
        <v>28.4</v>
      </c>
      <c r="Q69" s="58">
        <v>1688</v>
      </c>
      <c r="R69" s="88">
        <v>2.2000000000000002</v>
      </c>
      <c r="S69" s="88">
        <v>6.5</v>
      </c>
    </row>
    <row r="70" spans="1:19">
      <c r="A70" s="8" t="s">
        <v>32</v>
      </c>
      <c r="B70" s="131">
        <v>13540</v>
      </c>
      <c r="C70" s="132">
        <v>20.399999999999999</v>
      </c>
      <c r="D70" s="139">
        <v>33</v>
      </c>
      <c r="E70" s="131">
        <v>3126</v>
      </c>
      <c r="F70" s="88">
        <v>7.7</v>
      </c>
      <c r="G70" s="89">
        <v>27.6</v>
      </c>
      <c r="H70" s="131">
        <v>4667</v>
      </c>
      <c r="I70" s="135">
        <v>11.3</v>
      </c>
      <c r="J70" s="139">
        <v>33.4</v>
      </c>
      <c r="K70" s="131">
        <v>3670</v>
      </c>
      <c r="L70" s="88">
        <v>9</v>
      </c>
      <c r="M70" s="88">
        <v>25.9</v>
      </c>
      <c r="N70" s="58">
        <v>3732</v>
      </c>
      <c r="O70" s="88">
        <v>9.1</v>
      </c>
      <c r="P70" s="88">
        <v>25.7</v>
      </c>
      <c r="Q70" s="58">
        <v>1016</v>
      </c>
      <c r="R70" s="88">
        <v>2.5</v>
      </c>
      <c r="S70" s="88">
        <v>7</v>
      </c>
    </row>
    <row r="71" spans="1:19">
      <c r="A71" s="8" t="s">
        <v>33</v>
      </c>
      <c r="B71" s="131">
        <v>18687</v>
      </c>
      <c r="C71" s="132">
        <v>20.9</v>
      </c>
      <c r="D71" s="139">
        <v>36.4</v>
      </c>
      <c r="E71" s="131">
        <v>3777</v>
      </c>
      <c r="F71" s="88">
        <v>8.3000000000000007</v>
      </c>
      <c r="G71" s="89">
        <v>25.3</v>
      </c>
      <c r="H71" s="131">
        <v>6450</v>
      </c>
      <c r="I71" s="135">
        <v>12.4</v>
      </c>
      <c r="J71" s="139">
        <v>33.9</v>
      </c>
      <c r="K71" s="131">
        <v>5114</v>
      </c>
      <c r="L71" s="88">
        <v>9.6999999999999993</v>
      </c>
      <c r="M71" s="88">
        <v>25.8</v>
      </c>
      <c r="N71" s="58">
        <v>6086</v>
      </c>
      <c r="O71" s="88">
        <v>11.4</v>
      </c>
      <c r="P71" s="88">
        <v>30.4</v>
      </c>
      <c r="Q71" s="58">
        <v>1381</v>
      </c>
      <c r="R71" s="88">
        <v>2.6</v>
      </c>
      <c r="S71" s="88">
        <v>6.7</v>
      </c>
    </row>
    <row r="72" spans="1:19">
      <c r="A72" s="8" t="s">
        <v>34</v>
      </c>
      <c r="B72" s="131">
        <v>3810</v>
      </c>
      <c r="C72" s="132">
        <v>16.600000000000001</v>
      </c>
      <c r="D72" s="139">
        <v>33.4</v>
      </c>
      <c r="E72" s="131">
        <v>602</v>
      </c>
      <c r="F72" s="88">
        <v>6.7</v>
      </c>
      <c r="G72" s="89">
        <v>23.1</v>
      </c>
      <c r="H72" s="131">
        <v>1290</v>
      </c>
      <c r="I72" s="135">
        <v>11.2</v>
      </c>
      <c r="J72" s="139">
        <v>33.200000000000003</v>
      </c>
      <c r="K72" s="131">
        <v>936</v>
      </c>
      <c r="L72" s="88">
        <v>7.8</v>
      </c>
      <c r="M72" s="88">
        <v>22.7</v>
      </c>
      <c r="N72" s="58">
        <v>1213</v>
      </c>
      <c r="O72" s="88">
        <v>10</v>
      </c>
      <c r="P72" s="88">
        <v>28.8</v>
      </c>
      <c r="Q72" s="58">
        <v>388</v>
      </c>
      <c r="R72" s="88">
        <v>3.2</v>
      </c>
      <c r="S72" s="88">
        <v>9</v>
      </c>
    </row>
    <row r="73" spans="1:19">
      <c r="A73" s="8" t="s">
        <v>35</v>
      </c>
      <c r="B73" s="131">
        <v>12300</v>
      </c>
      <c r="C73" s="132">
        <v>22.1</v>
      </c>
      <c r="D73" s="139">
        <v>35.4</v>
      </c>
      <c r="E73" s="131">
        <v>2417</v>
      </c>
      <c r="F73" s="88">
        <v>7.8</v>
      </c>
      <c r="G73" s="89">
        <v>25.7</v>
      </c>
      <c r="H73" s="131">
        <v>4160</v>
      </c>
      <c r="I73" s="135">
        <v>11.9</v>
      </c>
      <c r="J73" s="139">
        <v>33.200000000000003</v>
      </c>
      <c r="K73" s="131">
        <v>3251</v>
      </c>
      <c r="L73" s="88">
        <v>9.1999999999999993</v>
      </c>
      <c r="M73" s="88">
        <v>25</v>
      </c>
      <c r="N73" s="58">
        <v>4036</v>
      </c>
      <c r="O73" s="88">
        <v>11.3</v>
      </c>
      <c r="P73" s="88">
        <v>30.1</v>
      </c>
      <c r="Q73" s="58">
        <v>1016</v>
      </c>
      <c r="R73" s="88">
        <v>2.8</v>
      </c>
      <c r="S73" s="88">
        <v>7.4</v>
      </c>
    </row>
    <row r="74" spans="1:19">
      <c r="A74" s="8" t="s">
        <v>36</v>
      </c>
      <c r="B74" s="131">
        <v>101147</v>
      </c>
      <c r="C74" s="132">
        <v>21.6</v>
      </c>
      <c r="D74" s="139">
        <v>34.4</v>
      </c>
      <c r="E74" s="131">
        <v>24326</v>
      </c>
      <c r="F74" s="88">
        <v>8.1</v>
      </c>
      <c r="G74" s="89">
        <v>27.1</v>
      </c>
      <c r="H74" s="131">
        <v>36651</v>
      </c>
      <c r="I74" s="135">
        <v>12.5</v>
      </c>
      <c r="J74" s="139">
        <v>35.700000000000003</v>
      </c>
      <c r="K74" s="131">
        <v>23008</v>
      </c>
      <c r="L74" s="88">
        <v>7.9</v>
      </c>
      <c r="M74" s="88">
        <v>22</v>
      </c>
      <c r="N74" s="58">
        <v>32028</v>
      </c>
      <c r="O74" s="88">
        <v>11</v>
      </c>
      <c r="P74" s="88">
        <v>30.3</v>
      </c>
      <c r="Q74" s="58">
        <v>7676</v>
      </c>
      <c r="R74" s="88">
        <v>2.6</v>
      </c>
      <c r="S74" s="88">
        <v>7.2</v>
      </c>
    </row>
    <row r="75" spans="1:19">
      <c r="A75" s="8" t="s">
        <v>37</v>
      </c>
      <c r="B75" s="131">
        <v>23807</v>
      </c>
      <c r="C75" s="132">
        <v>20.2</v>
      </c>
      <c r="D75" s="139">
        <v>30.5</v>
      </c>
      <c r="E75" s="131">
        <v>4596</v>
      </c>
      <c r="F75" s="88">
        <v>6.3</v>
      </c>
      <c r="G75" s="89">
        <v>24.8</v>
      </c>
      <c r="H75" s="131">
        <v>7551</v>
      </c>
      <c r="I75" s="135">
        <v>9.6</v>
      </c>
      <c r="J75" s="139">
        <v>30.9</v>
      </c>
      <c r="K75" s="131">
        <v>6320</v>
      </c>
      <c r="L75" s="88">
        <v>8</v>
      </c>
      <c r="M75" s="88">
        <v>25.4</v>
      </c>
      <c r="N75" s="58">
        <v>7819</v>
      </c>
      <c r="O75" s="88">
        <v>9.8000000000000007</v>
      </c>
      <c r="P75" s="88">
        <v>30</v>
      </c>
      <c r="Q75" s="58">
        <v>1953</v>
      </c>
      <c r="R75" s="88">
        <v>2.5</v>
      </c>
      <c r="S75" s="88">
        <v>7.5</v>
      </c>
    </row>
    <row r="76" spans="1:19">
      <c r="A76" s="8" t="s">
        <v>38</v>
      </c>
      <c r="B76" s="131">
        <v>114679</v>
      </c>
      <c r="C76" s="132">
        <v>19.8</v>
      </c>
      <c r="D76" s="139">
        <v>31.7</v>
      </c>
      <c r="E76" s="131">
        <v>25662</v>
      </c>
      <c r="F76" s="88">
        <v>6.9</v>
      </c>
      <c r="G76" s="89">
        <v>25.9</v>
      </c>
      <c r="H76" s="131">
        <v>36677</v>
      </c>
      <c r="I76" s="135">
        <v>10.199999999999999</v>
      </c>
      <c r="J76" s="139">
        <v>31.3</v>
      </c>
      <c r="K76" s="131">
        <v>31340</v>
      </c>
      <c r="L76" s="88">
        <v>8.6999999999999993</v>
      </c>
      <c r="M76" s="88">
        <v>26.2</v>
      </c>
      <c r="N76" s="58">
        <v>35314</v>
      </c>
      <c r="O76" s="88">
        <v>9.8000000000000007</v>
      </c>
      <c r="P76" s="88">
        <v>29.3</v>
      </c>
      <c r="Q76" s="58">
        <v>8511</v>
      </c>
      <c r="R76" s="88">
        <v>2.4</v>
      </c>
      <c r="S76" s="88">
        <v>7.1</v>
      </c>
    </row>
    <row r="77" spans="1:19">
      <c r="A77" s="8" t="s">
        <v>39</v>
      </c>
      <c r="B77" s="131">
        <v>21427</v>
      </c>
      <c r="C77" s="132">
        <v>21.1</v>
      </c>
      <c r="D77" s="139">
        <v>32.9</v>
      </c>
      <c r="E77" s="131">
        <v>4606</v>
      </c>
      <c r="F77" s="88">
        <v>7.5</v>
      </c>
      <c r="G77" s="89">
        <v>27.7</v>
      </c>
      <c r="H77" s="131">
        <v>7484</v>
      </c>
      <c r="I77" s="135">
        <v>11.4</v>
      </c>
      <c r="J77" s="139">
        <v>33.6</v>
      </c>
      <c r="K77" s="131">
        <v>4785</v>
      </c>
      <c r="L77" s="88">
        <v>7.3</v>
      </c>
      <c r="M77" s="88">
        <v>20.9</v>
      </c>
      <c r="N77" s="58">
        <v>6731</v>
      </c>
      <c r="O77" s="88">
        <v>10.1</v>
      </c>
      <c r="P77" s="88">
        <v>28.5</v>
      </c>
      <c r="Q77" s="58">
        <v>2074</v>
      </c>
      <c r="R77" s="88">
        <v>3.1</v>
      </c>
      <c r="S77" s="88">
        <v>9</v>
      </c>
    </row>
    <row r="78" spans="1:19">
      <c r="A78" s="8" t="s">
        <v>40</v>
      </c>
      <c r="B78" s="131">
        <v>19671</v>
      </c>
      <c r="C78" s="132">
        <v>19.100000000000001</v>
      </c>
      <c r="D78" s="139">
        <v>33</v>
      </c>
      <c r="E78" s="131">
        <v>3564</v>
      </c>
      <c r="F78" s="88">
        <v>6.5</v>
      </c>
      <c r="G78" s="89">
        <v>23.3</v>
      </c>
      <c r="H78" s="131">
        <v>6370</v>
      </c>
      <c r="I78" s="135">
        <v>10.6</v>
      </c>
      <c r="J78" s="139">
        <v>31.4</v>
      </c>
      <c r="K78" s="131">
        <v>6900</v>
      </c>
      <c r="L78" s="88">
        <v>11.5</v>
      </c>
      <c r="M78" s="88">
        <v>33.5</v>
      </c>
      <c r="N78" s="58">
        <v>4993</v>
      </c>
      <c r="O78" s="88">
        <v>8.1</v>
      </c>
      <c r="P78" s="88">
        <v>23.3</v>
      </c>
      <c r="Q78" s="58">
        <v>1508</v>
      </c>
      <c r="R78" s="88">
        <v>2.5</v>
      </c>
      <c r="S78" s="88">
        <v>7.2</v>
      </c>
    </row>
    <row r="79" spans="1:19">
      <c r="A79" s="8" t="s">
        <v>41</v>
      </c>
      <c r="B79" s="131">
        <v>17499</v>
      </c>
      <c r="C79" s="132">
        <v>18.3</v>
      </c>
      <c r="D79" s="139">
        <v>31.6</v>
      </c>
      <c r="E79" s="131">
        <v>4084</v>
      </c>
      <c r="F79" s="88">
        <v>7.7</v>
      </c>
      <c r="G79" s="89">
        <v>27.5</v>
      </c>
      <c r="H79" s="131">
        <v>5589</v>
      </c>
      <c r="I79" s="135">
        <v>10</v>
      </c>
      <c r="J79" s="139">
        <v>31.3</v>
      </c>
      <c r="K79" s="131">
        <v>4854</v>
      </c>
      <c r="L79" s="88">
        <v>8.6999999999999993</v>
      </c>
      <c r="M79" s="88">
        <v>26.1</v>
      </c>
      <c r="N79" s="58">
        <v>4954</v>
      </c>
      <c r="O79" s="88">
        <v>8.8000000000000007</v>
      </c>
      <c r="P79" s="88">
        <v>26.8</v>
      </c>
      <c r="Q79" s="58">
        <v>1561</v>
      </c>
      <c r="R79" s="88">
        <v>2.8</v>
      </c>
      <c r="S79" s="88">
        <v>8.4</v>
      </c>
    </row>
    <row r="80" spans="1:19">
      <c r="A80" s="8" t="s">
        <v>42</v>
      </c>
      <c r="B80" s="131">
        <v>18525</v>
      </c>
      <c r="C80" s="132">
        <v>18</v>
      </c>
      <c r="D80" s="139">
        <v>32.9</v>
      </c>
      <c r="E80" s="131">
        <v>3774</v>
      </c>
      <c r="F80" s="88">
        <v>7.5</v>
      </c>
      <c r="G80" s="89">
        <v>26.3</v>
      </c>
      <c r="H80" s="131">
        <v>6631</v>
      </c>
      <c r="I80" s="135">
        <v>11.7</v>
      </c>
      <c r="J80" s="139">
        <v>35</v>
      </c>
      <c r="K80" s="131">
        <v>6228</v>
      </c>
      <c r="L80" s="88">
        <v>10.7</v>
      </c>
      <c r="M80" s="88">
        <v>31.3</v>
      </c>
      <c r="N80" s="58">
        <v>4455</v>
      </c>
      <c r="O80" s="88">
        <v>7.6</v>
      </c>
      <c r="P80" s="88">
        <v>21.8</v>
      </c>
      <c r="Q80" s="58">
        <v>1285</v>
      </c>
      <c r="R80" s="88">
        <v>2.2000000000000002</v>
      </c>
      <c r="S80" s="88">
        <v>6.3</v>
      </c>
    </row>
    <row r="81" spans="1:19">
      <c r="A81" s="8" t="s">
        <v>43</v>
      </c>
      <c r="B81" s="131">
        <v>19367</v>
      </c>
      <c r="C81" s="132">
        <v>18.899999999999999</v>
      </c>
      <c r="D81" s="139">
        <v>37.5</v>
      </c>
      <c r="E81" s="131">
        <v>3803</v>
      </c>
      <c r="F81" s="88">
        <v>8.5</v>
      </c>
      <c r="G81" s="89">
        <v>25</v>
      </c>
      <c r="H81" s="131">
        <v>6497</v>
      </c>
      <c r="I81" s="135">
        <v>12.4</v>
      </c>
      <c r="J81" s="139">
        <v>32.5</v>
      </c>
      <c r="K81" s="131">
        <v>7753</v>
      </c>
      <c r="L81" s="88">
        <v>14.7</v>
      </c>
      <c r="M81" s="88">
        <v>38.200000000000003</v>
      </c>
      <c r="N81" s="58">
        <v>4619</v>
      </c>
      <c r="O81" s="88">
        <v>8.5</v>
      </c>
      <c r="P81" s="88">
        <v>21.9</v>
      </c>
      <c r="Q81" s="58">
        <v>1028</v>
      </c>
      <c r="R81" s="88">
        <v>1.9</v>
      </c>
      <c r="S81" s="88">
        <v>4.8</v>
      </c>
    </row>
    <row r="82" spans="1:19">
      <c r="A82" s="8" t="s">
        <v>44</v>
      </c>
      <c r="B82" s="131">
        <v>18039</v>
      </c>
      <c r="C82" s="132">
        <v>20.8</v>
      </c>
      <c r="D82" s="139">
        <v>37.200000000000003</v>
      </c>
      <c r="E82" s="131">
        <v>3494</v>
      </c>
      <c r="F82" s="88">
        <v>8.1</v>
      </c>
      <c r="G82" s="89">
        <v>24.6</v>
      </c>
      <c r="H82" s="131">
        <v>6428</v>
      </c>
      <c r="I82" s="135">
        <v>13.1</v>
      </c>
      <c r="J82" s="139">
        <v>34.6</v>
      </c>
      <c r="K82" s="131">
        <v>4609</v>
      </c>
      <c r="L82" s="88">
        <v>9.1999999999999993</v>
      </c>
      <c r="M82" s="88">
        <v>23.8</v>
      </c>
      <c r="N82" s="58">
        <v>6108</v>
      </c>
      <c r="O82" s="88">
        <v>12.2</v>
      </c>
      <c r="P82" s="88">
        <v>31.5</v>
      </c>
      <c r="Q82" s="58">
        <v>1218</v>
      </c>
      <c r="R82" s="88">
        <v>2.5</v>
      </c>
      <c r="S82" s="88">
        <v>6.4</v>
      </c>
    </row>
    <row r="83" spans="1:19">
      <c r="A83" s="8" t="s">
        <v>45</v>
      </c>
      <c r="B83" s="131">
        <v>9146</v>
      </c>
      <c r="C83" s="132">
        <v>19.899999999999999</v>
      </c>
      <c r="D83" s="139">
        <v>34.299999999999997</v>
      </c>
      <c r="E83" s="131">
        <v>1961</v>
      </c>
      <c r="F83" s="88">
        <v>7.8</v>
      </c>
      <c r="G83" s="89">
        <v>26.1</v>
      </c>
      <c r="H83" s="131">
        <v>3434</v>
      </c>
      <c r="I83" s="135">
        <v>12.8</v>
      </c>
      <c r="J83" s="139">
        <v>36.4</v>
      </c>
      <c r="K83" s="131">
        <v>2400</v>
      </c>
      <c r="L83" s="88">
        <v>8.9</v>
      </c>
      <c r="M83" s="88">
        <v>25</v>
      </c>
      <c r="N83" s="58">
        <v>2478</v>
      </c>
      <c r="O83" s="88">
        <v>9.1</v>
      </c>
      <c r="P83" s="88">
        <v>25.2</v>
      </c>
      <c r="Q83" s="58">
        <v>756</v>
      </c>
      <c r="R83" s="88">
        <v>2.8</v>
      </c>
      <c r="S83" s="88">
        <v>7.6</v>
      </c>
    </row>
    <row r="84" spans="1:19">
      <c r="A84" s="8" t="s">
        <v>46</v>
      </c>
      <c r="B84" s="131">
        <v>18297</v>
      </c>
      <c r="C84" s="132">
        <v>20</v>
      </c>
      <c r="D84" s="139">
        <v>37.299999999999997</v>
      </c>
      <c r="E84" s="131">
        <v>4161</v>
      </c>
      <c r="F84" s="88">
        <v>9</v>
      </c>
      <c r="G84" s="89">
        <v>26.2</v>
      </c>
      <c r="H84" s="131">
        <v>6949</v>
      </c>
      <c r="I84" s="135">
        <v>14.1</v>
      </c>
      <c r="J84" s="139">
        <v>37.299999999999997</v>
      </c>
      <c r="K84" s="131">
        <v>5051</v>
      </c>
      <c r="L84" s="88">
        <v>10.1</v>
      </c>
      <c r="M84" s="88">
        <v>26.2</v>
      </c>
      <c r="N84" s="58">
        <v>5016</v>
      </c>
      <c r="O84" s="88">
        <v>10.1</v>
      </c>
      <c r="P84" s="88">
        <v>26.2</v>
      </c>
      <c r="Q84" s="58">
        <v>1133</v>
      </c>
      <c r="R84" s="88">
        <v>2.2999999999999998</v>
      </c>
      <c r="S84" s="88">
        <v>5.9</v>
      </c>
    </row>
    <row r="85" spans="1:19">
      <c r="A85" s="8" t="s">
        <v>47</v>
      </c>
      <c r="B85" s="131">
        <v>16614</v>
      </c>
      <c r="C85" s="132">
        <v>18.899999999999999</v>
      </c>
      <c r="D85" s="139">
        <v>39.5</v>
      </c>
      <c r="E85" s="131">
        <v>3228</v>
      </c>
      <c r="F85" s="88">
        <v>8.5</v>
      </c>
      <c r="G85" s="89">
        <v>23.6</v>
      </c>
      <c r="H85" s="131">
        <v>6145</v>
      </c>
      <c r="I85" s="135">
        <v>14.6</v>
      </c>
      <c r="J85" s="139">
        <v>36.6</v>
      </c>
      <c r="K85" s="131">
        <v>3841</v>
      </c>
      <c r="L85" s="88">
        <v>8.9</v>
      </c>
      <c r="M85" s="88">
        <v>22</v>
      </c>
      <c r="N85" s="58">
        <v>5249</v>
      </c>
      <c r="O85" s="88">
        <v>12.1</v>
      </c>
      <c r="P85" s="88">
        <v>29.8</v>
      </c>
      <c r="Q85" s="58">
        <v>1798</v>
      </c>
      <c r="R85" s="88">
        <v>4.0999999999999996</v>
      </c>
      <c r="S85" s="88">
        <v>10</v>
      </c>
    </row>
    <row r="86" spans="1:19" ht="17.25" thickBot="1">
      <c r="A86" s="62" t="s">
        <v>48</v>
      </c>
      <c r="B86" s="140">
        <v>697111</v>
      </c>
      <c r="C86" s="141">
        <v>19.899999999999999</v>
      </c>
      <c r="D86" s="142">
        <v>33</v>
      </c>
      <c r="E86" s="140">
        <v>155083</v>
      </c>
      <c r="F86" s="84">
        <v>7.3</v>
      </c>
      <c r="G86" s="85">
        <v>25.8</v>
      </c>
      <c r="H86" s="140">
        <v>234409</v>
      </c>
      <c r="I86" s="143">
        <v>11.1</v>
      </c>
      <c r="J86" s="144">
        <v>33</v>
      </c>
      <c r="K86" s="140">
        <v>179730</v>
      </c>
      <c r="L86" s="84">
        <v>8.5</v>
      </c>
      <c r="M86" s="84">
        <v>24.7</v>
      </c>
      <c r="N86" s="63">
        <v>212526</v>
      </c>
      <c r="O86" s="84">
        <v>10.1</v>
      </c>
      <c r="P86" s="84">
        <v>29</v>
      </c>
      <c r="Q86" s="63">
        <v>58029</v>
      </c>
      <c r="R86" s="84">
        <v>2.7</v>
      </c>
      <c r="S86" s="84">
        <v>7.9</v>
      </c>
    </row>
    <row r="87" spans="1:19" ht="17.25" thickTop="1">
      <c r="A87" s="49" t="s">
        <v>25</v>
      </c>
    </row>
  </sheetData>
  <mergeCells count="18">
    <mergeCell ref="Q5:S5"/>
    <mergeCell ref="B5:D5"/>
    <mergeCell ref="E5:G5"/>
    <mergeCell ref="H5:J5"/>
    <mergeCell ref="K5:M5"/>
    <mergeCell ref="N5:P5"/>
    <mergeCell ref="Q63:S63"/>
    <mergeCell ref="B34:D34"/>
    <mergeCell ref="E34:G34"/>
    <mergeCell ref="H34:J34"/>
    <mergeCell ref="K34:M34"/>
    <mergeCell ref="N34:P34"/>
    <mergeCell ref="Q34:S34"/>
    <mergeCell ref="B63:D63"/>
    <mergeCell ref="E63:G63"/>
    <mergeCell ref="H63:J63"/>
    <mergeCell ref="K63:M63"/>
    <mergeCell ref="N63:P63"/>
  </mergeCells>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6" tint="0.39997558519241921"/>
  </sheetPr>
  <dimension ref="A1:R31"/>
  <sheetViews>
    <sheetView workbookViewId="0"/>
  </sheetViews>
  <sheetFormatPr defaultRowHeight="16.5"/>
  <cols>
    <col min="3" max="3" width="10.625" customWidth="1"/>
    <col min="4" max="4" width="10.5" customWidth="1"/>
    <col min="6" max="6" width="11.125" customWidth="1"/>
    <col min="7" max="7" width="12.375" customWidth="1"/>
    <col min="9" max="9" width="10.625" customWidth="1"/>
    <col min="10" max="10" width="11.875" customWidth="1"/>
    <col min="12" max="12" width="10.375" customWidth="1"/>
    <col min="13" max="13" width="11.5" customWidth="1"/>
    <col min="15" max="15" width="11.125" customWidth="1"/>
    <col min="16" max="16" width="11.375" customWidth="1"/>
    <col min="18" max="18" width="11" customWidth="1"/>
    <col min="19" max="19" width="13.125" customWidth="1"/>
  </cols>
  <sheetData>
    <row r="1" spans="1:18">
      <c r="A1" s="17" t="s">
        <v>690</v>
      </c>
    </row>
    <row r="2" spans="1:18">
      <c r="A2" s="28" t="s">
        <v>888</v>
      </c>
    </row>
    <row r="3" spans="1:18">
      <c r="A3" s="28"/>
    </row>
    <row r="4" spans="1:18" ht="17.25" thickBot="1"/>
    <row r="5" spans="1:18" ht="27" thickTop="1">
      <c r="A5" s="145" t="s">
        <v>250</v>
      </c>
      <c r="B5" s="444" t="s">
        <v>242</v>
      </c>
      <c r="C5" s="446"/>
      <c r="D5" s="444" t="s">
        <v>243</v>
      </c>
      <c r="E5" s="445"/>
      <c r="F5" s="446"/>
      <c r="G5" s="444" t="s">
        <v>244</v>
      </c>
      <c r="H5" s="445"/>
      <c r="I5" s="446"/>
      <c r="J5" s="447" t="s">
        <v>373</v>
      </c>
      <c r="K5" s="448"/>
      <c r="L5" s="449"/>
      <c r="M5" s="447" t="s">
        <v>374</v>
      </c>
      <c r="N5" s="448"/>
      <c r="O5" s="449"/>
      <c r="P5" s="444" t="s">
        <v>245</v>
      </c>
      <c r="Q5" s="445"/>
      <c r="R5" s="446"/>
    </row>
    <row r="6" spans="1:18" ht="56.25" customHeight="1">
      <c r="A6" s="83"/>
      <c r="B6" s="55" t="s">
        <v>246</v>
      </c>
      <c r="C6" s="57" t="s">
        <v>248</v>
      </c>
      <c r="D6" s="55" t="s">
        <v>246</v>
      </c>
      <c r="E6" s="56" t="s">
        <v>248</v>
      </c>
      <c r="F6" s="57" t="s">
        <v>249</v>
      </c>
      <c r="G6" s="56" t="s">
        <v>246</v>
      </c>
      <c r="H6" s="56" t="s">
        <v>248</v>
      </c>
      <c r="I6" s="57" t="s">
        <v>249</v>
      </c>
      <c r="J6" s="56" t="s">
        <v>246</v>
      </c>
      <c r="K6" s="56" t="s">
        <v>248</v>
      </c>
      <c r="L6" s="57" t="s">
        <v>249</v>
      </c>
      <c r="M6" s="56" t="s">
        <v>246</v>
      </c>
      <c r="N6" s="56" t="s">
        <v>248</v>
      </c>
      <c r="O6" s="57" t="s">
        <v>249</v>
      </c>
      <c r="P6" s="56" t="s">
        <v>246</v>
      </c>
      <c r="Q6" s="56" t="s">
        <v>248</v>
      </c>
      <c r="R6" s="56" t="s">
        <v>249</v>
      </c>
    </row>
    <row r="7" spans="1:18">
      <c r="A7" s="8" t="s">
        <v>846</v>
      </c>
      <c r="B7" s="131">
        <v>438228</v>
      </c>
      <c r="C7" s="133">
        <v>35.200000000000003</v>
      </c>
      <c r="D7" s="131">
        <v>124208</v>
      </c>
      <c r="E7" s="88">
        <v>8.6</v>
      </c>
      <c r="F7" s="134">
        <v>28.6</v>
      </c>
      <c r="G7" s="131">
        <v>120327</v>
      </c>
      <c r="H7" s="146">
        <v>9.9</v>
      </c>
      <c r="I7" s="136">
        <v>27.5</v>
      </c>
      <c r="J7" s="131">
        <v>125901</v>
      </c>
      <c r="K7" s="88">
        <v>10.8</v>
      </c>
      <c r="L7" s="88">
        <v>28.5</v>
      </c>
      <c r="M7" s="137">
        <v>131263</v>
      </c>
      <c r="N7" s="138">
        <v>11.2</v>
      </c>
      <c r="O7" s="88">
        <v>29.9</v>
      </c>
      <c r="P7" s="58">
        <v>29016</v>
      </c>
      <c r="Q7" s="88">
        <v>2.4</v>
      </c>
      <c r="R7" s="88">
        <v>6.6</v>
      </c>
    </row>
    <row r="8" spans="1:18" ht="17.25" thickBot="1">
      <c r="A8" s="62" t="s">
        <v>54</v>
      </c>
      <c r="B8" s="140">
        <v>904308</v>
      </c>
      <c r="C8" s="144">
        <v>33.9</v>
      </c>
      <c r="D8" s="140">
        <v>195342</v>
      </c>
      <c r="E8" s="84">
        <v>8.1</v>
      </c>
      <c r="F8" s="85">
        <v>27.2</v>
      </c>
      <c r="G8" s="140">
        <v>352688</v>
      </c>
      <c r="H8" s="147">
        <v>13</v>
      </c>
      <c r="I8" s="142">
        <v>37.799999999999997</v>
      </c>
      <c r="J8" s="140">
        <v>219861</v>
      </c>
      <c r="K8" s="84">
        <v>8.1</v>
      </c>
      <c r="L8" s="84">
        <v>23</v>
      </c>
      <c r="M8" s="63">
        <v>264771</v>
      </c>
      <c r="N8" s="84">
        <v>9.6</v>
      </c>
      <c r="O8" s="84">
        <v>26.9</v>
      </c>
      <c r="P8" s="63">
        <v>75962</v>
      </c>
      <c r="Q8" s="84">
        <v>2.8</v>
      </c>
      <c r="R8" s="84">
        <v>7.8</v>
      </c>
    </row>
    <row r="9" spans="1:18" ht="17.25" thickTop="1">
      <c r="A9" s="49" t="s">
        <v>25</v>
      </c>
    </row>
    <row r="13" spans="1:18">
      <c r="A13" s="17" t="s">
        <v>691</v>
      </c>
    </row>
    <row r="14" spans="1:18">
      <c r="A14" s="28" t="s">
        <v>889</v>
      </c>
    </row>
    <row r="15" spans="1:18" ht="17.25" thickBot="1"/>
    <row r="16" spans="1:18" ht="27" thickTop="1">
      <c r="A16" s="145" t="s">
        <v>250</v>
      </c>
      <c r="B16" s="444" t="s">
        <v>242</v>
      </c>
      <c r="C16" s="446"/>
      <c r="D16" s="444" t="s">
        <v>243</v>
      </c>
      <c r="E16" s="445"/>
      <c r="F16" s="446"/>
      <c r="G16" s="444" t="s">
        <v>244</v>
      </c>
      <c r="H16" s="445"/>
      <c r="I16" s="446"/>
      <c r="J16" s="447" t="s">
        <v>373</v>
      </c>
      <c r="K16" s="448"/>
      <c r="L16" s="449"/>
      <c r="M16" s="447" t="s">
        <v>374</v>
      </c>
      <c r="N16" s="448"/>
      <c r="O16" s="449"/>
      <c r="P16" s="444" t="s">
        <v>245</v>
      </c>
      <c r="Q16" s="445"/>
      <c r="R16" s="446"/>
    </row>
    <row r="17" spans="1:18" ht="63.75">
      <c r="A17" s="83"/>
      <c r="B17" s="55" t="s">
        <v>246</v>
      </c>
      <c r="C17" s="57" t="s">
        <v>248</v>
      </c>
      <c r="D17" s="55" t="s">
        <v>246</v>
      </c>
      <c r="E17" s="56" t="s">
        <v>248</v>
      </c>
      <c r="F17" s="57" t="s">
        <v>249</v>
      </c>
      <c r="G17" s="56" t="s">
        <v>246</v>
      </c>
      <c r="H17" s="56" t="s">
        <v>248</v>
      </c>
      <c r="I17" s="57" t="s">
        <v>249</v>
      </c>
      <c r="J17" s="56" t="s">
        <v>246</v>
      </c>
      <c r="K17" s="56" t="s">
        <v>248</v>
      </c>
      <c r="L17" s="57" t="s">
        <v>249</v>
      </c>
      <c r="M17" s="56" t="s">
        <v>246</v>
      </c>
      <c r="N17" s="56" t="s">
        <v>248</v>
      </c>
      <c r="O17" s="57" t="s">
        <v>249</v>
      </c>
      <c r="P17" s="56" t="s">
        <v>246</v>
      </c>
      <c r="Q17" s="56" t="s">
        <v>248</v>
      </c>
      <c r="R17" s="56" t="s">
        <v>249</v>
      </c>
    </row>
    <row r="18" spans="1:18">
      <c r="A18" s="8" t="s">
        <v>846</v>
      </c>
      <c r="B18" s="131">
        <v>210265</v>
      </c>
      <c r="C18" s="133">
        <v>36.299999999999997</v>
      </c>
      <c r="D18" s="131">
        <v>62475</v>
      </c>
      <c r="E18" s="88">
        <v>9.5</v>
      </c>
      <c r="F18" s="134">
        <v>30.4</v>
      </c>
      <c r="G18" s="131">
        <v>60724</v>
      </c>
      <c r="H18" s="146">
        <v>10.8</v>
      </c>
      <c r="I18" s="136">
        <v>29</v>
      </c>
      <c r="J18" s="131">
        <v>60601</v>
      </c>
      <c r="K18" s="88">
        <v>11.1</v>
      </c>
      <c r="L18" s="88">
        <v>28.3</v>
      </c>
      <c r="M18" s="137">
        <v>60975</v>
      </c>
      <c r="N18" s="138">
        <v>11.1</v>
      </c>
      <c r="O18" s="88">
        <v>28.7</v>
      </c>
      <c r="P18" s="58">
        <v>13319</v>
      </c>
      <c r="Q18" s="88">
        <v>2.4</v>
      </c>
      <c r="R18" s="88">
        <v>6.3</v>
      </c>
    </row>
    <row r="19" spans="1:18" ht="17.25" thickBot="1">
      <c r="A19" s="62" t="s">
        <v>54</v>
      </c>
      <c r="B19" s="140">
        <v>435537</v>
      </c>
      <c r="C19" s="144">
        <v>35.200000000000003</v>
      </c>
      <c r="D19" s="140">
        <v>102090</v>
      </c>
      <c r="E19" s="84">
        <v>9</v>
      </c>
      <c r="F19" s="85">
        <v>29.1</v>
      </c>
      <c r="G19" s="140">
        <v>178004</v>
      </c>
      <c r="H19" s="147">
        <v>14.2</v>
      </c>
      <c r="I19" s="142">
        <v>39.299999999999997</v>
      </c>
      <c r="J19" s="140">
        <v>105508</v>
      </c>
      <c r="K19" s="84">
        <v>8.3000000000000007</v>
      </c>
      <c r="L19" s="84">
        <v>22.9</v>
      </c>
      <c r="M19" s="63">
        <v>122650</v>
      </c>
      <c r="N19" s="84">
        <v>9.6</v>
      </c>
      <c r="O19" s="84">
        <v>25.8</v>
      </c>
      <c r="P19" s="63">
        <v>33668</v>
      </c>
      <c r="Q19" s="84">
        <v>2.7</v>
      </c>
      <c r="R19" s="84">
        <v>7.2</v>
      </c>
    </row>
    <row r="20" spans="1:18" ht="17.25" thickTop="1">
      <c r="A20" s="49" t="s">
        <v>25</v>
      </c>
    </row>
    <row r="24" spans="1:18">
      <c r="A24" s="17" t="s">
        <v>692</v>
      </c>
    </row>
    <row r="25" spans="1:18">
      <c r="A25" s="28" t="s">
        <v>890</v>
      </c>
    </row>
    <row r="26" spans="1:18" ht="17.25" thickBot="1"/>
    <row r="27" spans="1:18" ht="27" thickTop="1">
      <c r="A27" s="145" t="s">
        <v>250</v>
      </c>
      <c r="B27" s="444" t="s">
        <v>242</v>
      </c>
      <c r="C27" s="446"/>
      <c r="D27" s="444" t="s">
        <v>243</v>
      </c>
      <c r="E27" s="445"/>
      <c r="F27" s="446"/>
      <c r="G27" s="444" t="s">
        <v>244</v>
      </c>
      <c r="H27" s="445"/>
      <c r="I27" s="446"/>
      <c r="J27" s="447" t="s">
        <v>373</v>
      </c>
      <c r="K27" s="448"/>
      <c r="L27" s="449"/>
      <c r="M27" s="447" t="s">
        <v>374</v>
      </c>
      <c r="N27" s="448"/>
      <c r="O27" s="449"/>
      <c r="P27" s="444" t="s">
        <v>245</v>
      </c>
      <c r="Q27" s="445"/>
      <c r="R27" s="446"/>
    </row>
    <row r="28" spans="1:18" ht="63.75">
      <c r="A28" s="83"/>
      <c r="B28" s="55" t="s">
        <v>246</v>
      </c>
      <c r="C28" s="57" t="s">
        <v>248</v>
      </c>
      <c r="D28" s="55" t="s">
        <v>246</v>
      </c>
      <c r="E28" s="56" t="s">
        <v>248</v>
      </c>
      <c r="F28" s="57" t="s">
        <v>249</v>
      </c>
      <c r="G28" s="56" t="s">
        <v>246</v>
      </c>
      <c r="H28" s="56" t="s">
        <v>248</v>
      </c>
      <c r="I28" s="57" t="s">
        <v>249</v>
      </c>
      <c r="J28" s="56" t="s">
        <v>246</v>
      </c>
      <c r="K28" s="56" t="s">
        <v>248</v>
      </c>
      <c r="L28" s="57" t="s">
        <v>249</v>
      </c>
      <c r="M28" s="56" t="s">
        <v>246</v>
      </c>
      <c r="N28" s="56" t="s">
        <v>248</v>
      </c>
      <c r="O28" s="57" t="s">
        <v>249</v>
      </c>
      <c r="P28" s="56" t="s">
        <v>246</v>
      </c>
      <c r="Q28" s="56" t="s">
        <v>248</v>
      </c>
      <c r="R28" s="56" t="s">
        <v>249</v>
      </c>
    </row>
    <row r="29" spans="1:18">
      <c r="A29" s="8" t="s">
        <v>846</v>
      </c>
      <c r="B29" s="131">
        <v>227963</v>
      </c>
      <c r="C29" s="133">
        <v>34.1</v>
      </c>
      <c r="D29" s="131">
        <v>61733</v>
      </c>
      <c r="E29" s="88">
        <v>7.7</v>
      </c>
      <c r="F29" s="134">
        <v>26.8</v>
      </c>
      <c r="G29" s="131">
        <v>59603</v>
      </c>
      <c r="H29" s="146">
        <v>9.1</v>
      </c>
      <c r="I29" s="136">
        <v>26.2</v>
      </c>
      <c r="J29" s="131">
        <v>65300</v>
      </c>
      <c r="K29" s="88">
        <v>10.5</v>
      </c>
      <c r="L29" s="88">
        <v>28.8</v>
      </c>
      <c r="M29" s="137">
        <v>70288</v>
      </c>
      <c r="N29" s="138">
        <v>11.3</v>
      </c>
      <c r="O29" s="88">
        <v>31</v>
      </c>
      <c r="P29" s="58">
        <v>15697</v>
      </c>
      <c r="Q29" s="88">
        <v>2.5</v>
      </c>
      <c r="R29" s="88">
        <v>6.9</v>
      </c>
    </row>
    <row r="30" spans="1:18" ht="17.25" thickBot="1">
      <c r="A30" s="62" t="s">
        <v>54</v>
      </c>
      <c r="B30" s="140">
        <v>468771</v>
      </c>
      <c r="C30" s="144">
        <v>32.799999999999997</v>
      </c>
      <c r="D30" s="140">
        <v>93252</v>
      </c>
      <c r="E30" s="84">
        <v>7.3</v>
      </c>
      <c r="F30" s="85">
        <v>25.4</v>
      </c>
      <c r="G30" s="140">
        <v>174684</v>
      </c>
      <c r="H30" s="147">
        <v>12.1</v>
      </c>
      <c r="I30" s="142">
        <v>36.5</v>
      </c>
      <c r="J30" s="140">
        <v>114353</v>
      </c>
      <c r="K30" s="84">
        <v>7.8</v>
      </c>
      <c r="L30" s="84">
        <v>23.1</v>
      </c>
      <c r="M30" s="63">
        <v>142121</v>
      </c>
      <c r="N30" s="84">
        <v>9.6</v>
      </c>
      <c r="O30" s="84">
        <v>27.9</v>
      </c>
      <c r="P30" s="63">
        <v>42294</v>
      </c>
      <c r="Q30" s="84">
        <v>2.9</v>
      </c>
      <c r="R30" s="84">
        <v>8.4</v>
      </c>
    </row>
    <row r="31" spans="1:18" ht="17.25" thickTop="1">
      <c r="A31" s="49" t="s">
        <v>25</v>
      </c>
    </row>
  </sheetData>
  <mergeCells count="18">
    <mergeCell ref="B5:C5"/>
    <mergeCell ref="D5:F5"/>
    <mergeCell ref="G5:I5"/>
    <mergeCell ref="J5:L5"/>
    <mergeCell ref="B27:C27"/>
    <mergeCell ref="B16:C16"/>
    <mergeCell ref="D16:F16"/>
    <mergeCell ref="G16:I16"/>
    <mergeCell ref="J16:L16"/>
    <mergeCell ref="M16:O16"/>
    <mergeCell ref="D27:F27"/>
    <mergeCell ref="M5:O5"/>
    <mergeCell ref="P5:R5"/>
    <mergeCell ref="M27:O27"/>
    <mergeCell ref="P27:R27"/>
    <mergeCell ref="P16:R16"/>
    <mergeCell ref="G27:I27"/>
    <mergeCell ref="J27:L27"/>
  </mergeCell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6" tint="0.39997558519241921"/>
  </sheetPr>
  <dimension ref="A1:S33"/>
  <sheetViews>
    <sheetView zoomScaleNormal="100" workbookViewId="0"/>
  </sheetViews>
  <sheetFormatPr defaultRowHeight="16.5"/>
  <cols>
    <col min="1" max="1" width="16" customWidth="1"/>
    <col min="3" max="3" width="10.125" customWidth="1"/>
    <col min="4" max="4" width="12.5" customWidth="1"/>
    <col min="6" max="6" width="11.625" customWidth="1"/>
    <col min="7" max="7" width="12.875" customWidth="1"/>
    <col min="9" max="9" width="12.125" customWidth="1"/>
    <col min="10" max="10" width="11.625" customWidth="1"/>
    <col min="12" max="12" width="11.375" customWidth="1"/>
    <col min="13" max="13" width="11.5" customWidth="1"/>
    <col min="15" max="15" width="11.125" customWidth="1"/>
    <col min="16" max="16" width="12" customWidth="1"/>
    <col min="18" max="18" width="11.375" customWidth="1"/>
    <col min="19" max="19" width="12.5" customWidth="1"/>
  </cols>
  <sheetData>
    <row r="1" spans="1:19">
      <c r="A1" s="17" t="s">
        <v>694</v>
      </c>
    </row>
    <row r="2" spans="1:19">
      <c r="A2" s="28" t="s">
        <v>891</v>
      </c>
    </row>
    <row r="3" spans="1:19">
      <c r="A3" s="28"/>
    </row>
    <row r="4" spans="1:19" ht="17.25" thickBot="1"/>
    <row r="5" spans="1:19" ht="27.75" customHeight="1" thickTop="1">
      <c r="A5" s="127" t="s">
        <v>228</v>
      </c>
      <c r="B5" s="444" t="s">
        <v>242</v>
      </c>
      <c r="C5" s="445"/>
      <c r="D5" s="446"/>
      <c r="E5" s="444" t="s">
        <v>243</v>
      </c>
      <c r="F5" s="445"/>
      <c r="G5" s="446"/>
      <c r="H5" s="444" t="s">
        <v>244</v>
      </c>
      <c r="I5" s="445"/>
      <c r="J5" s="446"/>
      <c r="K5" s="447" t="s">
        <v>373</v>
      </c>
      <c r="L5" s="448"/>
      <c r="M5" s="449"/>
      <c r="N5" s="447" t="s">
        <v>374</v>
      </c>
      <c r="O5" s="448"/>
      <c r="P5" s="449"/>
      <c r="Q5" s="444" t="s">
        <v>245</v>
      </c>
      <c r="R5" s="445"/>
      <c r="S5" s="446"/>
    </row>
    <row r="6" spans="1:19" ht="41.25" customHeight="1">
      <c r="A6" s="83"/>
      <c r="B6" s="128" t="s">
        <v>246</v>
      </c>
      <c r="C6" s="129" t="s">
        <v>247</v>
      </c>
      <c r="D6" s="130" t="s">
        <v>248</v>
      </c>
      <c r="E6" s="128" t="s">
        <v>246</v>
      </c>
      <c r="F6" s="129" t="s">
        <v>248</v>
      </c>
      <c r="G6" s="130" t="s">
        <v>249</v>
      </c>
      <c r="H6" s="128" t="s">
        <v>246</v>
      </c>
      <c r="I6" s="129" t="s">
        <v>248</v>
      </c>
      <c r="J6" s="130" t="s">
        <v>249</v>
      </c>
      <c r="K6" s="128" t="s">
        <v>246</v>
      </c>
      <c r="L6" s="129" t="s">
        <v>248</v>
      </c>
      <c r="M6" s="130" t="s">
        <v>249</v>
      </c>
      <c r="N6" s="128" t="s">
        <v>246</v>
      </c>
      <c r="O6" s="129" t="s">
        <v>248</v>
      </c>
      <c r="P6" s="130" t="s">
        <v>249</v>
      </c>
      <c r="Q6" s="128" t="s">
        <v>246</v>
      </c>
      <c r="R6" s="129" t="s">
        <v>248</v>
      </c>
      <c r="S6" s="130" t="s">
        <v>249</v>
      </c>
    </row>
    <row r="7" spans="1:19">
      <c r="A7" s="87" t="s">
        <v>52</v>
      </c>
      <c r="B7" s="131">
        <v>139400</v>
      </c>
      <c r="C7" s="132">
        <v>17.2</v>
      </c>
      <c r="D7" s="133">
        <v>37.200000000000003</v>
      </c>
      <c r="E7" s="131">
        <v>29764</v>
      </c>
      <c r="F7" s="88">
        <v>10.1</v>
      </c>
      <c r="G7" s="134">
        <v>28.6</v>
      </c>
      <c r="H7" s="131">
        <v>53163</v>
      </c>
      <c r="I7" s="135">
        <v>13.9</v>
      </c>
      <c r="J7" s="136">
        <v>37.1</v>
      </c>
      <c r="K7" s="131">
        <v>37653</v>
      </c>
      <c r="L7" s="88">
        <v>9.6999999999999993</v>
      </c>
      <c r="M7" s="88">
        <v>25.6</v>
      </c>
      <c r="N7" s="137">
        <v>43267</v>
      </c>
      <c r="O7" s="138">
        <v>10.6</v>
      </c>
      <c r="P7" s="88">
        <v>27.9</v>
      </c>
      <c r="Q7" s="58">
        <v>10726</v>
      </c>
      <c r="R7" s="88">
        <v>2.6</v>
      </c>
      <c r="S7" s="88">
        <v>7</v>
      </c>
    </row>
    <row r="8" spans="1:19">
      <c r="A8" s="87" t="s">
        <v>13</v>
      </c>
      <c r="B8" s="131">
        <v>481333</v>
      </c>
      <c r="C8" s="132">
        <v>21.5</v>
      </c>
      <c r="D8" s="139">
        <v>37.299999999999997</v>
      </c>
      <c r="E8" s="131">
        <v>100265</v>
      </c>
      <c r="F8" s="88">
        <v>8.1999999999999993</v>
      </c>
      <c r="G8" s="89">
        <v>23.6</v>
      </c>
      <c r="H8" s="131">
        <v>175037</v>
      </c>
      <c r="I8" s="135">
        <v>13.6</v>
      </c>
      <c r="J8" s="139">
        <v>36.299999999999997</v>
      </c>
      <c r="K8" s="131">
        <v>132841</v>
      </c>
      <c r="L8" s="88">
        <v>10.1</v>
      </c>
      <c r="M8" s="88">
        <v>26.5</v>
      </c>
      <c r="N8" s="58">
        <v>147751</v>
      </c>
      <c r="O8" s="88">
        <v>11.3</v>
      </c>
      <c r="P8" s="88">
        <v>29.5</v>
      </c>
      <c r="Q8" s="58">
        <v>37823</v>
      </c>
      <c r="R8" s="88">
        <v>2.9</v>
      </c>
      <c r="S8" s="88">
        <v>7.5</v>
      </c>
    </row>
    <row r="9" spans="1:19">
      <c r="A9" s="87" t="s">
        <v>67</v>
      </c>
      <c r="B9" s="131">
        <v>171424</v>
      </c>
      <c r="C9" s="132">
        <v>22.8</v>
      </c>
      <c r="D9" s="139">
        <v>35.4</v>
      </c>
      <c r="E9" s="131">
        <v>35276</v>
      </c>
      <c r="F9" s="88">
        <v>7.3</v>
      </c>
      <c r="G9" s="89">
        <v>22.4</v>
      </c>
      <c r="H9" s="131">
        <v>57471</v>
      </c>
      <c r="I9" s="135">
        <v>12</v>
      </c>
      <c r="J9" s="139">
        <v>33.6</v>
      </c>
      <c r="K9" s="131">
        <v>47682</v>
      </c>
      <c r="L9" s="88">
        <v>9.8000000000000007</v>
      </c>
      <c r="M9" s="88">
        <v>27</v>
      </c>
      <c r="N9" s="58">
        <v>52931</v>
      </c>
      <c r="O9" s="88">
        <v>11</v>
      </c>
      <c r="P9" s="88">
        <v>30.1</v>
      </c>
      <c r="Q9" s="58">
        <v>14471</v>
      </c>
      <c r="R9" s="88">
        <v>3</v>
      </c>
      <c r="S9" s="88">
        <v>8.1999999999999993</v>
      </c>
    </row>
    <row r="10" spans="1:19" ht="17.25" thickBot="1">
      <c r="A10" s="148" t="s">
        <v>68</v>
      </c>
      <c r="B10" s="140">
        <v>279065</v>
      </c>
      <c r="C10" s="141">
        <v>23</v>
      </c>
      <c r="D10" s="142">
        <v>33.700000000000003</v>
      </c>
      <c r="E10" s="140">
        <v>61860</v>
      </c>
      <c r="F10" s="84">
        <v>6.4</v>
      </c>
      <c r="G10" s="85">
        <v>21.2</v>
      </c>
      <c r="H10" s="140">
        <v>90322</v>
      </c>
      <c r="I10" s="143">
        <v>10.9</v>
      </c>
      <c r="J10" s="144">
        <v>32.299999999999997</v>
      </c>
      <c r="K10" s="140">
        <v>72676</v>
      </c>
      <c r="L10" s="84">
        <v>9.1999999999999993</v>
      </c>
      <c r="M10" s="84">
        <v>26.5</v>
      </c>
      <c r="N10" s="63">
        <v>85056</v>
      </c>
      <c r="O10" s="84">
        <v>10.8</v>
      </c>
      <c r="P10" s="84">
        <v>30.9</v>
      </c>
      <c r="Q10" s="63">
        <v>24272</v>
      </c>
      <c r="R10" s="84">
        <v>3.1</v>
      </c>
      <c r="S10" s="84">
        <v>8.8000000000000007</v>
      </c>
    </row>
    <row r="11" spans="1:19" ht="17.25" thickTop="1">
      <c r="A11" s="49" t="s">
        <v>53</v>
      </c>
    </row>
    <row r="13" spans="1:19">
      <c r="A13" s="17" t="s">
        <v>693</v>
      </c>
    </row>
    <row r="14" spans="1:19">
      <c r="A14" s="28" t="s">
        <v>892</v>
      </c>
    </row>
    <row r="15" spans="1:19" ht="17.25" thickBot="1"/>
    <row r="16" spans="1:19" ht="27" customHeight="1" thickTop="1">
      <c r="A16" s="127" t="s">
        <v>228</v>
      </c>
      <c r="B16" s="444" t="s">
        <v>242</v>
      </c>
      <c r="C16" s="445"/>
      <c r="D16" s="446"/>
      <c r="E16" s="444" t="s">
        <v>243</v>
      </c>
      <c r="F16" s="445"/>
      <c r="G16" s="446"/>
      <c r="H16" s="444" t="s">
        <v>244</v>
      </c>
      <c r="I16" s="445"/>
      <c r="J16" s="446"/>
      <c r="K16" s="447" t="s">
        <v>373</v>
      </c>
      <c r="L16" s="448"/>
      <c r="M16" s="449"/>
      <c r="N16" s="447" t="s">
        <v>374</v>
      </c>
      <c r="O16" s="448"/>
      <c r="P16" s="449"/>
      <c r="Q16" s="444" t="s">
        <v>245</v>
      </c>
      <c r="R16" s="445"/>
      <c r="S16" s="446"/>
    </row>
    <row r="17" spans="1:19" ht="51">
      <c r="A17" s="83"/>
      <c r="B17" s="128" t="s">
        <v>246</v>
      </c>
      <c r="C17" s="129" t="s">
        <v>247</v>
      </c>
      <c r="D17" s="130" t="s">
        <v>248</v>
      </c>
      <c r="E17" s="128" t="s">
        <v>246</v>
      </c>
      <c r="F17" s="129" t="s">
        <v>248</v>
      </c>
      <c r="G17" s="130" t="s">
        <v>249</v>
      </c>
      <c r="H17" s="128" t="s">
        <v>246</v>
      </c>
      <c r="I17" s="129" t="s">
        <v>248</v>
      </c>
      <c r="J17" s="130" t="s">
        <v>249</v>
      </c>
      <c r="K17" s="128" t="s">
        <v>246</v>
      </c>
      <c r="L17" s="129" t="s">
        <v>248</v>
      </c>
      <c r="M17" s="130" t="s">
        <v>249</v>
      </c>
      <c r="N17" s="128" t="s">
        <v>246</v>
      </c>
      <c r="O17" s="129" t="s">
        <v>248</v>
      </c>
      <c r="P17" s="130" t="s">
        <v>249</v>
      </c>
      <c r="Q17" s="128" t="s">
        <v>246</v>
      </c>
      <c r="R17" s="129" t="s">
        <v>248</v>
      </c>
      <c r="S17" s="130" t="s">
        <v>249</v>
      </c>
    </row>
    <row r="18" spans="1:19">
      <c r="A18" s="87" t="s">
        <v>52</v>
      </c>
      <c r="B18" s="131">
        <v>80217</v>
      </c>
      <c r="C18" s="132">
        <v>17.5</v>
      </c>
      <c r="D18" s="133">
        <v>38.5</v>
      </c>
      <c r="E18" s="131">
        <v>17557</v>
      </c>
      <c r="F18" s="88">
        <v>10.4</v>
      </c>
      <c r="G18" s="134">
        <v>28.7</v>
      </c>
      <c r="H18" s="131">
        <v>32085</v>
      </c>
      <c r="I18" s="135">
        <v>15</v>
      </c>
      <c r="J18" s="136">
        <v>38.6</v>
      </c>
      <c r="K18" s="131">
        <v>21719</v>
      </c>
      <c r="L18" s="88">
        <v>10.1</v>
      </c>
      <c r="M18" s="88">
        <v>25.7</v>
      </c>
      <c r="N18" s="137">
        <v>24494</v>
      </c>
      <c r="O18" s="138">
        <v>10.9</v>
      </c>
      <c r="P18" s="88">
        <v>27.6</v>
      </c>
      <c r="Q18" s="58">
        <v>5809</v>
      </c>
      <c r="R18" s="88">
        <v>2.6</v>
      </c>
      <c r="S18" s="88">
        <v>6.6</v>
      </c>
    </row>
    <row r="19" spans="1:19">
      <c r="A19" s="87" t="s">
        <v>13</v>
      </c>
      <c r="B19" s="131">
        <v>244185</v>
      </c>
      <c r="C19" s="132">
        <v>21.2</v>
      </c>
      <c r="D19" s="139">
        <v>38.5</v>
      </c>
      <c r="E19" s="131">
        <v>56518</v>
      </c>
      <c r="F19" s="88">
        <v>9.1</v>
      </c>
      <c r="G19" s="89">
        <v>25.4</v>
      </c>
      <c r="H19" s="131">
        <v>92495</v>
      </c>
      <c r="I19" s="135">
        <v>14.6</v>
      </c>
      <c r="J19" s="139">
        <v>37.6</v>
      </c>
      <c r="K19" s="131">
        <v>66767</v>
      </c>
      <c r="L19" s="88">
        <v>10.4</v>
      </c>
      <c r="M19" s="88">
        <v>26.4</v>
      </c>
      <c r="N19" s="58">
        <v>71772</v>
      </c>
      <c r="O19" s="88">
        <v>11.3</v>
      </c>
      <c r="P19" s="88">
        <v>28.5</v>
      </c>
      <c r="Q19" s="58">
        <v>17743</v>
      </c>
      <c r="R19" s="88">
        <v>2.8</v>
      </c>
      <c r="S19" s="88">
        <v>7</v>
      </c>
    </row>
    <row r="20" spans="1:19">
      <c r="A20" s="87" t="s">
        <v>67</v>
      </c>
      <c r="B20" s="131">
        <v>80250</v>
      </c>
      <c r="C20" s="132">
        <v>22.6</v>
      </c>
      <c r="D20" s="139">
        <v>36.5</v>
      </c>
      <c r="E20" s="131">
        <v>18161</v>
      </c>
      <c r="F20" s="88">
        <v>8.1</v>
      </c>
      <c r="G20" s="89">
        <v>24.4</v>
      </c>
      <c r="H20" s="131">
        <v>28013</v>
      </c>
      <c r="I20" s="135">
        <v>12.9</v>
      </c>
      <c r="J20" s="139">
        <v>34.799999999999997</v>
      </c>
      <c r="K20" s="131">
        <v>22264</v>
      </c>
      <c r="L20" s="88">
        <v>10.1</v>
      </c>
      <c r="M20" s="88">
        <v>26.9</v>
      </c>
      <c r="N20" s="58">
        <v>23939</v>
      </c>
      <c r="O20" s="88">
        <v>11</v>
      </c>
      <c r="P20" s="88">
        <v>29.1</v>
      </c>
      <c r="Q20" s="58">
        <v>6172</v>
      </c>
      <c r="R20" s="88">
        <v>2.8</v>
      </c>
      <c r="S20" s="88">
        <v>7.5</v>
      </c>
    </row>
    <row r="21" spans="1:19" ht="17.25" thickBot="1">
      <c r="A21" s="148" t="s">
        <v>68</v>
      </c>
      <c r="B21" s="140">
        <v>114718</v>
      </c>
      <c r="C21" s="141">
        <v>22.4</v>
      </c>
      <c r="D21" s="142">
        <v>34.4</v>
      </c>
      <c r="E21" s="140">
        <v>26552</v>
      </c>
      <c r="F21" s="84">
        <v>7.2</v>
      </c>
      <c r="G21" s="85">
        <v>23.4</v>
      </c>
      <c r="H21" s="140">
        <v>39068</v>
      </c>
      <c r="I21" s="143">
        <v>11.8</v>
      </c>
      <c r="J21" s="144">
        <v>33.799999999999997</v>
      </c>
      <c r="K21" s="140">
        <v>30153</v>
      </c>
      <c r="L21" s="84">
        <v>9.4</v>
      </c>
      <c r="M21" s="84">
        <v>26.3</v>
      </c>
      <c r="N21" s="63">
        <v>33787</v>
      </c>
      <c r="O21" s="84">
        <v>10.5</v>
      </c>
      <c r="P21" s="84">
        <v>29.3</v>
      </c>
      <c r="Q21" s="63">
        <v>9437</v>
      </c>
      <c r="R21" s="84">
        <v>2.9</v>
      </c>
      <c r="S21" s="84">
        <v>8.1999999999999993</v>
      </c>
    </row>
    <row r="22" spans="1:19" ht="17.25" thickTop="1">
      <c r="A22" s="49" t="s">
        <v>53</v>
      </c>
    </row>
    <row r="24" spans="1:19">
      <c r="A24" s="17" t="s">
        <v>695</v>
      </c>
    </row>
    <row r="25" spans="1:19">
      <c r="A25" s="28" t="s">
        <v>893</v>
      </c>
    </row>
    <row r="26" spans="1:19" ht="17.25" thickBot="1"/>
    <row r="27" spans="1:19" ht="26.25" customHeight="1" thickTop="1">
      <c r="A27" s="127" t="s">
        <v>228</v>
      </c>
      <c r="B27" s="444" t="s">
        <v>242</v>
      </c>
      <c r="C27" s="445"/>
      <c r="D27" s="446"/>
      <c r="E27" s="444" t="s">
        <v>243</v>
      </c>
      <c r="F27" s="445"/>
      <c r="G27" s="446"/>
      <c r="H27" s="444" t="s">
        <v>244</v>
      </c>
      <c r="I27" s="445"/>
      <c r="J27" s="446"/>
      <c r="K27" s="447" t="s">
        <v>373</v>
      </c>
      <c r="L27" s="448"/>
      <c r="M27" s="449"/>
      <c r="N27" s="447" t="s">
        <v>374</v>
      </c>
      <c r="O27" s="448"/>
      <c r="P27" s="449"/>
      <c r="Q27" s="444" t="s">
        <v>245</v>
      </c>
      <c r="R27" s="445"/>
      <c r="S27" s="446"/>
    </row>
    <row r="28" spans="1:19" ht="51">
      <c r="A28" s="83"/>
      <c r="B28" s="128" t="s">
        <v>246</v>
      </c>
      <c r="C28" s="129" t="s">
        <v>247</v>
      </c>
      <c r="D28" s="130" t="s">
        <v>248</v>
      </c>
      <c r="E28" s="128" t="s">
        <v>246</v>
      </c>
      <c r="F28" s="129" t="s">
        <v>248</v>
      </c>
      <c r="G28" s="130" t="s">
        <v>249</v>
      </c>
      <c r="H28" s="128" t="s">
        <v>246</v>
      </c>
      <c r="I28" s="129" t="s">
        <v>248</v>
      </c>
      <c r="J28" s="130" t="s">
        <v>249</v>
      </c>
      <c r="K28" s="128" t="s">
        <v>246</v>
      </c>
      <c r="L28" s="129" t="s">
        <v>248</v>
      </c>
      <c r="M28" s="130" t="s">
        <v>249</v>
      </c>
      <c r="N28" s="128" t="s">
        <v>246</v>
      </c>
      <c r="O28" s="129" t="s">
        <v>248</v>
      </c>
      <c r="P28" s="130" t="s">
        <v>249</v>
      </c>
      <c r="Q28" s="128" t="s">
        <v>246</v>
      </c>
      <c r="R28" s="129" t="s">
        <v>248</v>
      </c>
      <c r="S28" s="130" t="s">
        <v>249</v>
      </c>
    </row>
    <row r="29" spans="1:19">
      <c r="A29" s="87" t="s">
        <v>52</v>
      </c>
      <c r="B29" s="131">
        <v>59183</v>
      </c>
      <c r="C29" s="132">
        <v>16.7</v>
      </c>
      <c r="D29" s="133">
        <v>35.6</v>
      </c>
      <c r="E29" s="131">
        <v>12207</v>
      </c>
      <c r="F29" s="88">
        <v>9.8000000000000007</v>
      </c>
      <c r="G29" s="134">
        <v>28.5</v>
      </c>
      <c r="H29" s="131">
        <v>21078</v>
      </c>
      <c r="I29" s="135">
        <v>12.5</v>
      </c>
      <c r="J29" s="136">
        <v>35</v>
      </c>
      <c r="K29" s="131">
        <v>15934</v>
      </c>
      <c r="L29" s="88">
        <v>9.1999999999999993</v>
      </c>
      <c r="M29" s="88">
        <v>25.6</v>
      </c>
      <c r="N29" s="137">
        <v>18773</v>
      </c>
      <c r="O29" s="138">
        <v>10.199999999999999</v>
      </c>
      <c r="P29" s="88">
        <v>28.3</v>
      </c>
      <c r="Q29" s="58">
        <v>4917</v>
      </c>
      <c r="R29" s="88">
        <v>2.7</v>
      </c>
      <c r="S29" s="88">
        <v>7.6</v>
      </c>
    </row>
    <row r="30" spans="1:19">
      <c r="A30" s="87" t="s">
        <v>13</v>
      </c>
      <c r="B30" s="131">
        <v>237148</v>
      </c>
      <c r="C30" s="132">
        <v>21.9</v>
      </c>
      <c r="D30" s="139">
        <v>36.200000000000003</v>
      </c>
      <c r="E30" s="131">
        <v>43747</v>
      </c>
      <c r="F30" s="88">
        <v>7.5</v>
      </c>
      <c r="G30" s="89">
        <v>21.9</v>
      </c>
      <c r="H30" s="131">
        <v>82542</v>
      </c>
      <c r="I30" s="135">
        <v>12.7</v>
      </c>
      <c r="J30" s="139">
        <v>35</v>
      </c>
      <c r="K30" s="131">
        <v>66074</v>
      </c>
      <c r="L30" s="88">
        <v>9.8000000000000007</v>
      </c>
      <c r="M30" s="88">
        <v>26.6</v>
      </c>
      <c r="N30" s="58">
        <v>75979</v>
      </c>
      <c r="O30" s="88">
        <v>11.3</v>
      </c>
      <c r="P30" s="88">
        <v>30.5</v>
      </c>
      <c r="Q30" s="58">
        <v>20080</v>
      </c>
      <c r="R30" s="88">
        <v>3</v>
      </c>
      <c r="S30" s="88">
        <v>8</v>
      </c>
    </row>
    <row r="31" spans="1:19">
      <c r="A31" s="87" t="s">
        <v>67</v>
      </c>
      <c r="B31" s="131">
        <v>91174</v>
      </c>
      <c r="C31" s="132">
        <v>23</v>
      </c>
      <c r="D31" s="139">
        <v>34.6</v>
      </c>
      <c r="E31" s="131">
        <v>17115</v>
      </c>
      <c r="F31" s="88">
        <v>6.6</v>
      </c>
      <c r="G31" s="89">
        <v>20.7</v>
      </c>
      <c r="H31" s="131">
        <v>29458</v>
      </c>
      <c r="I31" s="135">
        <v>11.2</v>
      </c>
      <c r="J31" s="139">
        <v>32.6</v>
      </c>
      <c r="K31" s="131">
        <v>25418</v>
      </c>
      <c r="L31" s="88">
        <v>9.6</v>
      </c>
      <c r="M31" s="88">
        <v>27</v>
      </c>
      <c r="N31" s="58">
        <v>28992</v>
      </c>
      <c r="O31" s="88">
        <v>11</v>
      </c>
      <c r="P31" s="88">
        <v>30.9</v>
      </c>
      <c r="Q31" s="58">
        <v>8299</v>
      </c>
      <c r="R31" s="88">
        <v>3.1</v>
      </c>
      <c r="S31" s="88">
        <v>8.8000000000000007</v>
      </c>
    </row>
    <row r="32" spans="1:19" ht="17.25" thickBot="1">
      <c r="A32" s="148" t="s">
        <v>68</v>
      </c>
      <c r="B32" s="140">
        <v>164347</v>
      </c>
      <c r="C32" s="141">
        <v>23.4</v>
      </c>
      <c r="D32" s="142">
        <v>33</v>
      </c>
      <c r="E32" s="140">
        <v>35308</v>
      </c>
      <c r="F32" s="84">
        <v>5.8</v>
      </c>
      <c r="G32" s="85">
        <v>19.7</v>
      </c>
      <c r="H32" s="140">
        <v>51254</v>
      </c>
      <c r="I32" s="143">
        <v>10.199999999999999</v>
      </c>
      <c r="J32" s="144">
        <v>31</v>
      </c>
      <c r="K32" s="140">
        <v>42523</v>
      </c>
      <c r="L32" s="84">
        <v>9.1</v>
      </c>
      <c r="M32" s="84">
        <v>26.7</v>
      </c>
      <c r="N32" s="63">
        <v>51269</v>
      </c>
      <c r="O32" s="84">
        <v>10.9</v>
      </c>
      <c r="P32" s="84">
        <v>32.1</v>
      </c>
      <c r="Q32" s="63">
        <v>14835</v>
      </c>
      <c r="R32" s="84">
        <v>3.1</v>
      </c>
      <c r="S32" s="84">
        <v>9.3000000000000007</v>
      </c>
    </row>
    <row r="33" spans="1:1" ht="17.25" thickTop="1">
      <c r="A33" s="49" t="s">
        <v>53</v>
      </c>
    </row>
  </sheetData>
  <mergeCells count="18">
    <mergeCell ref="Q5:S5"/>
    <mergeCell ref="B5:D5"/>
    <mergeCell ref="E5:G5"/>
    <mergeCell ref="H5:J5"/>
    <mergeCell ref="K5:M5"/>
    <mergeCell ref="N5:P5"/>
    <mergeCell ref="Q27:S27"/>
    <mergeCell ref="B16:D16"/>
    <mergeCell ref="E16:G16"/>
    <mergeCell ref="H16:J16"/>
    <mergeCell ref="K16:M16"/>
    <mergeCell ref="N16:P16"/>
    <mergeCell ref="Q16:S16"/>
    <mergeCell ref="B27:D27"/>
    <mergeCell ref="E27:G27"/>
    <mergeCell ref="H27:J27"/>
    <mergeCell ref="K27:M27"/>
    <mergeCell ref="N27:P27"/>
  </mergeCell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4" tint="0.79998168889431442"/>
  </sheetPr>
  <dimension ref="A1:G47"/>
  <sheetViews>
    <sheetView workbookViewId="0"/>
  </sheetViews>
  <sheetFormatPr defaultRowHeight="16.5"/>
  <cols>
    <col min="2" max="2" width="9.625" customWidth="1"/>
    <col min="3" max="3" width="17.625" customWidth="1"/>
    <col min="4" max="4" width="15.625" customWidth="1"/>
    <col min="5" max="5" width="19.5" customWidth="1"/>
    <col min="6" max="6" width="21.5" customWidth="1"/>
    <col min="7" max="7" width="19.625" customWidth="1"/>
  </cols>
  <sheetData>
    <row r="1" spans="1:7">
      <c r="A1" s="17" t="s">
        <v>568</v>
      </c>
    </row>
    <row r="2" spans="1:7">
      <c r="A2" s="28" t="s">
        <v>567</v>
      </c>
    </row>
    <row r="3" spans="1:7" ht="17.25" thickBot="1">
      <c r="A3" s="28"/>
    </row>
    <row r="4" spans="1:7" ht="54" customHeight="1" thickTop="1">
      <c r="A4" s="121" t="s">
        <v>205</v>
      </c>
      <c r="B4" s="122" t="s">
        <v>356</v>
      </c>
      <c r="C4" s="122" t="s">
        <v>714</v>
      </c>
      <c r="D4" s="122" t="s">
        <v>715</v>
      </c>
      <c r="E4" s="123" t="s">
        <v>716</v>
      </c>
      <c r="F4" s="123" t="s">
        <v>717</v>
      </c>
      <c r="G4" s="123" t="s">
        <v>718</v>
      </c>
    </row>
    <row r="5" spans="1:7">
      <c r="A5" s="83"/>
      <c r="B5" s="57" t="s">
        <v>184</v>
      </c>
      <c r="C5" s="57" t="s">
        <v>240</v>
      </c>
      <c r="D5" s="124" t="s">
        <v>240</v>
      </c>
      <c r="E5" s="57" t="s">
        <v>240</v>
      </c>
      <c r="F5" s="57" t="s">
        <v>355</v>
      </c>
      <c r="G5" s="57" t="s">
        <v>355</v>
      </c>
    </row>
    <row r="6" spans="1:7">
      <c r="A6" s="8" t="s">
        <v>21</v>
      </c>
      <c r="B6" s="125">
        <v>2285</v>
      </c>
      <c r="C6" s="76">
        <v>5.6</v>
      </c>
      <c r="D6" s="76">
        <v>30.4</v>
      </c>
      <c r="E6" s="76">
        <v>32.200000000000003</v>
      </c>
      <c r="F6" s="76">
        <v>19</v>
      </c>
      <c r="G6" s="76">
        <v>12.5</v>
      </c>
    </row>
    <row r="7" spans="1:7">
      <c r="A7" s="8" t="s">
        <v>22</v>
      </c>
      <c r="B7" s="125">
        <v>19535</v>
      </c>
      <c r="C7" s="78">
        <v>3.2</v>
      </c>
      <c r="D7" s="78">
        <v>48.5</v>
      </c>
      <c r="E7" s="78">
        <v>50.1</v>
      </c>
      <c r="F7" s="78">
        <v>19.100000000000001</v>
      </c>
      <c r="G7" s="78">
        <v>12.9</v>
      </c>
    </row>
    <row r="8" spans="1:7" ht="18" customHeight="1" thickBot="1">
      <c r="A8" s="9" t="s">
        <v>23</v>
      </c>
      <c r="B8" s="126">
        <v>21820</v>
      </c>
      <c r="C8" s="80">
        <v>3.5</v>
      </c>
      <c r="D8" s="80">
        <v>46.6</v>
      </c>
      <c r="E8" s="80">
        <v>48.3</v>
      </c>
      <c r="F8" s="80">
        <v>19.100000000000001</v>
      </c>
      <c r="G8" s="80">
        <v>12.8</v>
      </c>
    </row>
    <row r="9" spans="1:7" ht="17.25" thickTop="1">
      <c r="A9" s="49" t="s">
        <v>241</v>
      </c>
    </row>
    <row r="10" spans="1:7">
      <c r="A10" s="49" t="s">
        <v>696</v>
      </c>
    </row>
    <row r="11" spans="1:7">
      <c r="A11" s="49" t="s">
        <v>697</v>
      </c>
    </row>
    <row r="12" spans="1:7">
      <c r="A12" s="49"/>
    </row>
    <row r="13" spans="1:7">
      <c r="A13" s="17" t="s">
        <v>405</v>
      </c>
    </row>
    <row r="14" spans="1:7">
      <c r="A14" s="28" t="s">
        <v>569</v>
      </c>
    </row>
    <row r="15" spans="1:7" ht="17.25" thickBot="1">
      <c r="A15" s="28"/>
    </row>
    <row r="16" spans="1:7" ht="51.75" thickTop="1">
      <c r="A16" s="121" t="s">
        <v>205</v>
      </c>
      <c r="B16" s="122" t="s">
        <v>357</v>
      </c>
      <c r="C16" s="122" t="s">
        <v>714</v>
      </c>
      <c r="D16" s="122" t="s">
        <v>715</v>
      </c>
      <c r="E16" s="123" t="s">
        <v>716</v>
      </c>
      <c r="F16" s="123" t="s">
        <v>717</v>
      </c>
      <c r="G16" s="123" t="s">
        <v>718</v>
      </c>
    </row>
    <row r="17" spans="1:7">
      <c r="A17" s="83"/>
      <c r="B17" s="57" t="s">
        <v>184</v>
      </c>
      <c r="C17" s="57" t="s">
        <v>240</v>
      </c>
      <c r="D17" s="124" t="s">
        <v>240</v>
      </c>
      <c r="E17" s="57" t="s">
        <v>240</v>
      </c>
      <c r="F17" s="57" t="s">
        <v>355</v>
      </c>
      <c r="G17" s="57" t="s">
        <v>355</v>
      </c>
    </row>
    <row r="18" spans="1:7">
      <c r="A18" s="8" t="s">
        <v>21</v>
      </c>
      <c r="B18" s="125">
        <v>22142</v>
      </c>
      <c r="C18" s="76">
        <v>9.1999999999999993</v>
      </c>
      <c r="D18" s="76">
        <v>25.2</v>
      </c>
      <c r="E18" s="76">
        <v>27.7</v>
      </c>
      <c r="F18" s="76">
        <v>14.8</v>
      </c>
      <c r="G18" s="76">
        <v>9.8000000000000007</v>
      </c>
    </row>
    <row r="19" spans="1:7">
      <c r="A19" s="8" t="s">
        <v>22</v>
      </c>
      <c r="B19" s="125">
        <v>24389</v>
      </c>
      <c r="C19" s="78">
        <v>6</v>
      </c>
      <c r="D19" s="78">
        <v>33.6</v>
      </c>
      <c r="E19" s="78">
        <v>35.799999999999997</v>
      </c>
      <c r="F19" s="78">
        <v>15.4</v>
      </c>
      <c r="G19" s="78">
        <v>10.199999999999999</v>
      </c>
    </row>
    <row r="20" spans="1:7" ht="17.25" thickBot="1">
      <c r="A20" s="9" t="s">
        <v>23</v>
      </c>
      <c r="B20" s="126">
        <v>46531</v>
      </c>
      <c r="C20" s="80">
        <v>7.5</v>
      </c>
      <c r="D20" s="80">
        <v>29.6</v>
      </c>
      <c r="E20" s="80">
        <v>32</v>
      </c>
      <c r="F20" s="80">
        <v>15.2</v>
      </c>
      <c r="G20" s="80">
        <v>10</v>
      </c>
    </row>
    <row r="21" spans="1:7" ht="17.25" thickTop="1">
      <c r="A21" s="49" t="s">
        <v>241</v>
      </c>
    </row>
    <row r="22" spans="1:7">
      <c r="A22" s="49" t="s">
        <v>696</v>
      </c>
    </row>
    <row r="23" spans="1:7">
      <c r="A23" s="49" t="s">
        <v>697</v>
      </c>
    </row>
    <row r="24" spans="1:7">
      <c r="A24" s="49"/>
    </row>
    <row r="25" spans="1:7">
      <c r="A25" s="17" t="s">
        <v>571</v>
      </c>
    </row>
    <row r="26" spans="1:7">
      <c r="A26" s="28" t="s">
        <v>570</v>
      </c>
    </row>
    <row r="27" spans="1:7" ht="17.25" thickBot="1">
      <c r="A27" s="28"/>
    </row>
    <row r="28" spans="1:7" ht="51.75" thickTop="1">
      <c r="A28" s="121" t="s">
        <v>205</v>
      </c>
      <c r="B28" s="122" t="s">
        <v>358</v>
      </c>
      <c r="C28" s="122" t="s">
        <v>714</v>
      </c>
      <c r="D28" s="122" t="s">
        <v>715</v>
      </c>
      <c r="E28" s="123" t="s">
        <v>716</v>
      </c>
      <c r="F28" s="123" t="s">
        <v>717</v>
      </c>
      <c r="G28" s="123" t="s">
        <v>718</v>
      </c>
    </row>
    <row r="29" spans="1:7">
      <c r="A29" s="83"/>
      <c r="B29" s="57" t="s">
        <v>184</v>
      </c>
      <c r="C29" s="57" t="s">
        <v>240</v>
      </c>
      <c r="D29" s="124" t="s">
        <v>240</v>
      </c>
      <c r="E29" s="57" t="s">
        <v>240</v>
      </c>
      <c r="F29" s="57" t="s">
        <v>355</v>
      </c>
      <c r="G29" s="57" t="s">
        <v>355</v>
      </c>
    </row>
    <row r="30" spans="1:7">
      <c r="A30" s="8" t="s">
        <v>21</v>
      </c>
      <c r="B30" s="125">
        <v>472</v>
      </c>
      <c r="C30" s="76">
        <v>10.8</v>
      </c>
      <c r="D30" s="76">
        <v>19.100000000000001</v>
      </c>
      <c r="E30" s="76">
        <v>21.4</v>
      </c>
      <c r="F30" s="76">
        <v>12.2</v>
      </c>
      <c r="G30" s="76">
        <v>9.6999999999999993</v>
      </c>
    </row>
    <row r="31" spans="1:7">
      <c r="A31" s="8" t="s">
        <v>22</v>
      </c>
      <c r="B31" s="125">
        <v>465</v>
      </c>
      <c r="C31" s="78">
        <v>6.7</v>
      </c>
      <c r="D31" s="78">
        <v>25.2</v>
      </c>
      <c r="E31" s="78">
        <v>27</v>
      </c>
      <c r="F31" s="78">
        <v>12.2</v>
      </c>
      <c r="G31" s="78">
        <v>10</v>
      </c>
    </row>
    <row r="32" spans="1:7" ht="17.25" thickBot="1">
      <c r="A32" s="9" t="s">
        <v>23</v>
      </c>
      <c r="B32" s="126">
        <v>937</v>
      </c>
      <c r="C32" s="80">
        <v>8.8000000000000007</v>
      </c>
      <c r="D32" s="80">
        <v>22.1</v>
      </c>
      <c r="E32" s="80">
        <v>24.2</v>
      </c>
      <c r="F32" s="80">
        <v>12.2</v>
      </c>
      <c r="G32" s="80">
        <v>9.8000000000000007</v>
      </c>
    </row>
    <row r="33" spans="1:7" ht="17.25" thickTop="1">
      <c r="A33" s="49" t="s">
        <v>241</v>
      </c>
    </row>
    <row r="34" spans="1:7">
      <c r="A34" s="49" t="s">
        <v>696</v>
      </c>
    </row>
    <row r="35" spans="1:7">
      <c r="A35" s="49" t="s">
        <v>697</v>
      </c>
    </row>
    <row r="36" spans="1:7">
      <c r="A36" s="49"/>
    </row>
    <row r="37" spans="1:7">
      <c r="A37" s="17" t="s">
        <v>431</v>
      </c>
    </row>
    <row r="38" spans="1:7">
      <c r="A38" s="28" t="s">
        <v>572</v>
      </c>
    </row>
    <row r="39" spans="1:7" ht="17.25" thickBot="1">
      <c r="A39" s="28"/>
    </row>
    <row r="40" spans="1:7" ht="51.75" thickTop="1">
      <c r="A40" s="121" t="s">
        <v>205</v>
      </c>
      <c r="B40" s="122" t="s">
        <v>524</v>
      </c>
      <c r="C40" s="122" t="s">
        <v>714</v>
      </c>
      <c r="D40" s="122" t="s">
        <v>715</v>
      </c>
      <c r="E40" s="123" t="s">
        <v>716</v>
      </c>
      <c r="F40" s="123" t="s">
        <v>717</v>
      </c>
      <c r="G40" s="123" t="s">
        <v>718</v>
      </c>
    </row>
    <row r="41" spans="1:7">
      <c r="A41" s="83"/>
      <c r="B41" s="194" t="s">
        <v>184</v>
      </c>
      <c r="C41" s="194" t="s">
        <v>240</v>
      </c>
      <c r="D41" s="124" t="s">
        <v>240</v>
      </c>
      <c r="E41" s="194" t="s">
        <v>240</v>
      </c>
      <c r="F41" s="194" t="s">
        <v>355</v>
      </c>
      <c r="G41" s="194" t="s">
        <v>355</v>
      </c>
    </row>
    <row r="42" spans="1:7">
      <c r="A42" s="8" t="s">
        <v>21</v>
      </c>
      <c r="B42" s="125">
        <v>35879</v>
      </c>
      <c r="C42" s="76">
        <v>8.6</v>
      </c>
      <c r="D42" s="76">
        <v>20.9</v>
      </c>
      <c r="E42" s="76">
        <v>22.9</v>
      </c>
      <c r="F42" s="76">
        <v>14.5</v>
      </c>
      <c r="G42" s="76">
        <v>10.1</v>
      </c>
    </row>
    <row r="43" spans="1:7">
      <c r="A43" s="8" t="s">
        <v>22</v>
      </c>
      <c r="B43" s="125">
        <v>35318</v>
      </c>
      <c r="C43" s="78">
        <v>5.0999999999999996</v>
      </c>
      <c r="D43" s="78">
        <v>27.4</v>
      </c>
      <c r="E43" s="78">
        <v>28.9</v>
      </c>
      <c r="F43" s="78">
        <v>15.1</v>
      </c>
      <c r="G43" s="78">
        <v>10.8</v>
      </c>
    </row>
    <row r="44" spans="1:7" ht="17.25" thickBot="1">
      <c r="A44" s="9" t="s">
        <v>23</v>
      </c>
      <c r="B44" s="126">
        <v>71197</v>
      </c>
      <c r="C44" s="80">
        <v>6.9</v>
      </c>
      <c r="D44" s="80">
        <v>24.1</v>
      </c>
      <c r="E44" s="80">
        <v>25.9</v>
      </c>
      <c r="F44" s="80">
        <v>14.8</v>
      </c>
      <c r="G44" s="80">
        <v>10.4</v>
      </c>
    </row>
    <row r="45" spans="1:7" ht="17.25" thickTop="1">
      <c r="A45" s="49" t="s">
        <v>241</v>
      </c>
    </row>
    <row r="46" spans="1:7">
      <c r="A46" s="49" t="s">
        <v>696</v>
      </c>
    </row>
    <row r="47" spans="1:7">
      <c r="A47" s="49" t="s">
        <v>697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2">
    <tabColor theme="4"/>
  </sheetPr>
  <dimension ref="A1:E131"/>
  <sheetViews>
    <sheetView zoomScaleNormal="100" workbookViewId="0"/>
  </sheetViews>
  <sheetFormatPr defaultColWidth="9" defaultRowHeight="12"/>
  <cols>
    <col min="1" max="1" width="26.625" style="1" customWidth="1"/>
    <col min="2" max="2" width="101.125" style="1" customWidth="1"/>
    <col min="3" max="3" width="6.125" style="1" customWidth="1"/>
    <col min="4" max="16384" width="9" style="1"/>
  </cols>
  <sheetData>
    <row r="1" spans="1:5" ht="24" customHeight="1">
      <c r="A1" s="20" t="s">
        <v>2</v>
      </c>
      <c r="B1" s="33"/>
    </row>
    <row r="2" spans="1:5" ht="13.5">
      <c r="A2" s="24" t="s">
        <v>1</v>
      </c>
    </row>
    <row r="3" spans="1:5" ht="13.5">
      <c r="A3" s="24"/>
    </row>
    <row r="4" spans="1:5" ht="13.5">
      <c r="A4" s="24"/>
    </row>
    <row r="5" spans="1:5" s="2" customFormat="1" ht="25.5">
      <c r="A5" s="157" t="s">
        <v>275</v>
      </c>
      <c r="B5" s="158" t="s">
        <v>276</v>
      </c>
      <c r="C5" s="1"/>
    </row>
    <row r="6" spans="1:5" ht="30" customHeight="1">
      <c r="A6" s="159" t="s">
        <v>275</v>
      </c>
      <c r="B6" s="160" t="s">
        <v>277</v>
      </c>
    </row>
    <row r="7" spans="1:5" ht="13.5">
      <c r="A7" s="159"/>
      <c r="B7" s="160"/>
    </row>
    <row r="8" spans="1:5" s="2" customFormat="1" ht="12.75">
      <c r="A8" s="11" t="s">
        <v>139</v>
      </c>
      <c r="B8" s="10" t="s">
        <v>278</v>
      </c>
    </row>
    <row r="9" spans="1:5" ht="13.5">
      <c r="A9" s="13" t="s">
        <v>279</v>
      </c>
      <c r="B9" s="7" t="s">
        <v>280</v>
      </c>
      <c r="C9" s="2"/>
    </row>
    <row r="10" spans="1:5" ht="18">
      <c r="A10" s="11"/>
      <c r="B10" s="161"/>
      <c r="C10" s="2"/>
    </row>
    <row r="11" spans="1:5" s="12" customFormat="1" ht="25.5">
      <c r="A11" s="173" t="s">
        <v>281</v>
      </c>
      <c r="B11" s="163" t="s">
        <v>282</v>
      </c>
      <c r="C11" s="2"/>
      <c r="D11" s="2"/>
      <c r="E11" s="2"/>
    </row>
    <row r="12" spans="1:5" ht="27">
      <c r="A12" s="159" t="s">
        <v>863</v>
      </c>
      <c r="B12" s="160" t="s">
        <v>283</v>
      </c>
      <c r="C12" s="2"/>
    </row>
    <row r="13" spans="1:5" ht="12.75">
      <c r="A13" s="2"/>
      <c r="B13" s="10"/>
      <c r="C13" s="2"/>
    </row>
    <row r="14" spans="1:5" s="12" customFormat="1" ht="38.25">
      <c r="A14" s="157" t="s">
        <v>284</v>
      </c>
      <c r="B14" s="158" t="s">
        <v>285</v>
      </c>
      <c r="C14" s="2"/>
    </row>
    <row r="15" spans="1:5" s="3" customFormat="1" ht="40.5">
      <c r="A15" s="159" t="s">
        <v>284</v>
      </c>
      <c r="B15" s="162" t="s">
        <v>286</v>
      </c>
      <c r="C15" s="2"/>
    </row>
    <row r="16" spans="1:5" s="3" customFormat="1" ht="12.75">
      <c r="A16" s="2"/>
      <c r="B16" s="10"/>
      <c r="C16" s="2"/>
    </row>
    <row r="17" spans="1:3" s="2" customFormat="1" ht="38.25">
      <c r="A17" s="157" t="s">
        <v>106</v>
      </c>
      <c r="B17" s="163" t="s">
        <v>845</v>
      </c>
      <c r="C17" s="1"/>
    </row>
    <row r="18" spans="1:3" ht="40.5">
      <c r="A18" s="164" t="s">
        <v>107</v>
      </c>
      <c r="B18" s="160" t="s">
        <v>287</v>
      </c>
    </row>
    <row r="19" spans="1:3" ht="13.5">
      <c r="A19" s="7"/>
      <c r="B19" s="7"/>
    </row>
    <row r="20" spans="1:3" s="12" customFormat="1" ht="12.75">
      <c r="A20" s="11" t="s">
        <v>288</v>
      </c>
      <c r="B20" s="11" t="s">
        <v>366</v>
      </c>
    </row>
    <row r="21" spans="1:3" s="3" customFormat="1" ht="13.5">
      <c r="A21" s="13" t="s">
        <v>289</v>
      </c>
      <c r="B21" s="160" t="s">
        <v>290</v>
      </c>
      <c r="C21" s="12"/>
    </row>
    <row r="22" spans="1:3" s="3" customFormat="1" ht="13.5">
      <c r="A22" s="7"/>
      <c r="B22" s="13"/>
      <c r="C22" s="1"/>
    </row>
    <row r="23" spans="1:3" s="2" customFormat="1" ht="12.75">
      <c r="A23" s="10" t="s">
        <v>291</v>
      </c>
      <c r="B23" s="11" t="s">
        <v>292</v>
      </c>
      <c r="C23" s="1"/>
    </row>
    <row r="24" spans="1:3" s="7" customFormat="1" ht="13.5">
      <c r="A24" s="7" t="s">
        <v>291</v>
      </c>
      <c r="B24" s="13" t="s">
        <v>293</v>
      </c>
      <c r="C24" s="1"/>
    </row>
    <row r="25" spans="1:3" ht="13.5">
      <c r="A25" s="7"/>
      <c r="B25" s="13"/>
    </row>
    <row r="26" spans="1:3" ht="38.25">
      <c r="A26" s="157" t="s">
        <v>294</v>
      </c>
      <c r="B26" s="158" t="s">
        <v>295</v>
      </c>
    </row>
    <row r="27" spans="1:3" ht="40.5">
      <c r="A27" s="159" t="s">
        <v>294</v>
      </c>
      <c r="B27" s="160" t="s">
        <v>296</v>
      </c>
    </row>
    <row r="28" spans="1:3" ht="13.5">
      <c r="A28" s="159"/>
      <c r="B28" s="160"/>
    </row>
    <row r="29" spans="1:3" ht="12.75">
      <c r="A29" s="157" t="s">
        <v>297</v>
      </c>
      <c r="B29" s="163" t="s">
        <v>298</v>
      </c>
    </row>
    <row r="30" spans="1:3" ht="13.5">
      <c r="A30" s="159" t="s">
        <v>299</v>
      </c>
      <c r="B30" s="160" t="s">
        <v>300</v>
      </c>
    </row>
    <row r="31" spans="1:3" ht="13.5">
      <c r="A31" s="159"/>
      <c r="B31" s="160"/>
    </row>
    <row r="32" spans="1:3" ht="12.75">
      <c r="A32" s="11" t="s">
        <v>112</v>
      </c>
      <c r="B32" s="11" t="s">
        <v>301</v>
      </c>
    </row>
    <row r="33" spans="1:2" ht="13.5">
      <c r="A33" s="13" t="s">
        <v>113</v>
      </c>
      <c r="B33" s="160" t="s">
        <v>302</v>
      </c>
    </row>
    <row r="34" spans="1:2" ht="13.5">
      <c r="A34" s="7"/>
      <c r="B34" s="13"/>
    </row>
    <row r="35" spans="1:2" ht="12.75">
      <c r="A35" s="11" t="s">
        <v>70</v>
      </c>
      <c r="B35" s="11" t="s">
        <v>303</v>
      </c>
    </row>
    <row r="36" spans="1:2" ht="13.5">
      <c r="A36" s="13" t="s">
        <v>109</v>
      </c>
      <c r="B36" s="160" t="s">
        <v>304</v>
      </c>
    </row>
    <row r="37" spans="1:2" ht="13.5">
      <c r="A37" s="13"/>
      <c r="B37" s="160"/>
    </row>
    <row r="38" spans="1:2" ht="12.75">
      <c r="A38" s="11" t="s">
        <v>190</v>
      </c>
      <c r="B38" s="11" t="s">
        <v>305</v>
      </c>
    </row>
    <row r="39" spans="1:2" ht="13.5">
      <c r="A39" s="13" t="s">
        <v>191</v>
      </c>
      <c r="B39" s="160" t="s">
        <v>306</v>
      </c>
    </row>
    <row r="40" spans="1:2" ht="13.5">
      <c r="A40" s="7"/>
      <c r="B40" s="13"/>
    </row>
    <row r="41" spans="1:2" ht="12.75">
      <c r="A41" s="11" t="s">
        <v>74</v>
      </c>
      <c r="B41" s="11" t="s">
        <v>307</v>
      </c>
    </row>
    <row r="42" spans="1:2" ht="13.5">
      <c r="A42" s="13" t="s">
        <v>74</v>
      </c>
      <c r="B42" s="160" t="s">
        <v>308</v>
      </c>
    </row>
    <row r="43" spans="1:2" ht="13.5">
      <c r="A43" s="7"/>
      <c r="B43" s="13"/>
    </row>
    <row r="44" spans="1:2" ht="12.75">
      <c r="A44" s="11" t="s">
        <v>309</v>
      </c>
      <c r="B44" s="22" t="s">
        <v>310</v>
      </c>
    </row>
    <row r="45" spans="1:2" ht="27">
      <c r="A45" s="13" t="s">
        <v>311</v>
      </c>
      <c r="B45" s="160" t="s">
        <v>312</v>
      </c>
    </row>
    <row r="47" spans="1:2" ht="12.75">
      <c r="A47" s="11" t="s">
        <v>198</v>
      </c>
      <c r="B47" s="11" t="s">
        <v>313</v>
      </c>
    </row>
    <row r="48" spans="1:2" ht="13.5">
      <c r="A48" s="13" t="s">
        <v>199</v>
      </c>
      <c r="B48" s="160" t="s">
        <v>314</v>
      </c>
    </row>
    <row r="49" spans="1:3" ht="12.75">
      <c r="A49" s="11"/>
      <c r="B49" s="11"/>
    </row>
    <row r="50" spans="1:3" ht="12.75">
      <c r="A50" s="11" t="s">
        <v>200</v>
      </c>
      <c r="B50" s="11" t="s">
        <v>315</v>
      </c>
    </row>
    <row r="51" spans="1:3" ht="13.5">
      <c r="A51" s="13" t="s">
        <v>201</v>
      </c>
      <c r="B51" s="160" t="s">
        <v>316</v>
      </c>
    </row>
    <row r="52" spans="1:3" ht="13.5">
      <c r="A52" s="7"/>
      <c r="B52" s="13"/>
    </row>
    <row r="53" spans="1:3" ht="12.75">
      <c r="A53" s="11" t="s">
        <v>367</v>
      </c>
      <c r="B53" s="11" t="s">
        <v>383</v>
      </c>
    </row>
    <row r="54" spans="1:3" ht="13.5">
      <c r="A54" s="7" t="s">
        <v>368</v>
      </c>
      <c r="B54" s="160" t="s">
        <v>384</v>
      </c>
    </row>
    <row r="55" spans="1:3" ht="13.5">
      <c r="A55" s="7"/>
      <c r="B55" s="13"/>
    </row>
    <row r="56" spans="1:3" ht="12.75">
      <c r="A56" s="11" t="s">
        <v>72</v>
      </c>
      <c r="B56" s="11" t="s">
        <v>317</v>
      </c>
    </row>
    <row r="57" spans="1:3" ht="13.5">
      <c r="A57" s="13" t="s">
        <v>110</v>
      </c>
      <c r="B57" s="160" t="s">
        <v>318</v>
      </c>
    </row>
    <row r="58" spans="1:3" ht="13.5">
      <c r="A58" s="7"/>
      <c r="B58" s="13"/>
    </row>
    <row r="59" spans="1:3" ht="12.75">
      <c r="A59" s="11" t="s">
        <v>319</v>
      </c>
      <c r="B59" s="22" t="s">
        <v>320</v>
      </c>
    </row>
    <row r="60" spans="1:3" ht="13.5">
      <c r="A60" s="13" t="s">
        <v>321</v>
      </c>
      <c r="B60" s="160" t="s">
        <v>322</v>
      </c>
    </row>
    <row r="61" spans="1:3" ht="13.5">
      <c r="A61" s="13"/>
      <c r="B61" s="160"/>
    </row>
    <row r="62" spans="1:3" ht="12.75">
      <c r="A62" s="11" t="s">
        <v>209</v>
      </c>
      <c r="B62" s="10" t="s">
        <v>323</v>
      </c>
    </row>
    <row r="63" spans="1:3" ht="13.5">
      <c r="A63" s="160" t="s">
        <v>209</v>
      </c>
      <c r="B63" s="160" t="s">
        <v>324</v>
      </c>
      <c r="C63" s="12"/>
    </row>
    <row r="64" spans="1:3" ht="13.5">
      <c r="A64" s="160"/>
      <c r="B64" s="160"/>
      <c r="C64" s="12"/>
    </row>
    <row r="65" spans="1:3" ht="14.25">
      <c r="A65" s="11" t="s">
        <v>325</v>
      </c>
      <c r="B65" s="165" t="s">
        <v>326</v>
      </c>
      <c r="C65" s="13"/>
    </row>
    <row r="66" spans="1:3" ht="14.25">
      <c r="A66" s="13" t="s">
        <v>325</v>
      </c>
      <c r="B66" s="160" t="s">
        <v>327</v>
      </c>
    </row>
    <row r="67" spans="1:3" ht="16.5">
      <c r="A67" s="11"/>
      <c r="B67" s="166"/>
    </row>
    <row r="68" spans="1:3" ht="14.25">
      <c r="A68" s="2" t="s">
        <v>328</v>
      </c>
      <c r="B68" s="22" t="s">
        <v>329</v>
      </c>
      <c r="C68" s="13"/>
    </row>
    <row r="69" spans="1:3" ht="14.25">
      <c r="A69" s="1" t="s">
        <v>330</v>
      </c>
      <c r="B69" s="174" t="s">
        <v>369</v>
      </c>
      <c r="C69" s="13"/>
    </row>
    <row r="70" spans="1:3" ht="13.5">
      <c r="B70" s="7"/>
    </row>
    <row r="71" spans="1:3" ht="14.25">
      <c r="A71" s="2" t="s">
        <v>331</v>
      </c>
      <c r="B71" s="22" t="s">
        <v>332</v>
      </c>
      <c r="C71" s="13"/>
    </row>
    <row r="72" spans="1:3" ht="27">
      <c r="A72" s="1" t="s">
        <v>333</v>
      </c>
      <c r="B72" s="160" t="s">
        <v>334</v>
      </c>
      <c r="C72" s="13"/>
    </row>
    <row r="73" spans="1:3" ht="12.75">
      <c r="B73" s="11"/>
    </row>
    <row r="74" spans="1:3" ht="14.25">
      <c r="A74" s="2" t="s">
        <v>335</v>
      </c>
      <c r="B74" s="165" t="s">
        <v>336</v>
      </c>
      <c r="C74" s="13"/>
    </row>
    <row r="75" spans="1:3" ht="14.25">
      <c r="A75" s="1" t="s">
        <v>337</v>
      </c>
      <c r="B75" s="160" t="s">
        <v>338</v>
      </c>
      <c r="C75" s="13"/>
    </row>
    <row r="76" spans="1:3" ht="13.5">
      <c r="A76" s="13"/>
      <c r="B76" s="13"/>
      <c r="C76" s="3"/>
    </row>
    <row r="77" spans="1:3" ht="12.75">
      <c r="A77" s="11" t="s">
        <v>122</v>
      </c>
      <c r="B77" s="11" t="s">
        <v>339</v>
      </c>
      <c r="C77" s="3"/>
    </row>
    <row r="78" spans="1:3" ht="13.5">
      <c r="A78" s="13" t="s">
        <v>123</v>
      </c>
      <c r="B78" s="160" t="s">
        <v>340</v>
      </c>
      <c r="C78" s="3"/>
    </row>
    <row r="79" spans="1:3" ht="13.5">
      <c r="A79" s="13"/>
      <c r="B79" s="13"/>
      <c r="C79" s="3"/>
    </row>
    <row r="80" spans="1:3" ht="25.5">
      <c r="A80" s="157" t="s">
        <v>211</v>
      </c>
      <c r="B80" s="163" t="s">
        <v>370</v>
      </c>
      <c r="C80" s="2"/>
    </row>
    <row r="81" spans="1:3" ht="27">
      <c r="A81" s="159" t="s">
        <v>212</v>
      </c>
      <c r="B81" s="160" t="s">
        <v>341</v>
      </c>
      <c r="C81" s="2"/>
    </row>
    <row r="82" spans="1:3" ht="13.5">
      <c r="A82" s="7"/>
      <c r="B82" s="7"/>
      <c r="C82" s="7"/>
    </row>
    <row r="83" spans="1:3" ht="13.5">
      <c r="A83" s="11" t="s">
        <v>120</v>
      </c>
      <c r="B83" s="11" t="s">
        <v>342</v>
      </c>
      <c r="C83" s="7"/>
    </row>
    <row r="84" spans="1:3" ht="13.5">
      <c r="A84" s="28" t="s">
        <v>121</v>
      </c>
      <c r="B84" s="160" t="s">
        <v>343</v>
      </c>
      <c r="C84" s="7"/>
    </row>
    <row r="85" spans="1:3" ht="13.5">
      <c r="A85" s="11"/>
      <c r="C85" s="7"/>
    </row>
    <row r="86" spans="1:3" ht="12.75">
      <c r="A86" s="11" t="s">
        <v>344</v>
      </c>
      <c r="B86" s="11" t="s">
        <v>345</v>
      </c>
    </row>
    <row r="87" spans="1:3" ht="13.5">
      <c r="A87" s="28" t="s">
        <v>344</v>
      </c>
      <c r="B87" s="160" t="s">
        <v>346</v>
      </c>
    </row>
    <row r="88" spans="1:3" ht="18">
      <c r="B88" s="167"/>
    </row>
    <row r="89" spans="1:3" ht="12.75">
      <c r="A89" s="11" t="s">
        <v>213</v>
      </c>
      <c r="B89" s="11" t="s">
        <v>347</v>
      </c>
    </row>
    <row r="90" spans="1:3" ht="13.5">
      <c r="A90" s="13" t="s">
        <v>214</v>
      </c>
      <c r="B90" s="160" t="s">
        <v>348</v>
      </c>
    </row>
    <row r="92" spans="1:3" ht="12.75">
      <c r="A92" s="11" t="s">
        <v>349</v>
      </c>
      <c r="B92" s="11" t="s">
        <v>350</v>
      </c>
    </row>
    <row r="93" spans="1:3" ht="13.5">
      <c r="A93" s="13" t="s">
        <v>351</v>
      </c>
      <c r="B93" s="160" t="s">
        <v>352</v>
      </c>
    </row>
    <row r="94" spans="1:3" ht="13.5">
      <c r="B94" s="30"/>
    </row>
    <row r="95" spans="1:3" ht="12.75">
      <c r="A95" s="11" t="s">
        <v>216</v>
      </c>
      <c r="B95" s="11" t="s">
        <v>353</v>
      </c>
    </row>
    <row r="96" spans="1:3" ht="13.5">
      <c r="A96" s="28" t="s">
        <v>217</v>
      </c>
      <c r="B96" s="160" t="s">
        <v>354</v>
      </c>
    </row>
    <row r="99" spans="1:1">
      <c r="A99" s="2" t="s">
        <v>537</v>
      </c>
    </row>
    <row r="100" spans="1:1">
      <c r="A100" s="1" t="s">
        <v>622</v>
      </c>
    </row>
    <row r="101" spans="1:1">
      <c r="A101" s="1" t="s">
        <v>375</v>
      </c>
    </row>
    <row r="103" spans="1:1">
      <c r="A103" s="1" t="s">
        <v>376</v>
      </c>
    </row>
    <row r="104" spans="1:1">
      <c r="A104" s="1" t="s">
        <v>381</v>
      </c>
    </row>
    <row r="105" spans="1:1">
      <c r="A105" s="1" t="s">
        <v>379</v>
      </c>
    </row>
    <row r="107" spans="1:1">
      <c r="A107" s="1" t="s">
        <v>624</v>
      </c>
    </row>
    <row r="108" spans="1:1">
      <c r="A108" s="1" t="s">
        <v>625</v>
      </c>
    </row>
    <row r="110" spans="1:1">
      <c r="A110" s="1" t="s">
        <v>626</v>
      </c>
    </row>
    <row r="111" spans="1:1">
      <c r="A111" s="1" t="s">
        <v>380</v>
      </c>
    </row>
    <row r="112" spans="1:1">
      <c r="A112" s="1" t="s">
        <v>540</v>
      </c>
    </row>
    <row r="113" spans="1:1">
      <c r="A113" s="1" t="s">
        <v>541</v>
      </c>
    </row>
    <row r="114" spans="1:1">
      <c r="A114" s="1" t="s">
        <v>627</v>
      </c>
    </row>
    <row r="116" spans="1:1">
      <c r="A116" s="1" t="s">
        <v>628</v>
      </c>
    </row>
    <row r="118" spans="1:1">
      <c r="A118" s="1" t="s">
        <v>385</v>
      </c>
    </row>
    <row r="127" spans="1:1" ht="16.5">
      <c r="A127" s="177"/>
    </row>
    <row r="129" spans="1:1" ht="13.5">
      <c r="A129" s="4"/>
    </row>
    <row r="130" spans="1:1" ht="15.75">
      <c r="A130" s="178"/>
    </row>
    <row r="131" spans="1:1" ht="13.5">
      <c r="A131" s="4"/>
    </row>
  </sheetData>
  <pageMargins left="0.7" right="0.7" top="0.75" bottom="0.75" header="0.3" footer="0.3"/>
  <pageSetup paperSize="9"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8" tint="0.39997558519241921"/>
  </sheetPr>
  <dimension ref="A1:U148"/>
  <sheetViews>
    <sheetView zoomScaleNormal="100" workbookViewId="0"/>
  </sheetViews>
  <sheetFormatPr defaultRowHeight="16.5"/>
  <sheetData>
    <row r="1" spans="1:21">
      <c r="A1" s="311" t="s">
        <v>698</v>
      </c>
    </row>
    <row r="2" spans="1:21">
      <c r="A2" s="28" t="s">
        <v>699</v>
      </c>
    </row>
    <row r="3" spans="1:21" ht="17.25" thickBot="1"/>
    <row r="4" spans="1:21" ht="17.25" thickTop="1">
      <c r="A4" s="312" t="s">
        <v>178</v>
      </c>
      <c r="B4" s="404" t="s">
        <v>251</v>
      </c>
      <c r="C4" s="405"/>
      <c r="D4" s="405"/>
      <c r="E4" s="405"/>
      <c r="F4" s="416"/>
      <c r="G4" s="405" t="s">
        <v>252</v>
      </c>
      <c r="H4" s="405"/>
      <c r="I4" s="405"/>
      <c r="J4" s="405"/>
      <c r="K4" s="415"/>
      <c r="L4" s="450" t="s">
        <v>253</v>
      </c>
      <c r="M4" s="442"/>
      <c r="N4" s="442"/>
      <c r="O4" s="442"/>
      <c r="P4" s="451"/>
    </row>
    <row r="5" spans="1:21">
      <c r="A5" s="55"/>
      <c r="B5" s="55" t="s">
        <v>209</v>
      </c>
      <c r="C5" s="313" t="s">
        <v>254</v>
      </c>
      <c r="D5" s="313" t="s">
        <v>255</v>
      </c>
      <c r="E5" s="313" t="s">
        <v>256</v>
      </c>
      <c r="F5" s="314" t="s">
        <v>257</v>
      </c>
      <c r="G5" s="55" t="s">
        <v>209</v>
      </c>
      <c r="H5" s="313" t="s">
        <v>254</v>
      </c>
      <c r="I5" s="313" t="s">
        <v>255</v>
      </c>
      <c r="J5" s="313" t="s">
        <v>256</v>
      </c>
      <c r="K5" s="314" t="s">
        <v>257</v>
      </c>
      <c r="L5" s="55" t="s">
        <v>209</v>
      </c>
      <c r="M5" s="313" t="s">
        <v>254</v>
      </c>
      <c r="N5" s="313" t="s">
        <v>255</v>
      </c>
      <c r="O5" s="313" t="s">
        <v>256</v>
      </c>
      <c r="P5" s="314" t="s">
        <v>257</v>
      </c>
    </row>
    <row r="6" spans="1:21">
      <c r="A6" s="293">
        <v>24</v>
      </c>
      <c r="B6" s="131">
        <v>30</v>
      </c>
      <c r="C6" s="131">
        <v>27</v>
      </c>
      <c r="D6" s="131">
        <v>28</v>
      </c>
      <c r="E6" s="59">
        <v>32</v>
      </c>
      <c r="F6" s="60">
        <v>32</v>
      </c>
      <c r="G6" s="131">
        <v>28</v>
      </c>
      <c r="H6" s="131">
        <v>20</v>
      </c>
      <c r="I6" s="131">
        <v>24</v>
      </c>
      <c r="J6" s="131">
        <v>30</v>
      </c>
      <c r="K6" s="149">
        <v>32</v>
      </c>
      <c r="L6" s="131">
        <v>2</v>
      </c>
      <c r="M6" s="131">
        <v>0</v>
      </c>
      <c r="N6" s="131">
        <v>0</v>
      </c>
      <c r="O6" s="59">
        <v>4</v>
      </c>
      <c r="P6" s="59">
        <v>9</v>
      </c>
      <c r="Q6" s="131"/>
      <c r="R6" s="260"/>
      <c r="T6" s="131"/>
      <c r="U6" s="260"/>
    </row>
    <row r="7" spans="1:21">
      <c r="A7" s="293">
        <v>25</v>
      </c>
      <c r="B7" s="131">
        <v>30</v>
      </c>
      <c r="C7" s="131">
        <v>28</v>
      </c>
      <c r="D7" s="131">
        <v>28</v>
      </c>
      <c r="E7" s="59">
        <v>32</v>
      </c>
      <c r="F7" s="60">
        <v>32</v>
      </c>
      <c r="G7" s="131">
        <v>28</v>
      </c>
      <c r="H7" s="131">
        <v>20</v>
      </c>
      <c r="I7" s="131">
        <v>24</v>
      </c>
      <c r="J7" s="131">
        <v>30</v>
      </c>
      <c r="K7" s="149">
        <v>32</v>
      </c>
      <c r="L7" s="131">
        <v>2</v>
      </c>
      <c r="M7" s="131">
        <v>0</v>
      </c>
      <c r="N7" s="131">
        <v>0</v>
      </c>
      <c r="O7" s="59">
        <v>5</v>
      </c>
      <c r="P7" s="59">
        <v>9</v>
      </c>
      <c r="Q7" s="131"/>
      <c r="R7" s="260"/>
      <c r="T7" s="131"/>
      <c r="U7" s="260"/>
    </row>
    <row r="8" spans="1:21">
      <c r="A8" s="293">
        <v>26</v>
      </c>
      <c r="B8" s="131">
        <v>30</v>
      </c>
      <c r="C8" s="131">
        <v>28</v>
      </c>
      <c r="D8" s="131">
        <v>28</v>
      </c>
      <c r="E8" s="59">
        <v>32</v>
      </c>
      <c r="F8" s="60">
        <v>32</v>
      </c>
      <c r="G8" s="131">
        <v>28</v>
      </c>
      <c r="H8" s="131">
        <v>20</v>
      </c>
      <c r="I8" s="131">
        <v>24</v>
      </c>
      <c r="J8" s="131">
        <v>30</v>
      </c>
      <c r="K8" s="149">
        <v>32</v>
      </c>
      <c r="L8" s="131">
        <v>2</v>
      </c>
      <c r="M8" s="131">
        <v>0</v>
      </c>
      <c r="N8" s="131">
        <v>0</v>
      </c>
      <c r="O8" s="59">
        <v>5</v>
      </c>
      <c r="P8" s="59">
        <v>9</v>
      </c>
      <c r="Q8" s="131"/>
      <c r="R8" s="260"/>
      <c r="T8" s="131"/>
      <c r="U8" s="260"/>
    </row>
    <row r="9" spans="1:21">
      <c r="A9" s="293">
        <v>27</v>
      </c>
      <c r="B9" s="131">
        <v>30</v>
      </c>
      <c r="C9" s="131">
        <v>28</v>
      </c>
      <c r="D9" s="131">
        <v>28</v>
      </c>
      <c r="E9" s="59">
        <v>32</v>
      </c>
      <c r="F9" s="60">
        <v>32</v>
      </c>
      <c r="G9" s="131">
        <v>28</v>
      </c>
      <c r="H9" s="131">
        <v>20</v>
      </c>
      <c r="I9" s="131">
        <v>24</v>
      </c>
      <c r="J9" s="131">
        <v>30</v>
      </c>
      <c r="K9" s="149">
        <v>32</v>
      </c>
      <c r="L9" s="131">
        <v>2</v>
      </c>
      <c r="M9" s="131">
        <v>0</v>
      </c>
      <c r="N9" s="131">
        <v>0</v>
      </c>
      <c r="O9" s="59">
        <v>5</v>
      </c>
      <c r="P9" s="59">
        <v>9</v>
      </c>
      <c r="Q9" s="131"/>
      <c r="R9" s="260"/>
      <c r="T9" s="131"/>
      <c r="U9" s="260"/>
    </row>
    <row r="10" spans="1:21">
      <c r="A10" s="293">
        <v>28</v>
      </c>
      <c r="B10" s="131">
        <v>30</v>
      </c>
      <c r="C10" s="131">
        <v>28</v>
      </c>
      <c r="D10" s="131">
        <v>28</v>
      </c>
      <c r="E10" s="59">
        <v>32</v>
      </c>
      <c r="F10" s="60">
        <v>32</v>
      </c>
      <c r="G10" s="131">
        <v>27</v>
      </c>
      <c r="H10" s="131">
        <v>20</v>
      </c>
      <c r="I10" s="131">
        <v>24</v>
      </c>
      <c r="J10" s="131">
        <v>30</v>
      </c>
      <c r="K10" s="149">
        <v>32</v>
      </c>
      <c r="L10" s="131">
        <v>2</v>
      </c>
      <c r="M10" s="131">
        <v>0</v>
      </c>
      <c r="N10" s="131">
        <v>0</v>
      </c>
      <c r="O10" s="59">
        <v>5</v>
      </c>
      <c r="P10" s="59">
        <v>9</v>
      </c>
      <c r="Q10" s="131"/>
      <c r="R10" s="260"/>
      <c r="T10" s="131"/>
      <c r="U10" s="260"/>
    </row>
    <row r="11" spans="1:21">
      <c r="A11" s="293">
        <v>29</v>
      </c>
      <c r="B11" s="131">
        <v>30</v>
      </c>
      <c r="C11" s="131">
        <v>28</v>
      </c>
      <c r="D11" s="131">
        <v>28</v>
      </c>
      <c r="E11" s="59">
        <v>32</v>
      </c>
      <c r="F11" s="60">
        <v>32</v>
      </c>
      <c r="G11" s="131">
        <v>27</v>
      </c>
      <c r="H11" s="131">
        <v>20</v>
      </c>
      <c r="I11" s="131">
        <v>24</v>
      </c>
      <c r="J11" s="131">
        <v>30</v>
      </c>
      <c r="K11" s="149">
        <v>32</v>
      </c>
      <c r="L11" s="131">
        <v>2</v>
      </c>
      <c r="M11" s="131">
        <v>0</v>
      </c>
      <c r="N11" s="131">
        <v>0</v>
      </c>
      <c r="O11" s="59">
        <v>5</v>
      </c>
      <c r="P11" s="59">
        <v>10</v>
      </c>
      <c r="Q11" s="131"/>
      <c r="R11" s="260"/>
      <c r="T11" s="131"/>
      <c r="U11" s="260"/>
    </row>
    <row r="12" spans="1:21">
      <c r="A12" s="293">
        <v>30</v>
      </c>
      <c r="B12" s="131">
        <v>30</v>
      </c>
      <c r="C12" s="131">
        <v>28</v>
      </c>
      <c r="D12" s="131">
        <v>28</v>
      </c>
      <c r="E12" s="59">
        <v>32</v>
      </c>
      <c r="F12" s="60">
        <v>32</v>
      </c>
      <c r="G12" s="131">
        <v>27</v>
      </c>
      <c r="H12" s="131">
        <v>19</v>
      </c>
      <c r="I12" s="131">
        <v>23</v>
      </c>
      <c r="J12" s="131">
        <v>30</v>
      </c>
      <c r="K12" s="149">
        <v>32</v>
      </c>
      <c r="L12" s="131">
        <v>3</v>
      </c>
      <c r="M12" s="131">
        <v>0</v>
      </c>
      <c r="N12" s="131">
        <v>0</v>
      </c>
      <c r="O12" s="59">
        <v>6</v>
      </c>
      <c r="P12" s="59">
        <v>10</v>
      </c>
      <c r="Q12" s="131"/>
      <c r="R12" s="260"/>
      <c r="T12" s="131"/>
      <c r="U12" s="260"/>
    </row>
    <row r="13" spans="1:21">
      <c r="A13" s="293">
        <v>31</v>
      </c>
      <c r="B13" s="131">
        <v>30</v>
      </c>
      <c r="C13" s="131">
        <v>28</v>
      </c>
      <c r="D13" s="131">
        <v>28</v>
      </c>
      <c r="E13" s="59">
        <v>32</v>
      </c>
      <c r="F13" s="60">
        <v>32</v>
      </c>
      <c r="G13" s="131">
        <v>27</v>
      </c>
      <c r="H13" s="131">
        <v>19</v>
      </c>
      <c r="I13" s="131">
        <v>23</v>
      </c>
      <c r="J13" s="131">
        <v>30</v>
      </c>
      <c r="K13" s="149">
        <v>32</v>
      </c>
      <c r="L13" s="131">
        <v>3</v>
      </c>
      <c r="M13" s="131">
        <v>0</v>
      </c>
      <c r="N13" s="131">
        <v>1</v>
      </c>
      <c r="O13" s="59">
        <v>6</v>
      </c>
      <c r="P13" s="59">
        <v>10</v>
      </c>
      <c r="Q13" s="131"/>
      <c r="R13" s="260"/>
      <c r="T13" s="131"/>
      <c r="U13" s="260"/>
    </row>
    <row r="14" spans="1:21">
      <c r="A14" s="293">
        <v>32</v>
      </c>
      <c r="B14" s="131">
        <v>30</v>
      </c>
      <c r="C14" s="131">
        <v>28</v>
      </c>
      <c r="D14" s="131">
        <v>28</v>
      </c>
      <c r="E14" s="59">
        <v>32</v>
      </c>
      <c r="F14" s="60">
        <v>32</v>
      </c>
      <c r="G14" s="131">
        <v>27</v>
      </c>
      <c r="H14" s="131">
        <v>19</v>
      </c>
      <c r="I14" s="131">
        <v>23</v>
      </c>
      <c r="J14" s="131">
        <v>29</v>
      </c>
      <c r="K14" s="149">
        <v>31</v>
      </c>
      <c r="L14" s="131">
        <v>3</v>
      </c>
      <c r="M14" s="131">
        <v>0</v>
      </c>
      <c r="N14" s="131">
        <v>1</v>
      </c>
      <c r="O14" s="59">
        <v>6</v>
      </c>
      <c r="P14" s="59">
        <v>10</v>
      </c>
      <c r="Q14" s="131"/>
      <c r="R14" s="260"/>
      <c r="T14" s="131"/>
      <c r="U14" s="260"/>
    </row>
    <row r="15" spans="1:21">
      <c r="A15" s="293">
        <v>33</v>
      </c>
      <c r="B15" s="131">
        <v>30</v>
      </c>
      <c r="C15" s="131">
        <v>27</v>
      </c>
      <c r="D15" s="131">
        <v>28</v>
      </c>
      <c r="E15" s="59">
        <v>32</v>
      </c>
      <c r="F15" s="60">
        <v>32</v>
      </c>
      <c r="G15" s="131">
        <v>26</v>
      </c>
      <c r="H15" s="131">
        <v>18</v>
      </c>
      <c r="I15" s="131">
        <v>23</v>
      </c>
      <c r="J15" s="131">
        <v>29</v>
      </c>
      <c r="K15" s="149">
        <v>31</v>
      </c>
      <c r="L15" s="131">
        <v>3</v>
      </c>
      <c r="M15" s="131">
        <v>0</v>
      </c>
      <c r="N15" s="131">
        <v>1</v>
      </c>
      <c r="O15" s="59">
        <v>7</v>
      </c>
      <c r="P15" s="59">
        <v>11</v>
      </c>
      <c r="Q15" s="131"/>
      <c r="R15" s="260"/>
      <c r="T15" s="131"/>
      <c r="U15" s="260"/>
    </row>
    <row r="16" spans="1:21">
      <c r="A16" s="293">
        <v>34</v>
      </c>
      <c r="B16" s="131">
        <v>30</v>
      </c>
      <c r="C16" s="131">
        <v>27</v>
      </c>
      <c r="D16" s="131">
        <v>28</v>
      </c>
      <c r="E16" s="59">
        <v>32</v>
      </c>
      <c r="F16" s="60">
        <v>32</v>
      </c>
      <c r="G16" s="131">
        <v>26</v>
      </c>
      <c r="H16" s="131">
        <v>18</v>
      </c>
      <c r="I16" s="131">
        <v>22</v>
      </c>
      <c r="J16" s="131">
        <v>29</v>
      </c>
      <c r="K16" s="149">
        <v>31</v>
      </c>
      <c r="L16" s="131">
        <v>3</v>
      </c>
      <c r="M16" s="131">
        <v>0</v>
      </c>
      <c r="N16" s="131">
        <v>1</v>
      </c>
      <c r="O16" s="59">
        <v>7</v>
      </c>
      <c r="P16" s="59">
        <v>11</v>
      </c>
      <c r="Q16" s="131"/>
      <c r="R16" s="260"/>
      <c r="T16" s="131"/>
      <c r="U16" s="260"/>
    </row>
    <row r="17" spans="1:21">
      <c r="A17" s="293">
        <v>35</v>
      </c>
      <c r="B17" s="131">
        <v>30</v>
      </c>
      <c r="C17" s="131">
        <v>27</v>
      </c>
      <c r="D17" s="131">
        <v>28</v>
      </c>
      <c r="E17" s="59">
        <v>32</v>
      </c>
      <c r="F17" s="60">
        <v>32</v>
      </c>
      <c r="G17" s="131">
        <v>26</v>
      </c>
      <c r="H17" s="131">
        <v>17</v>
      </c>
      <c r="I17" s="131">
        <v>22</v>
      </c>
      <c r="J17" s="131">
        <v>29</v>
      </c>
      <c r="K17" s="149">
        <v>31</v>
      </c>
      <c r="L17" s="131">
        <v>4</v>
      </c>
      <c r="M17" s="131">
        <v>0</v>
      </c>
      <c r="N17" s="131">
        <v>1</v>
      </c>
      <c r="O17" s="59">
        <v>7</v>
      </c>
      <c r="P17" s="59">
        <v>11</v>
      </c>
      <c r="Q17" s="131"/>
      <c r="R17" s="260"/>
      <c r="T17" s="131"/>
      <c r="U17" s="260"/>
    </row>
    <row r="18" spans="1:21">
      <c r="A18" s="293">
        <v>36</v>
      </c>
      <c r="B18" s="131">
        <v>30</v>
      </c>
      <c r="C18" s="131">
        <v>27</v>
      </c>
      <c r="D18" s="131">
        <v>28</v>
      </c>
      <c r="E18" s="59">
        <v>32</v>
      </c>
      <c r="F18" s="60">
        <v>32</v>
      </c>
      <c r="G18" s="131">
        <v>26</v>
      </c>
      <c r="H18" s="131">
        <v>17</v>
      </c>
      <c r="I18" s="131">
        <v>22</v>
      </c>
      <c r="J18" s="131">
        <v>29</v>
      </c>
      <c r="K18" s="149">
        <v>31</v>
      </c>
      <c r="L18" s="131">
        <v>4</v>
      </c>
      <c r="M18" s="131">
        <v>0</v>
      </c>
      <c r="N18" s="131">
        <v>1</v>
      </c>
      <c r="O18" s="59">
        <v>8</v>
      </c>
      <c r="P18" s="59">
        <v>12</v>
      </c>
      <c r="Q18" s="131"/>
      <c r="R18" s="260"/>
      <c r="T18" s="131"/>
      <c r="U18" s="260"/>
    </row>
    <row r="19" spans="1:21">
      <c r="A19" s="293">
        <v>37</v>
      </c>
      <c r="B19" s="131">
        <v>30</v>
      </c>
      <c r="C19" s="131">
        <v>27</v>
      </c>
      <c r="D19" s="131">
        <v>28</v>
      </c>
      <c r="E19" s="59">
        <v>32</v>
      </c>
      <c r="F19" s="60">
        <v>32</v>
      </c>
      <c r="G19" s="131">
        <v>25</v>
      </c>
      <c r="H19" s="131">
        <v>17</v>
      </c>
      <c r="I19" s="131">
        <v>21</v>
      </c>
      <c r="J19" s="131">
        <v>29</v>
      </c>
      <c r="K19" s="149">
        <v>31</v>
      </c>
      <c r="L19" s="131">
        <v>4</v>
      </c>
      <c r="M19" s="131">
        <v>0</v>
      </c>
      <c r="N19" s="131">
        <v>1</v>
      </c>
      <c r="O19" s="59">
        <v>8</v>
      </c>
      <c r="P19" s="59">
        <v>12</v>
      </c>
      <c r="Q19" s="131"/>
      <c r="R19" s="260"/>
      <c r="T19" s="131"/>
      <c r="U19" s="260"/>
    </row>
    <row r="20" spans="1:21">
      <c r="A20" s="293">
        <v>38</v>
      </c>
      <c r="B20" s="131">
        <v>30</v>
      </c>
      <c r="C20" s="131">
        <v>27</v>
      </c>
      <c r="D20" s="131">
        <v>28</v>
      </c>
      <c r="E20" s="59">
        <v>32</v>
      </c>
      <c r="F20" s="60">
        <v>32</v>
      </c>
      <c r="G20" s="131">
        <v>25</v>
      </c>
      <c r="H20" s="131">
        <v>16</v>
      </c>
      <c r="I20" s="131">
        <v>21</v>
      </c>
      <c r="J20" s="131">
        <v>29</v>
      </c>
      <c r="K20" s="149">
        <v>31</v>
      </c>
      <c r="L20" s="131">
        <v>4</v>
      </c>
      <c r="M20" s="131">
        <v>0</v>
      </c>
      <c r="N20" s="131">
        <v>1</v>
      </c>
      <c r="O20" s="59">
        <v>8</v>
      </c>
      <c r="P20" s="59">
        <v>12</v>
      </c>
      <c r="Q20" s="131"/>
      <c r="R20" s="260"/>
      <c r="T20" s="131"/>
      <c r="U20" s="260"/>
    </row>
    <row r="21" spans="1:21">
      <c r="A21" s="293">
        <v>39</v>
      </c>
      <c r="B21" s="131">
        <v>30</v>
      </c>
      <c r="C21" s="131">
        <v>27</v>
      </c>
      <c r="D21" s="131">
        <v>28</v>
      </c>
      <c r="E21" s="59">
        <v>32</v>
      </c>
      <c r="F21" s="60">
        <v>32</v>
      </c>
      <c r="G21" s="131">
        <v>25</v>
      </c>
      <c r="H21" s="131">
        <v>16</v>
      </c>
      <c r="I21" s="131">
        <v>20</v>
      </c>
      <c r="J21" s="131">
        <v>28</v>
      </c>
      <c r="K21" s="149">
        <v>31</v>
      </c>
      <c r="L21" s="131">
        <v>5</v>
      </c>
      <c r="M21" s="131">
        <v>0</v>
      </c>
      <c r="N21" s="131">
        <v>2</v>
      </c>
      <c r="O21" s="59">
        <v>9</v>
      </c>
      <c r="P21" s="59">
        <v>13</v>
      </c>
      <c r="Q21" s="131"/>
      <c r="R21" s="260"/>
      <c r="T21" s="131"/>
      <c r="U21" s="260"/>
    </row>
    <row r="22" spans="1:21">
      <c r="A22" s="293">
        <v>40</v>
      </c>
      <c r="B22" s="131">
        <v>30</v>
      </c>
      <c r="C22" s="131">
        <v>27</v>
      </c>
      <c r="D22" s="131">
        <v>28</v>
      </c>
      <c r="E22" s="59">
        <v>32</v>
      </c>
      <c r="F22" s="60">
        <v>32</v>
      </c>
      <c r="G22" s="131">
        <v>24</v>
      </c>
      <c r="H22" s="131">
        <v>15</v>
      </c>
      <c r="I22" s="131">
        <v>20</v>
      </c>
      <c r="J22" s="131">
        <v>28</v>
      </c>
      <c r="K22" s="149">
        <v>31</v>
      </c>
      <c r="L22" s="131">
        <v>5</v>
      </c>
      <c r="M22" s="131">
        <v>0</v>
      </c>
      <c r="N22" s="131">
        <v>2</v>
      </c>
      <c r="O22" s="59">
        <v>9</v>
      </c>
      <c r="P22" s="59">
        <v>13</v>
      </c>
      <c r="Q22" s="131"/>
      <c r="R22" s="260"/>
      <c r="T22" s="131"/>
      <c r="U22" s="260"/>
    </row>
    <row r="23" spans="1:21">
      <c r="A23" s="293">
        <v>41</v>
      </c>
      <c r="B23" s="131">
        <v>30</v>
      </c>
      <c r="C23" s="131">
        <v>27</v>
      </c>
      <c r="D23" s="131">
        <v>28</v>
      </c>
      <c r="E23" s="59">
        <v>32</v>
      </c>
      <c r="F23" s="60">
        <v>32</v>
      </c>
      <c r="G23" s="131">
        <v>24</v>
      </c>
      <c r="H23" s="131">
        <v>15</v>
      </c>
      <c r="I23" s="131">
        <v>20</v>
      </c>
      <c r="J23" s="131">
        <v>28</v>
      </c>
      <c r="K23" s="149">
        <v>31</v>
      </c>
      <c r="L23" s="131">
        <v>5</v>
      </c>
      <c r="M23" s="131">
        <v>0</v>
      </c>
      <c r="N23" s="131">
        <v>2</v>
      </c>
      <c r="O23" s="59">
        <v>9</v>
      </c>
      <c r="P23" s="59">
        <v>13</v>
      </c>
      <c r="Q23" s="131"/>
      <c r="R23" s="260"/>
      <c r="T23" s="131"/>
      <c r="U23" s="260"/>
    </row>
    <row r="24" spans="1:21">
      <c r="A24" s="293">
        <v>42</v>
      </c>
      <c r="B24" s="131">
        <v>30</v>
      </c>
      <c r="C24" s="131">
        <v>27</v>
      </c>
      <c r="D24" s="131">
        <v>28</v>
      </c>
      <c r="E24" s="59">
        <v>32</v>
      </c>
      <c r="F24" s="60">
        <v>32</v>
      </c>
      <c r="G24" s="131">
        <v>24</v>
      </c>
      <c r="H24" s="131">
        <v>15</v>
      </c>
      <c r="I24" s="131">
        <v>19</v>
      </c>
      <c r="J24" s="131">
        <v>28</v>
      </c>
      <c r="K24" s="149">
        <v>31</v>
      </c>
      <c r="L24" s="131">
        <v>6</v>
      </c>
      <c r="M24" s="131">
        <v>0</v>
      </c>
      <c r="N24" s="131">
        <v>2</v>
      </c>
      <c r="O24" s="59">
        <v>9</v>
      </c>
      <c r="P24" s="59">
        <v>13</v>
      </c>
      <c r="Q24" s="131"/>
      <c r="R24" s="260"/>
      <c r="T24" s="131"/>
      <c r="U24" s="260"/>
    </row>
    <row r="25" spans="1:21">
      <c r="A25" s="293">
        <v>43</v>
      </c>
      <c r="B25" s="131">
        <v>30</v>
      </c>
      <c r="C25" s="131">
        <v>26</v>
      </c>
      <c r="D25" s="131">
        <v>28</v>
      </c>
      <c r="E25" s="59">
        <v>32</v>
      </c>
      <c r="F25" s="60">
        <v>32</v>
      </c>
      <c r="G25" s="131">
        <v>23</v>
      </c>
      <c r="H25" s="131">
        <v>14</v>
      </c>
      <c r="I25" s="131">
        <v>19</v>
      </c>
      <c r="J25" s="131">
        <v>28</v>
      </c>
      <c r="K25" s="149">
        <v>31</v>
      </c>
      <c r="L25" s="131">
        <v>6</v>
      </c>
      <c r="M25" s="131">
        <v>0</v>
      </c>
      <c r="N25" s="131">
        <v>2</v>
      </c>
      <c r="O25" s="59">
        <v>10</v>
      </c>
      <c r="P25" s="59">
        <v>14</v>
      </c>
      <c r="Q25" s="131"/>
      <c r="R25" s="260"/>
      <c r="T25" s="131"/>
      <c r="U25" s="260"/>
    </row>
    <row r="26" spans="1:21">
      <c r="A26" s="293">
        <v>44</v>
      </c>
      <c r="B26" s="131">
        <v>30</v>
      </c>
      <c r="C26" s="131">
        <v>26</v>
      </c>
      <c r="D26" s="131">
        <v>28</v>
      </c>
      <c r="E26" s="59">
        <v>32</v>
      </c>
      <c r="F26" s="60">
        <v>32</v>
      </c>
      <c r="G26" s="131">
        <v>23</v>
      </c>
      <c r="H26" s="131">
        <v>14</v>
      </c>
      <c r="I26" s="131">
        <v>18</v>
      </c>
      <c r="J26" s="131">
        <v>27</v>
      </c>
      <c r="K26" s="149">
        <v>31</v>
      </c>
      <c r="L26" s="131">
        <v>6</v>
      </c>
      <c r="M26" s="131">
        <v>0</v>
      </c>
      <c r="N26" s="131">
        <v>3</v>
      </c>
      <c r="O26" s="59">
        <v>10</v>
      </c>
      <c r="P26" s="59">
        <v>14</v>
      </c>
      <c r="Q26" s="131"/>
      <c r="R26" s="260"/>
      <c r="T26" s="131"/>
      <c r="U26" s="260"/>
    </row>
    <row r="27" spans="1:21">
      <c r="A27" s="293">
        <v>45</v>
      </c>
      <c r="B27" s="131">
        <v>30</v>
      </c>
      <c r="C27" s="131">
        <v>26</v>
      </c>
      <c r="D27" s="131">
        <v>28</v>
      </c>
      <c r="E27" s="59">
        <v>31</v>
      </c>
      <c r="F27" s="60">
        <v>32</v>
      </c>
      <c r="G27" s="131">
        <v>23</v>
      </c>
      <c r="H27" s="131">
        <v>13</v>
      </c>
      <c r="I27" s="131">
        <v>18</v>
      </c>
      <c r="J27" s="131">
        <v>27</v>
      </c>
      <c r="K27" s="149">
        <v>30</v>
      </c>
      <c r="L27" s="131">
        <v>7</v>
      </c>
      <c r="M27" s="131">
        <v>0</v>
      </c>
      <c r="N27" s="131">
        <v>3</v>
      </c>
      <c r="O27" s="59">
        <v>10</v>
      </c>
      <c r="P27" s="59">
        <v>14</v>
      </c>
      <c r="Q27" s="131"/>
      <c r="R27" s="260"/>
      <c r="T27" s="131"/>
      <c r="U27" s="260"/>
    </row>
    <row r="28" spans="1:21">
      <c r="A28" s="293">
        <v>46</v>
      </c>
      <c r="B28" s="131">
        <v>30</v>
      </c>
      <c r="C28" s="131">
        <v>26</v>
      </c>
      <c r="D28" s="131">
        <v>28</v>
      </c>
      <c r="E28" s="59">
        <v>31</v>
      </c>
      <c r="F28" s="60">
        <v>32</v>
      </c>
      <c r="G28" s="131">
        <v>22</v>
      </c>
      <c r="H28" s="131">
        <v>13</v>
      </c>
      <c r="I28" s="131">
        <v>18</v>
      </c>
      <c r="J28" s="131">
        <v>26</v>
      </c>
      <c r="K28" s="149">
        <v>30</v>
      </c>
      <c r="L28" s="131">
        <v>7</v>
      </c>
      <c r="M28" s="131">
        <v>1</v>
      </c>
      <c r="N28" s="131">
        <v>3</v>
      </c>
      <c r="O28" s="59">
        <v>11</v>
      </c>
      <c r="P28" s="59">
        <v>15</v>
      </c>
      <c r="Q28" s="131"/>
      <c r="R28" s="260"/>
      <c r="T28" s="131"/>
      <c r="U28" s="260"/>
    </row>
    <row r="29" spans="1:21">
      <c r="A29" s="293">
        <v>47</v>
      </c>
      <c r="B29" s="131">
        <v>29</v>
      </c>
      <c r="C29" s="131">
        <v>26</v>
      </c>
      <c r="D29" s="131">
        <v>28</v>
      </c>
      <c r="E29" s="59">
        <v>31</v>
      </c>
      <c r="F29" s="60">
        <v>32</v>
      </c>
      <c r="G29" s="131">
        <v>22</v>
      </c>
      <c r="H29" s="131">
        <v>13</v>
      </c>
      <c r="I29" s="131">
        <v>17</v>
      </c>
      <c r="J29" s="131">
        <v>26</v>
      </c>
      <c r="K29" s="149">
        <v>30</v>
      </c>
      <c r="L29" s="131">
        <v>7</v>
      </c>
      <c r="M29" s="131">
        <v>1</v>
      </c>
      <c r="N29" s="131">
        <v>3</v>
      </c>
      <c r="O29" s="59">
        <v>11</v>
      </c>
      <c r="P29" s="59">
        <v>15</v>
      </c>
      <c r="Q29" s="131"/>
      <c r="R29" s="260"/>
      <c r="T29" s="131"/>
      <c r="U29" s="260"/>
    </row>
    <row r="30" spans="1:21">
      <c r="A30" s="293">
        <v>48</v>
      </c>
      <c r="B30" s="131">
        <v>29</v>
      </c>
      <c r="C30" s="131">
        <v>26</v>
      </c>
      <c r="D30" s="131">
        <v>28</v>
      </c>
      <c r="E30" s="59">
        <v>31</v>
      </c>
      <c r="F30" s="60">
        <v>32</v>
      </c>
      <c r="G30" s="131">
        <v>21</v>
      </c>
      <c r="H30" s="131">
        <v>12</v>
      </c>
      <c r="I30" s="131">
        <v>17</v>
      </c>
      <c r="J30" s="131">
        <v>26</v>
      </c>
      <c r="K30" s="149">
        <v>30</v>
      </c>
      <c r="L30" s="131">
        <v>8</v>
      </c>
      <c r="M30" s="131">
        <v>1</v>
      </c>
      <c r="N30" s="131">
        <v>4</v>
      </c>
      <c r="O30" s="59">
        <v>11</v>
      </c>
      <c r="P30" s="59">
        <v>15</v>
      </c>
      <c r="Q30" s="131"/>
      <c r="R30" s="260"/>
      <c r="T30" s="131"/>
      <c r="U30" s="260"/>
    </row>
    <row r="31" spans="1:21">
      <c r="A31" s="293">
        <v>49</v>
      </c>
      <c r="B31" s="131">
        <v>29</v>
      </c>
      <c r="C31" s="131">
        <v>26</v>
      </c>
      <c r="D31" s="131">
        <v>28</v>
      </c>
      <c r="E31" s="59">
        <v>31</v>
      </c>
      <c r="F31" s="60">
        <v>32</v>
      </c>
      <c r="G31" s="131">
        <v>21</v>
      </c>
      <c r="H31" s="131">
        <v>12</v>
      </c>
      <c r="I31" s="131">
        <v>17</v>
      </c>
      <c r="J31" s="131">
        <v>25</v>
      </c>
      <c r="K31" s="149">
        <v>30</v>
      </c>
      <c r="L31" s="131">
        <v>8</v>
      </c>
      <c r="M31" s="131">
        <v>1</v>
      </c>
      <c r="N31" s="131">
        <v>4</v>
      </c>
      <c r="O31" s="59">
        <v>11</v>
      </c>
      <c r="P31" s="59">
        <v>15</v>
      </c>
      <c r="Q31" s="131"/>
      <c r="R31" s="260"/>
      <c r="T31" s="131"/>
      <c r="U31" s="260"/>
    </row>
    <row r="32" spans="1:21">
      <c r="A32" s="293">
        <v>50</v>
      </c>
      <c r="B32" s="131">
        <v>29</v>
      </c>
      <c r="C32" s="131">
        <v>26</v>
      </c>
      <c r="D32" s="131">
        <v>28</v>
      </c>
      <c r="E32" s="59">
        <v>31</v>
      </c>
      <c r="F32" s="60">
        <v>32</v>
      </c>
      <c r="G32" s="131">
        <v>21</v>
      </c>
      <c r="H32" s="131">
        <v>12</v>
      </c>
      <c r="I32" s="131">
        <v>16</v>
      </c>
      <c r="J32" s="131">
        <v>25</v>
      </c>
      <c r="K32" s="149">
        <v>29</v>
      </c>
      <c r="L32" s="131">
        <v>8</v>
      </c>
      <c r="M32" s="131">
        <v>1</v>
      </c>
      <c r="N32" s="131">
        <v>4</v>
      </c>
      <c r="O32" s="59">
        <v>12</v>
      </c>
      <c r="P32" s="59">
        <v>15</v>
      </c>
      <c r="Q32" s="131"/>
      <c r="R32" s="260"/>
      <c r="T32" s="131"/>
      <c r="U32" s="260"/>
    </row>
    <row r="33" spans="1:21">
      <c r="A33" s="293">
        <v>51</v>
      </c>
      <c r="B33" s="131">
        <v>29</v>
      </c>
      <c r="C33" s="131">
        <v>25</v>
      </c>
      <c r="D33" s="131">
        <v>28</v>
      </c>
      <c r="E33" s="59">
        <v>31</v>
      </c>
      <c r="F33" s="60">
        <v>32</v>
      </c>
      <c r="G33" s="131">
        <v>20</v>
      </c>
      <c r="H33" s="131">
        <v>11</v>
      </c>
      <c r="I33" s="131">
        <v>16</v>
      </c>
      <c r="J33" s="131">
        <v>25</v>
      </c>
      <c r="K33" s="149">
        <v>29</v>
      </c>
      <c r="L33" s="131">
        <v>8</v>
      </c>
      <c r="M33" s="131">
        <v>1</v>
      </c>
      <c r="N33" s="131">
        <v>5</v>
      </c>
      <c r="O33" s="59">
        <v>12</v>
      </c>
      <c r="P33" s="59">
        <v>16</v>
      </c>
      <c r="Q33" s="131"/>
      <c r="R33" s="260"/>
      <c r="T33" s="131"/>
      <c r="U33" s="260"/>
    </row>
    <row r="34" spans="1:21">
      <c r="A34" s="293">
        <v>52</v>
      </c>
      <c r="B34" s="131">
        <v>29</v>
      </c>
      <c r="C34" s="131">
        <v>25</v>
      </c>
      <c r="D34" s="131">
        <v>27</v>
      </c>
      <c r="E34" s="59">
        <v>31</v>
      </c>
      <c r="F34" s="60">
        <v>32</v>
      </c>
      <c r="G34" s="131">
        <v>20</v>
      </c>
      <c r="H34" s="131">
        <v>11</v>
      </c>
      <c r="I34" s="131">
        <v>16</v>
      </c>
      <c r="J34" s="131">
        <v>24</v>
      </c>
      <c r="K34" s="149">
        <v>29</v>
      </c>
      <c r="L34" s="131">
        <v>9</v>
      </c>
      <c r="M34" s="131">
        <v>1</v>
      </c>
      <c r="N34" s="131">
        <v>5</v>
      </c>
      <c r="O34" s="59">
        <v>12</v>
      </c>
      <c r="P34" s="59">
        <v>16</v>
      </c>
      <c r="Q34" s="131"/>
      <c r="R34" s="260"/>
      <c r="T34" s="131"/>
      <c r="U34" s="260"/>
    </row>
    <row r="35" spans="1:21">
      <c r="A35" s="293">
        <v>53</v>
      </c>
      <c r="B35" s="131">
        <v>29</v>
      </c>
      <c r="C35" s="131">
        <v>25</v>
      </c>
      <c r="D35" s="131">
        <v>27</v>
      </c>
      <c r="E35" s="59">
        <v>31</v>
      </c>
      <c r="F35" s="60">
        <v>32</v>
      </c>
      <c r="G35" s="131">
        <v>19</v>
      </c>
      <c r="H35" s="131">
        <v>11</v>
      </c>
      <c r="I35" s="131">
        <v>15</v>
      </c>
      <c r="J35" s="131">
        <v>24</v>
      </c>
      <c r="K35" s="149">
        <v>28</v>
      </c>
      <c r="L35" s="131">
        <v>9</v>
      </c>
      <c r="M35" s="131">
        <v>1</v>
      </c>
      <c r="N35" s="131">
        <v>5</v>
      </c>
      <c r="O35" s="59">
        <v>12</v>
      </c>
      <c r="P35" s="59">
        <v>16</v>
      </c>
      <c r="Q35" s="131"/>
      <c r="R35" s="260"/>
      <c r="T35" s="131"/>
      <c r="U35" s="260"/>
    </row>
    <row r="36" spans="1:21">
      <c r="A36" s="293">
        <v>54</v>
      </c>
      <c r="B36" s="131">
        <v>29</v>
      </c>
      <c r="C36" s="131">
        <v>25</v>
      </c>
      <c r="D36" s="131">
        <v>27</v>
      </c>
      <c r="E36" s="59">
        <v>31</v>
      </c>
      <c r="F36" s="60">
        <v>32</v>
      </c>
      <c r="G36" s="131">
        <v>19</v>
      </c>
      <c r="H36" s="131">
        <v>10</v>
      </c>
      <c r="I36" s="131">
        <v>15</v>
      </c>
      <c r="J36" s="131">
        <v>23</v>
      </c>
      <c r="K36" s="149">
        <v>28</v>
      </c>
      <c r="L36" s="131">
        <v>9</v>
      </c>
      <c r="M36" s="131">
        <v>2</v>
      </c>
      <c r="N36" s="131">
        <v>6</v>
      </c>
      <c r="O36" s="59">
        <v>13</v>
      </c>
      <c r="P36" s="59">
        <v>16</v>
      </c>
      <c r="Q36" s="131"/>
      <c r="R36" s="260"/>
      <c r="T36" s="131"/>
      <c r="U36" s="260"/>
    </row>
    <row r="37" spans="1:21">
      <c r="A37" s="293">
        <v>55</v>
      </c>
      <c r="B37" s="131">
        <v>28</v>
      </c>
      <c r="C37" s="131">
        <v>25</v>
      </c>
      <c r="D37" s="131">
        <v>27</v>
      </c>
      <c r="E37" s="59">
        <v>31</v>
      </c>
      <c r="F37" s="60">
        <v>32</v>
      </c>
      <c r="G37" s="131">
        <v>19</v>
      </c>
      <c r="H37" s="131">
        <v>10</v>
      </c>
      <c r="I37" s="131">
        <v>14</v>
      </c>
      <c r="J37" s="131">
        <v>23</v>
      </c>
      <c r="K37" s="149">
        <v>28</v>
      </c>
      <c r="L37" s="131">
        <v>10</v>
      </c>
      <c r="M37" s="131">
        <v>2</v>
      </c>
      <c r="N37" s="131">
        <v>6</v>
      </c>
      <c r="O37" s="59">
        <v>13</v>
      </c>
      <c r="P37" s="59">
        <v>17</v>
      </c>
      <c r="Q37" s="131"/>
      <c r="R37" s="260"/>
      <c r="T37" s="131"/>
      <c r="U37" s="260"/>
    </row>
    <row r="38" spans="1:21">
      <c r="A38" s="293">
        <v>56</v>
      </c>
      <c r="B38" s="131">
        <v>28</v>
      </c>
      <c r="C38" s="131">
        <v>24</v>
      </c>
      <c r="D38" s="131">
        <v>27</v>
      </c>
      <c r="E38" s="59">
        <v>31</v>
      </c>
      <c r="F38" s="60">
        <v>32</v>
      </c>
      <c r="G38" s="131">
        <v>18</v>
      </c>
      <c r="H38" s="131">
        <v>9</v>
      </c>
      <c r="I38" s="131">
        <v>14</v>
      </c>
      <c r="J38" s="131">
        <v>22</v>
      </c>
      <c r="K38" s="149">
        <v>27</v>
      </c>
      <c r="L38" s="131">
        <v>10</v>
      </c>
      <c r="M38" s="131">
        <v>2</v>
      </c>
      <c r="N38" s="131">
        <v>6</v>
      </c>
      <c r="O38" s="59">
        <v>13</v>
      </c>
      <c r="P38" s="59">
        <v>17</v>
      </c>
      <c r="Q38" s="131"/>
      <c r="R38" s="260"/>
      <c r="T38" s="131"/>
      <c r="U38" s="260"/>
    </row>
    <row r="39" spans="1:21">
      <c r="A39" s="293">
        <v>57</v>
      </c>
      <c r="B39" s="131">
        <v>28</v>
      </c>
      <c r="C39" s="131">
        <v>24</v>
      </c>
      <c r="D39" s="131">
        <v>27</v>
      </c>
      <c r="E39" s="59">
        <v>30</v>
      </c>
      <c r="F39" s="60">
        <v>32</v>
      </c>
      <c r="G39" s="131">
        <v>18</v>
      </c>
      <c r="H39" s="131">
        <v>9</v>
      </c>
      <c r="I39" s="131">
        <v>13</v>
      </c>
      <c r="J39" s="131">
        <v>22</v>
      </c>
      <c r="K39" s="149">
        <v>27</v>
      </c>
      <c r="L39" s="131">
        <v>10</v>
      </c>
      <c r="M39" s="131">
        <v>2</v>
      </c>
      <c r="N39" s="131">
        <v>7</v>
      </c>
      <c r="O39" s="59">
        <v>14</v>
      </c>
      <c r="P39" s="59">
        <v>17</v>
      </c>
      <c r="Q39" s="131"/>
      <c r="R39" s="260"/>
      <c r="T39" s="131"/>
      <c r="U39" s="260"/>
    </row>
    <row r="40" spans="1:21">
      <c r="A40" s="293">
        <v>58</v>
      </c>
      <c r="B40" s="131">
        <v>28</v>
      </c>
      <c r="C40" s="131">
        <v>24</v>
      </c>
      <c r="D40" s="131">
        <v>27</v>
      </c>
      <c r="E40" s="59">
        <v>30</v>
      </c>
      <c r="F40" s="60">
        <v>32</v>
      </c>
      <c r="G40" s="131">
        <v>17</v>
      </c>
      <c r="H40" s="131">
        <v>8</v>
      </c>
      <c r="I40" s="131">
        <v>13</v>
      </c>
      <c r="J40" s="131">
        <v>21</v>
      </c>
      <c r="K40" s="149">
        <v>27</v>
      </c>
      <c r="L40" s="131">
        <v>11</v>
      </c>
      <c r="M40" s="131">
        <v>2</v>
      </c>
      <c r="N40" s="131">
        <v>7</v>
      </c>
      <c r="O40" s="59">
        <v>14</v>
      </c>
      <c r="P40" s="59">
        <v>18</v>
      </c>
      <c r="Q40" s="131"/>
      <c r="R40" s="260"/>
      <c r="T40" s="131"/>
      <c r="U40" s="260"/>
    </row>
    <row r="41" spans="1:21">
      <c r="A41" s="293">
        <v>59</v>
      </c>
      <c r="B41" s="131">
        <v>28</v>
      </c>
      <c r="C41" s="131">
        <v>24</v>
      </c>
      <c r="D41" s="131">
        <v>27</v>
      </c>
      <c r="E41" s="59">
        <v>30</v>
      </c>
      <c r="F41" s="60">
        <v>32</v>
      </c>
      <c r="G41" s="131">
        <v>17</v>
      </c>
      <c r="H41" s="131">
        <v>8</v>
      </c>
      <c r="I41" s="131">
        <v>12</v>
      </c>
      <c r="J41" s="131">
        <v>21</v>
      </c>
      <c r="K41" s="149">
        <v>26</v>
      </c>
      <c r="L41" s="131">
        <v>11</v>
      </c>
      <c r="M41" s="131">
        <v>2</v>
      </c>
      <c r="N41" s="131">
        <v>8</v>
      </c>
      <c r="O41" s="59">
        <v>15</v>
      </c>
      <c r="P41" s="59">
        <v>18</v>
      </c>
      <c r="Q41" s="131"/>
      <c r="R41" s="260"/>
      <c r="T41" s="131"/>
      <c r="U41" s="260"/>
    </row>
    <row r="42" spans="1:21">
      <c r="A42" s="293">
        <v>60</v>
      </c>
      <c r="B42" s="131">
        <v>28</v>
      </c>
      <c r="C42" s="131">
        <v>24</v>
      </c>
      <c r="D42" s="131">
        <v>26</v>
      </c>
      <c r="E42" s="59">
        <v>30</v>
      </c>
      <c r="F42" s="60">
        <v>32</v>
      </c>
      <c r="G42" s="131">
        <v>16</v>
      </c>
      <c r="H42" s="131">
        <v>7</v>
      </c>
      <c r="I42" s="131">
        <v>12</v>
      </c>
      <c r="J42" s="131">
        <v>20</v>
      </c>
      <c r="K42" s="149">
        <v>26</v>
      </c>
      <c r="L42" s="131">
        <v>12</v>
      </c>
      <c r="M42" s="131">
        <v>3</v>
      </c>
      <c r="N42" s="131">
        <v>8</v>
      </c>
      <c r="O42" s="59">
        <v>15</v>
      </c>
      <c r="P42" s="59">
        <v>19</v>
      </c>
      <c r="Q42" s="131"/>
      <c r="R42" s="260"/>
      <c r="T42" s="131"/>
      <c r="U42" s="260"/>
    </row>
    <row r="43" spans="1:21">
      <c r="A43" s="293">
        <v>61</v>
      </c>
      <c r="B43" s="131">
        <v>28</v>
      </c>
      <c r="C43" s="131">
        <v>23</v>
      </c>
      <c r="D43" s="131">
        <v>26</v>
      </c>
      <c r="E43" s="59">
        <v>30</v>
      </c>
      <c r="F43" s="60">
        <v>31</v>
      </c>
      <c r="G43" s="131">
        <v>15</v>
      </c>
      <c r="H43" s="131">
        <v>7</v>
      </c>
      <c r="I43" s="131">
        <v>11</v>
      </c>
      <c r="J43" s="131">
        <v>19</v>
      </c>
      <c r="K43" s="149">
        <v>24</v>
      </c>
      <c r="L43" s="131">
        <v>12</v>
      </c>
      <c r="M43" s="131">
        <v>4</v>
      </c>
      <c r="N43" s="131">
        <v>9</v>
      </c>
      <c r="O43" s="59">
        <v>16</v>
      </c>
      <c r="P43" s="59">
        <v>19</v>
      </c>
      <c r="Q43" s="131"/>
      <c r="R43" s="260"/>
      <c r="T43" s="131"/>
      <c r="U43" s="260"/>
    </row>
    <row r="44" spans="1:21">
      <c r="A44" s="293">
        <v>62</v>
      </c>
      <c r="B44" s="131">
        <v>28</v>
      </c>
      <c r="C44" s="131">
        <v>23</v>
      </c>
      <c r="D44" s="131">
        <v>26</v>
      </c>
      <c r="E44" s="59">
        <v>30</v>
      </c>
      <c r="F44" s="60">
        <v>31</v>
      </c>
      <c r="G44" s="131">
        <v>15</v>
      </c>
      <c r="H44" s="131">
        <v>6</v>
      </c>
      <c r="I44" s="131">
        <v>10</v>
      </c>
      <c r="J44" s="131">
        <v>19</v>
      </c>
      <c r="K44" s="149">
        <v>23</v>
      </c>
      <c r="L44" s="131">
        <v>13</v>
      </c>
      <c r="M44" s="131">
        <v>5</v>
      </c>
      <c r="N44" s="131">
        <v>9</v>
      </c>
      <c r="O44" s="59">
        <v>16</v>
      </c>
      <c r="P44" s="59">
        <v>20</v>
      </c>
      <c r="Q44" s="131"/>
      <c r="R44" s="260"/>
      <c r="T44" s="131"/>
      <c r="U44" s="260"/>
    </row>
    <row r="45" spans="1:21">
      <c r="A45" s="293">
        <v>63</v>
      </c>
      <c r="B45" s="131">
        <v>28</v>
      </c>
      <c r="C45" s="131">
        <v>23</v>
      </c>
      <c r="D45" s="131">
        <v>26</v>
      </c>
      <c r="E45" s="59">
        <v>30</v>
      </c>
      <c r="F45" s="60">
        <v>31</v>
      </c>
      <c r="G45" s="131">
        <v>14</v>
      </c>
      <c r="H45" s="131">
        <v>6</v>
      </c>
      <c r="I45" s="131">
        <v>10</v>
      </c>
      <c r="J45" s="131">
        <v>18</v>
      </c>
      <c r="K45" s="149">
        <v>23</v>
      </c>
      <c r="L45" s="131">
        <v>13</v>
      </c>
      <c r="M45" s="131">
        <v>5</v>
      </c>
      <c r="N45" s="131">
        <v>9</v>
      </c>
      <c r="O45" s="59">
        <v>17</v>
      </c>
      <c r="P45" s="59">
        <v>20</v>
      </c>
      <c r="Q45" s="131"/>
      <c r="R45" s="260"/>
      <c r="T45" s="131"/>
      <c r="U45" s="260"/>
    </row>
    <row r="46" spans="1:21">
      <c r="A46" s="293">
        <v>64</v>
      </c>
      <c r="B46" s="131">
        <v>28</v>
      </c>
      <c r="C46" s="131">
        <v>23</v>
      </c>
      <c r="D46" s="131">
        <v>26</v>
      </c>
      <c r="E46" s="59">
        <v>29</v>
      </c>
      <c r="F46" s="60">
        <v>31</v>
      </c>
      <c r="G46" s="131">
        <v>13</v>
      </c>
      <c r="H46" s="131">
        <v>5</v>
      </c>
      <c r="I46" s="131">
        <v>9</v>
      </c>
      <c r="J46" s="131">
        <v>18</v>
      </c>
      <c r="K46" s="149">
        <v>22</v>
      </c>
      <c r="L46" s="131">
        <v>13</v>
      </c>
      <c r="M46" s="131">
        <v>5</v>
      </c>
      <c r="N46" s="131">
        <v>10</v>
      </c>
      <c r="O46" s="59">
        <v>17</v>
      </c>
      <c r="P46" s="59">
        <v>20</v>
      </c>
      <c r="Q46" s="131"/>
      <c r="R46" s="260"/>
      <c r="T46" s="131"/>
      <c r="U46" s="260"/>
    </row>
    <row r="47" spans="1:21">
      <c r="A47" s="293">
        <v>65</v>
      </c>
      <c r="B47" s="131">
        <v>28</v>
      </c>
      <c r="C47" s="131">
        <v>22</v>
      </c>
      <c r="D47" s="131">
        <v>26</v>
      </c>
      <c r="E47" s="59">
        <v>29</v>
      </c>
      <c r="F47" s="60">
        <v>31</v>
      </c>
      <c r="G47" s="131">
        <v>13</v>
      </c>
      <c r="H47" s="131">
        <v>5</v>
      </c>
      <c r="I47" s="131">
        <v>9</v>
      </c>
      <c r="J47" s="131">
        <v>17</v>
      </c>
      <c r="K47" s="149">
        <v>21</v>
      </c>
      <c r="L47" s="131">
        <v>14</v>
      </c>
      <c r="M47" s="131">
        <v>6</v>
      </c>
      <c r="N47" s="131">
        <v>10</v>
      </c>
      <c r="O47" s="59">
        <v>17</v>
      </c>
      <c r="P47" s="59">
        <v>21</v>
      </c>
      <c r="Q47" s="131"/>
      <c r="R47" s="260"/>
      <c r="T47" s="131"/>
      <c r="U47" s="260"/>
    </row>
    <row r="48" spans="1:21">
      <c r="A48" s="293">
        <v>66</v>
      </c>
      <c r="B48" s="131">
        <v>27</v>
      </c>
      <c r="C48" s="131">
        <v>22</v>
      </c>
      <c r="D48" s="131">
        <v>25</v>
      </c>
      <c r="E48" s="59">
        <v>29</v>
      </c>
      <c r="F48" s="60">
        <v>31</v>
      </c>
      <c r="G48" s="131">
        <v>13</v>
      </c>
      <c r="H48" s="131">
        <v>4</v>
      </c>
      <c r="I48" s="131">
        <v>8</v>
      </c>
      <c r="J48" s="131">
        <v>17</v>
      </c>
      <c r="K48" s="149">
        <v>21</v>
      </c>
      <c r="L48" s="131">
        <v>14</v>
      </c>
      <c r="M48" s="131">
        <v>6</v>
      </c>
      <c r="N48" s="131">
        <v>10</v>
      </c>
      <c r="O48" s="59">
        <v>18</v>
      </c>
      <c r="P48" s="59">
        <v>21</v>
      </c>
      <c r="Q48" s="131"/>
      <c r="R48" s="260"/>
      <c r="T48" s="131"/>
      <c r="U48" s="260"/>
    </row>
    <row r="49" spans="1:21">
      <c r="A49" s="293">
        <v>67</v>
      </c>
      <c r="B49" s="131">
        <v>27</v>
      </c>
      <c r="C49" s="131">
        <v>22</v>
      </c>
      <c r="D49" s="131">
        <v>25</v>
      </c>
      <c r="E49" s="59">
        <v>29</v>
      </c>
      <c r="F49" s="60">
        <v>31</v>
      </c>
      <c r="G49" s="131">
        <v>12</v>
      </c>
      <c r="H49" s="131">
        <v>4</v>
      </c>
      <c r="I49" s="131">
        <v>8</v>
      </c>
      <c r="J49" s="131">
        <v>16</v>
      </c>
      <c r="K49" s="149">
        <v>21</v>
      </c>
      <c r="L49" s="131">
        <v>14</v>
      </c>
      <c r="M49" s="131">
        <v>6</v>
      </c>
      <c r="N49" s="131">
        <v>11</v>
      </c>
      <c r="O49" s="59">
        <v>18</v>
      </c>
      <c r="P49" s="59">
        <v>21</v>
      </c>
      <c r="Q49" s="131"/>
      <c r="R49" s="260"/>
      <c r="T49" s="131"/>
      <c r="U49" s="260"/>
    </row>
    <row r="50" spans="1:21">
      <c r="A50" s="293">
        <v>68</v>
      </c>
      <c r="B50" s="131">
        <v>27</v>
      </c>
      <c r="C50" s="131">
        <v>21</v>
      </c>
      <c r="D50" s="131">
        <v>25</v>
      </c>
      <c r="E50" s="59">
        <v>29</v>
      </c>
      <c r="F50" s="60">
        <v>31</v>
      </c>
      <c r="G50" s="131">
        <v>11</v>
      </c>
      <c r="H50" s="131">
        <v>3</v>
      </c>
      <c r="I50" s="131">
        <v>7</v>
      </c>
      <c r="J50" s="131">
        <v>15</v>
      </c>
      <c r="K50" s="149">
        <v>20</v>
      </c>
      <c r="L50" s="131">
        <v>15</v>
      </c>
      <c r="M50" s="131">
        <v>6</v>
      </c>
      <c r="N50" s="131">
        <v>11</v>
      </c>
      <c r="O50" s="59">
        <v>18</v>
      </c>
      <c r="P50" s="59">
        <v>21</v>
      </c>
      <c r="Q50" s="131"/>
      <c r="R50" s="260"/>
      <c r="T50" s="131"/>
      <c r="U50" s="260"/>
    </row>
    <row r="51" spans="1:21">
      <c r="A51" s="293">
        <v>69</v>
      </c>
      <c r="B51" s="131">
        <v>27</v>
      </c>
      <c r="C51" s="131">
        <v>21</v>
      </c>
      <c r="D51" s="131">
        <v>25</v>
      </c>
      <c r="E51" s="59">
        <v>29</v>
      </c>
      <c r="F51" s="60">
        <v>31</v>
      </c>
      <c r="G51" s="131">
        <v>11</v>
      </c>
      <c r="H51" s="131">
        <v>3</v>
      </c>
      <c r="I51" s="131">
        <v>7</v>
      </c>
      <c r="J51" s="131">
        <v>15</v>
      </c>
      <c r="K51" s="149">
        <v>20</v>
      </c>
      <c r="L51" s="131">
        <v>15</v>
      </c>
      <c r="M51" s="131">
        <v>6</v>
      </c>
      <c r="N51" s="131">
        <v>11</v>
      </c>
      <c r="O51" s="59">
        <v>19</v>
      </c>
      <c r="P51" s="59">
        <v>22</v>
      </c>
      <c r="Q51" s="131"/>
      <c r="R51" s="260"/>
      <c r="T51" s="131"/>
      <c r="U51" s="260"/>
    </row>
    <row r="52" spans="1:21">
      <c r="A52" s="293">
        <v>70</v>
      </c>
      <c r="B52" s="131">
        <v>27</v>
      </c>
      <c r="C52" s="131">
        <v>20</v>
      </c>
      <c r="D52" s="131">
        <v>24</v>
      </c>
      <c r="E52" s="59">
        <v>28</v>
      </c>
      <c r="F52" s="60">
        <v>30</v>
      </c>
      <c r="G52" s="131">
        <v>10</v>
      </c>
      <c r="H52" s="131">
        <v>2</v>
      </c>
      <c r="I52" s="131">
        <v>6</v>
      </c>
      <c r="J52" s="131">
        <v>14</v>
      </c>
      <c r="K52" s="149">
        <v>19</v>
      </c>
      <c r="L52" s="131">
        <v>16</v>
      </c>
      <c r="M52" s="131">
        <v>7</v>
      </c>
      <c r="N52" s="131">
        <v>12</v>
      </c>
      <c r="O52" s="59">
        <v>19</v>
      </c>
      <c r="P52" s="59">
        <v>22</v>
      </c>
      <c r="Q52" s="131"/>
      <c r="R52" s="260"/>
      <c r="T52" s="131"/>
      <c r="U52" s="260"/>
    </row>
    <row r="53" spans="1:21">
      <c r="A53" s="293">
        <v>71</v>
      </c>
      <c r="B53" s="131">
        <v>27</v>
      </c>
      <c r="C53" s="131">
        <v>20</v>
      </c>
      <c r="D53" s="131">
        <v>24</v>
      </c>
      <c r="E53" s="59">
        <v>28</v>
      </c>
      <c r="F53" s="60">
        <v>30</v>
      </c>
      <c r="G53" s="131">
        <v>10</v>
      </c>
      <c r="H53" s="131">
        <v>2</v>
      </c>
      <c r="I53" s="131">
        <v>6</v>
      </c>
      <c r="J53" s="131">
        <v>14</v>
      </c>
      <c r="K53" s="149">
        <v>18</v>
      </c>
      <c r="L53" s="131">
        <v>16</v>
      </c>
      <c r="M53" s="131">
        <v>7</v>
      </c>
      <c r="N53" s="131">
        <v>12</v>
      </c>
      <c r="O53" s="59">
        <v>19</v>
      </c>
      <c r="P53" s="59">
        <v>22</v>
      </c>
      <c r="Q53" s="131"/>
      <c r="R53" s="260"/>
      <c r="T53" s="131"/>
      <c r="U53" s="260"/>
    </row>
    <row r="54" spans="1:21">
      <c r="A54" s="293">
        <v>72</v>
      </c>
      <c r="B54" s="131">
        <v>26</v>
      </c>
      <c r="C54" s="131">
        <v>19</v>
      </c>
      <c r="D54" s="131">
        <v>24</v>
      </c>
      <c r="E54" s="59">
        <v>28</v>
      </c>
      <c r="F54" s="60">
        <v>30</v>
      </c>
      <c r="G54" s="131">
        <v>9</v>
      </c>
      <c r="H54" s="131">
        <v>1</v>
      </c>
      <c r="I54" s="131">
        <v>5</v>
      </c>
      <c r="J54" s="131">
        <v>13</v>
      </c>
      <c r="K54" s="149">
        <v>18</v>
      </c>
      <c r="L54" s="131">
        <v>16</v>
      </c>
      <c r="M54" s="131">
        <v>7</v>
      </c>
      <c r="N54" s="131">
        <v>12</v>
      </c>
      <c r="O54" s="59">
        <v>20</v>
      </c>
      <c r="P54" s="59">
        <v>23</v>
      </c>
      <c r="Q54" s="131"/>
      <c r="R54" s="260"/>
      <c r="T54" s="131"/>
      <c r="U54" s="260"/>
    </row>
    <row r="55" spans="1:21">
      <c r="A55" s="293">
        <v>73</v>
      </c>
      <c r="B55" s="131">
        <v>26</v>
      </c>
      <c r="C55" s="131">
        <v>19</v>
      </c>
      <c r="D55" s="131">
        <v>23</v>
      </c>
      <c r="E55" s="59">
        <v>28</v>
      </c>
      <c r="F55" s="60">
        <v>30</v>
      </c>
      <c r="G55" s="131">
        <v>8</v>
      </c>
      <c r="H55" s="131">
        <v>1</v>
      </c>
      <c r="I55" s="131">
        <v>5</v>
      </c>
      <c r="J55" s="131">
        <v>13</v>
      </c>
      <c r="K55" s="149">
        <v>17</v>
      </c>
      <c r="L55" s="131">
        <v>16</v>
      </c>
      <c r="M55" s="131">
        <v>7</v>
      </c>
      <c r="N55" s="131">
        <v>12</v>
      </c>
      <c r="O55" s="59">
        <v>20</v>
      </c>
      <c r="P55" s="59">
        <v>23</v>
      </c>
      <c r="Q55" s="131"/>
      <c r="R55" s="260"/>
      <c r="T55" s="131"/>
      <c r="U55" s="260"/>
    </row>
    <row r="56" spans="1:21">
      <c r="A56" s="293">
        <v>74</v>
      </c>
      <c r="B56" s="131">
        <v>26</v>
      </c>
      <c r="C56" s="131">
        <v>18</v>
      </c>
      <c r="D56" s="131">
        <v>23</v>
      </c>
      <c r="E56" s="59">
        <v>28</v>
      </c>
      <c r="F56" s="60">
        <v>30</v>
      </c>
      <c r="G56" s="131">
        <v>8</v>
      </c>
      <c r="H56" s="131">
        <v>1</v>
      </c>
      <c r="I56" s="131">
        <v>5</v>
      </c>
      <c r="J56" s="131">
        <v>12</v>
      </c>
      <c r="K56" s="149">
        <v>17</v>
      </c>
      <c r="L56" s="131">
        <v>17</v>
      </c>
      <c r="M56" s="131">
        <v>7</v>
      </c>
      <c r="N56" s="131">
        <v>13</v>
      </c>
      <c r="O56" s="59">
        <v>20</v>
      </c>
      <c r="P56" s="59">
        <v>23</v>
      </c>
      <c r="Q56" s="131"/>
      <c r="R56" s="260"/>
      <c r="T56" s="131"/>
      <c r="U56" s="260"/>
    </row>
    <row r="57" spans="1:21">
      <c r="A57" s="293">
        <v>75</v>
      </c>
      <c r="B57" s="131">
        <v>26</v>
      </c>
      <c r="C57" s="131">
        <v>18</v>
      </c>
      <c r="D57" s="131">
        <v>23</v>
      </c>
      <c r="E57" s="59">
        <v>28</v>
      </c>
      <c r="F57" s="60">
        <v>30</v>
      </c>
      <c r="G57" s="131">
        <v>8</v>
      </c>
      <c r="H57" s="131">
        <v>1</v>
      </c>
      <c r="I57" s="131">
        <v>4</v>
      </c>
      <c r="J57" s="131">
        <v>12</v>
      </c>
      <c r="K57" s="149">
        <v>16</v>
      </c>
      <c r="L57" s="131">
        <v>17</v>
      </c>
      <c r="M57" s="131">
        <v>7</v>
      </c>
      <c r="N57" s="131">
        <v>13</v>
      </c>
      <c r="O57" s="59">
        <v>20</v>
      </c>
      <c r="P57" s="59">
        <v>23</v>
      </c>
      <c r="Q57" s="131"/>
      <c r="R57" s="260"/>
      <c r="T57" s="131"/>
      <c r="U57" s="260"/>
    </row>
    <row r="58" spans="1:21">
      <c r="A58" s="293">
        <v>76</v>
      </c>
      <c r="B58" s="131">
        <v>26</v>
      </c>
      <c r="C58" s="131">
        <v>17</v>
      </c>
      <c r="D58" s="131">
        <v>22</v>
      </c>
      <c r="E58" s="59">
        <v>28</v>
      </c>
      <c r="F58" s="60">
        <v>29</v>
      </c>
      <c r="G58" s="131">
        <v>7</v>
      </c>
      <c r="H58" s="131">
        <v>0</v>
      </c>
      <c r="I58" s="131">
        <v>4</v>
      </c>
      <c r="J58" s="131">
        <v>11</v>
      </c>
      <c r="K58" s="149">
        <v>16</v>
      </c>
      <c r="L58" s="131">
        <v>17</v>
      </c>
      <c r="M58" s="131">
        <v>7</v>
      </c>
      <c r="N58" s="131">
        <v>13</v>
      </c>
      <c r="O58" s="59">
        <v>20</v>
      </c>
      <c r="P58" s="59">
        <v>23</v>
      </c>
      <c r="Q58" s="131"/>
      <c r="R58" s="260"/>
      <c r="T58" s="131"/>
      <c r="U58" s="260"/>
    </row>
    <row r="59" spans="1:21">
      <c r="A59" s="293">
        <v>77</v>
      </c>
      <c r="B59" s="131">
        <v>25</v>
      </c>
      <c r="C59" s="131">
        <v>17</v>
      </c>
      <c r="D59" s="131">
        <v>22</v>
      </c>
      <c r="E59" s="59">
        <v>28</v>
      </c>
      <c r="F59" s="60">
        <v>29</v>
      </c>
      <c r="G59" s="131">
        <v>7</v>
      </c>
      <c r="H59" s="131">
        <v>0</v>
      </c>
      <c r="I59" s="131">
        <v>3</v>
      </c>
      <c r="J59" s="131">
        <v>11</v>
      </c>
      <c r="K59" s="149">
        <v>15</v>
      </c>
      <c r="L59" s="131">
        <v>17</v>
      </c>
      <c r="M59" s="131">
        <v>7</v>
      </c>
      <c r="N59" s="131">
        <v>13</v>
      </c>
      <c r="O59" s="59">
        <v>20</v>
      </c>
      <c r="P59" s="59">
        <v>23</v>
      </c>
      <c r="Q59" s="131"/>
      <c r="R59" s="260"/>
      <c r="T59" s="131"/>
      <c r="U59" s="260"/>
    </row>
    <row r="60" spans="1:21">
      <c r="A60" s="293">
        <v>78</v>
      </c>
      <c r="B60" s="131">
        <v>25</v>
      </c>
      <c r="C60" s="131">
        <v>16</v>
      </c>
      <c r="D60" s="131">
        <v>22</v>
      </c>
      <c r="E60" s="59">
        <v>27</v>
      </c>
      <c r="F60" s="60">
        <v>29</v>
      </c>
      <c r="G60" s="131">
        <v>7</v>
      </c>
      <c r="H60" s="131">
        <v>0</v>
      </c>
      <c r="I60" s="131">
        <v>3</v>
      </c>
      <c r="J60" s="131">
        <v>10</v>
      </c>
      <c r="K60" s="149">
        <v>15</v>
      </c>
      <c r="L60" s="131">
        <v>17</v>
      </c>
      <c r="M60" s="131">
        <v>7</v>
      </c>
      <c r="N60" s="131">
        <v>13</v>
      </c>
      <c r="O60" s="59">
        <v>20</v>
      </c>
      <c r="P60" s="59">
        <v>23</v>
      </c>
      <c r="Q60" s="131"/>
      <c r="R60" s="260"/>
      <c r="T60" s="131"/>
      <c r="U60" s="260"/>
    </row>
    <row r="61" spans="1:21">
      <c r="A61" s="293">
        <v>79</v>
      </c>
      <c r="B61" s="131">
        <v>25</v>
      </c>
      <c r="C61" s="131">
        <v>15</v>
      </c>
      <c r="D61" s="131">
        <v>21</v>
      </c>
      <c r="E61" s="59">
        <v>27</v>
      </c>
      <c r="F61" s="60">
        <v>29</v>
      </c>
      <c r="G61" s="131">
        <v>6</v>
      </c>
      <c r="H61" s="131">
        <v>0</v>
      </c>
      <c r="I61" s="131">
        <v>3</v>
      </c>
      <c r="J61" s="131">
        <v>10</v>
      </c>
      <c r="K61" s="149">
        <v>15</v>
      </c>
      <c r="L61" s="131">
        <v>17</v>
      </c>
      <c r="M61" s="131">
        <v>7</v>
      </c>
      <c r="N61" s="131">
        <v>13</v>
      </c>
      <c r="O61" s="59">
        <v>20</v>
      </c>
      <c r="P61" s="59">
        <v>23</v>
      </c>
      <c r="Q61" s="131"/>
      <c r="R61" s="260"/>
      <c r="T61" s="131"/>
      <c r="U61" s="260"/>
    </row>
    <row r="62" spans="1:21">
      <c r="A62" s="293">
        <v>80</v>
      </c>
      <c r="B62" s="131">
        <v>24</v>
      </c>
      <c r="C62" s="131">
        <v>15</v>
      </c>
      <c r="D62" s="131">
        <v>21</v>
      </c>
      <c r="E62" s="59">
        <v>27</v>
      </c>
      <c r="F62" s="60">
        <v>29</v>
      </c>
      <c r="G62" s="131">
        <v>6</v>
      </c>
      <c r="H62" s="131">
        <v>0</v>
      </c>
      <c r="I62" s="131">
        <v>3</v>
      </c>
      <c r="J62" s="131">
        <v>10</v>
      </c>
      <c r="K62" s="149">
        <v>14</v>
      </c>
      <c r="L62" s="131">
        <v>17</v>
      </c>
      <c r="M62" s="131">
        <v>7</v>
      </c>
      <c r="N62" s="131">
        <v>13</v>
      </c>
      <c r="O62" s="59">
        <v>20</v>
      </c>
      <c r="P62" s="59">
        <v>23</v>
      </c>
      <c r="Q62" s="131"/>
      <c r="R62" s="260"/>
      <c r="T62" s="131"/>
      <c r="U62" s="260"/>
    </row>
    <row r="63" spans="1:21">
      <c r="A63" s="293">
        <v>81</v>
      </c>
      <c r="B63" s="131">
        <v>24</v>
      </c>
      <c r="C63" s="131">
        <v>14</v>
      </c>
      <c r="D63" s="131">
        <v>20</v>
      </c>
      <c r="E63" s="59">
        <v>27</v>
      </c>
      <c r="F63" s="60">
        <v>28</v>
      </c>
      <c r="G63" s="131">
        <v>6</v>
      </c>
      <c r="H63" s="131">
        <v>0</v>
      </c>
      <c r="I63" s="131">
        <v>2</v>
      </c>
      <c r="J63" s="131">
        <v>10</v>
      </c>
      <c r="K63" s="149">
        <v>14</v>
      </c>
      <c r="L63" s="131">
        <v>17</v>
      </c>
      <c r="M63" s="131">
        <v>7</v>
      </c>
      <c r="N63" s="131">
        <v>12</v>
      </c>
      <c r="O63" s="59">
        <v>20</v>
      </c>
      <c r="P63" s="59">
        <v>23</v>
      </c>
      <c r="Q63" s="131"/>
      <c r="R63" s="260"/>
      <c r="T63" s="131"/>
      <c r="U63" s="260"/>
    </row>
    <row r="64" spans="1:21">
      <c r="A64" s="293">
        <v>82</v>
      </c>
      <c r="B64" s="131">
        <v>24</v>
      </c>
      <c r="C64" s="131">
        <v>13</v>
      </c>
      <c r="D64" s="131">
        <v>19</v>
      </c>
      <c r="E64" s="59">
        <v>27</v>
      </c>
      <c r="F64" s="60">
        <v>28</v>
      </c>
      <c r="G64" s="131">
        <v>6</v>
      </c>
      <c r="H64" s="131">
        <v>0</v>
      </c>
      <c r="I64" s="131">
        <v>2</v>
      </c>
      <c r="J64" s="131">
        <v>9</v>
      </c>
      <c r="K64" s="149">
        <v>14</v>
      </c>
      <c r="L64" s="131">
        <v>16</v>
      </c>
      <c r="M64" s="131">
        <v>6</v>
      </c>
      <c r="N64" s="131">
        <v>12</v>
      </c>
      <c r="O64" s="59">
        <v>20</v>
      </c>
      <c r="P64" s="59">
        <v>22</v>
      </c>
      <c r="Q64" s="131"/>
      <c r="R64" s="260"/>
      <c r="T64" s="131"/>
      <c r="U64" s="260"/>
    </row>
    <row r="65" spans="1:21">
      <c r="A65" s="293">
        <v>83</v>
      </c>
      <c r="B65" s="131">
        <v>23</v>
      </c>
      <c r="C65" s="131">
        <v>13</v>
      </c>
      <c r="D65" s="131">
        <v>19</v>
      </c>
      <c r="E65" s="59">
        <v>26</v>
      </c>
      <c r="F65" s="60">
        <v>28</v>
      </c>
      <c r="G65" s="131">
        <v>6</v>
      </c>
      <c r="H65" s="131">
        <v>0</v>
      </c>
      <c r="I65" s="131">
        <v>2</v>
      </c>
      <c r="J65" s="131">
        <v>9</v>
      </c>
      <c r="K65" s="149">
        <v>14</v>
      </c>
      <c r="L65" s="131">
        <v>16</v>
      </c>
      <c r="M65" s="131">
        <v>6</v>
      </c>
      <c r="N65" s="131">
        <v>12</v>
      </c>
      <c r="O65" s="59">
        <v>20</v>
      </c>
      <c r="P65" s="59">
        <v>22</v>
      </c>
      <c r="Q65" s="131"/>
      <c r="R65" s="260"/>
      <c r="T65" s="131"/>
      <c r="U65" s="260"/>
    </row>
    <row r="66" spans="1:21">
      <c r="A66" s="293">
        <v>84</v>
      </c>
      <c r="B66" s="131">
        <v>23</v>
      </c>
      <c r="C66" s="131">
        <v>12</v>
      </c>
      <c r="D66" s="131">
        <v>19</v>
      </c>
      <c r="E66" s="59">
        <v>26</v>
      </c>
      <c r="F66" s="60">
        <v>28</v>
      </c>
      <c r="G66" s="131">
        <v>5</v>
      </c>
      <c r="H66" s="131">
        <v>0</v>
      </c>
      <c r="I66" s="131">
        <v>2</v>
      </c>
      <c r="J66" s="131">
        <v>9</v>
      </c>
      <c r="K66" s="149">
        <v>13</v>
      </c>
      <c r="L66" s="131">
        <v>16</v>
      </c>
      <c r="M66" s="131">
        <v>6</v>
      </c>
      <c r="N66" s="131">
        <v>12</v>
      </c>
      <c r="O66" s="59">
        <v>20</v>
      </c>
      <c r="P66" s="59">
        <v>22</v>
      </c>
      <c r="Q66" s="131"/>
      <c r="R66" s="260"/>
      <c r="T66" s="131"/>
      <c r="U66" s="260"/>
    </row>
    <row r="67" spans="1:21">
      <c r="A67" s="293">
        <v>85</v>
      </c>
      <c r="B67" s="131">
        <v>23</v>
      </c>
      <c r="C67" s="131">
        <v>11</v>
      </c>
      <c r="D67" s="131">
        <v>18</v>
      </c>
      <c r="E67" s="59">
        <v>26</v>
      </c>
      <c r="F67" s="60">
        <v>28</v>
      </c>
      <c r="G67" s="131">
        <v>5</v>
      </c>
      <c r="H67" s="131">
        <v>0</v>
      </c>
      <c r="I67" s="131">
        <v>1</v>
      </c>
      <c r="J67" s="131">
        <v>8</v>
      </c>
      <c r="K67" s="149">
        <v>13</v>
      </c>
      <c r="L67" s="131">
        <v>16</v>
      </c>
      <c r="M67" s="131">
        <v>6</v>
      </c>
      <c r="N67" s="131">
        <v>12</v>
      </c>
      <c r="O67" s="59">
        <v>20</v>
      </c>
      <c r="P67" s="59">
        <v>22</v>
      </c>
      <c r="Q67" s="131"/>
      <c r="R67" s="260"/>
      <c r="T67" s="131"/>
      <c r="U67" s="260"/>
    </row>
    <row r="68" spans="1:21">
      <c r="A68" s="293">
        <v>86</v>
      </c>
      <c r="B68" s="131">
        <v>23</v>
      </c>
      <c r="C68" s="131">
        <v>11</v>
      </c>
      <c r="D68" s="131">
        <v>18</v>
      </c>
      <c r="E68" s="59">
        <v>26</v>
      </c>
      <c r="F68" s="60">
        <v>28</v>
      </c>
      <c r="G68" s="131">
        <v>5</v>
      </c>
      <c r="H68" s="131">
        <v>0</v>
      </c>
      <c r="I68" s="131">
        <v>2</v>
      </c>
      <c r="J68" s="131">
        <v>8</v>
      </c>
      <c r="K68" s="149">
        <v>13</v>
      </c>
      <c r="L68" s="131">
        <v>16</v>
      </c>
      <c r="M68" s="131">
        <v>5</v>
      </c>
      <c r="N68" s="131">
        <v>11</v>
      </c>
      <c r="O68" s="59">
        <v>19</v>
      </c>
      <c r="P68" s="59">
        <v>22</v>
      </c>
      <c r="Q68" s="131"/>
      <c r="R68" s="260"/>
      <c r="T68" s="131"/>
      <c r="U68" s="260"/>
    </row>
    <row r="69" spans="1:21">
      <c r="A69" s="293">
        <v>87</v>
      </c>
      <c r="B69" s="131">
        <v>22</v>
      </c>
      <c r="C69" s="131">
        <v>11</v>
      </c>
      <c r="D69" s="131">
        <v>18</v>
      </c>
      <c r="E69" s="59">
        <v>26</v>
      </c>
      <c r="F69" s="60">
        <v>28</v>
      </c>
      <c r="G69" s="131">
        <v>5</v>
      </c>
      <c r="H69" s="131">
        <v>0</v>
      </c>
      <c r="I69" s="131">
        <v>1</v>
      </c>
      <c r="J69" s="131">
        <v>8</v>
      </c>
      <c r="K69" s="149">
        <v>13</v>
      </c>
      <c r="L69" s="131">
        <v>16</v>
      </c>
      <c r="M69" s="131">
        <v>5</v>
      </c>
      <c r="N69" s="131">
        <v>11</v>
      </c>
      <c r="O69" s="59">
        <v>19</v>
      </c>
      <c r="P69" s="59">
        <v>22</v>
      </c>
      <c r="Q69" s="131"/>
      <c r="R69" s="260"/>
      <c r="T69" s="131"/>
      <c r="U69" s="260"/>
    </row>
    <row r="70" spans="1:21">
      <c r="A70" s="293">
        <v>88</v>
      </c>
      <c r="B70" s="131">
        <v>22</v>
      </c>
      <c r="C70" s="131">
        <v>10</v>
      </c>
      <c r="D70" s="131">
        <v>17</v>
      </c>
      <c r="E70" s="59">
        <v>25</v>
      </c>
      <c r="F70" s="60">
        <v>28</v>
      </c>
      <c r="G70" s="131">
        <v>5</v>
      </c>
      <c r="H70" s="131">
        <v>0</v>
      </c>
      <c r="I70" s="131">
        <v>1</v>
      </c>
      <c r="J70" s="131">
        <v>8</v>
      </c>
      <c r="K70" s="149">
        <v>12</v>
      </c>
      <c r="L70" s="131">
        <v>16</v>
      </c>
      <c r="M70" s="131">
        <v>5</v>
      </c>
      <c r="N70" s="131">
        <v>11</v>
      </c>
      <c r="O70" s="59">
        <v>19</v>
      </c>
      <c r="P70" s="59">
        <v>22</v>
      </c>
      <c r="Q70" s="131"/>
      <c r="R70" s="260"/>
      <c r="T70" s="131"/>
      <c r="U70" s="260"/>
    </row>
    <row r="71" spans="1:21">
      <c r="A71" s="293">
        <v>89</v>
      </c>
      <c r="B71" s="131">
        <v>22</v>
      </c>
      <c r="C71" s="131">
        <v>10</v>
      </c>
      <c r="D71" s="131">
        <v>17</v>
      </c>
      <c r="E71" s="59">
        <v>25</v>
      </c>
      <c r="F71" s="60">
        <v>27</v>
      </c>
      <c r="G71" s="131">
        <v>5</v>
      </c>
      <c r="H71" s="131">
        <v>0</v>
      </c>
      <c r="I71" s="131">
        <v>1</v>
      </c>
      <c r="J71" s="131">
        <v>8</v>
      </c>
      <c r="K71" s="149">
        <v>12</v>
      </c>
      <c r="L71" s="131">
        <v>15</v>
      </c>
      <c r="M71" s="131">
        <v>5</v>
      </c>
      <c r="N71" s="131">
        <v>11</v>
      </c>
      <c r="O71" s="59">
        <v>19</v>
      </c>
      <c r="P71" s="59">
        <v>22</v>
      </c>
      <c r="Q71" s="131"/>
      <c r="R71" s="260"/>
      <c r="T71" s="131"/>
      <c r="U71" s="260"/>
    </row>
    <row r="72" spans="1:21" ht="17.25" thickBot="1">
      <c r="A72" s="294">
        <v>90</v>
      </c>
      <c r="B72" s="140">
        <v>22</v>
      </c>
      <c r="C72" s="140">
        <v>9</v>
      </c>
      <c r="D72" s="140">
        <v>17</v>
      </c>
      <c r="E72" s="64">
        <v>25</v>
      </c>
      <c r="F72" s="65">
        <v>27</v>
      </c>
      <c r="G72" s="140">
        <v>5</v>
      </c>
      <c r="H72" s="140">
        <v>0</v>
      </c>
      <c r="I72" s="140">
        <v>1</v>
      </c>
      <c r="J72" s="140">
        <v>8</v>
      </c>
      <c r="K72" s="150">
        <v>12</v>
      </c>
      <c r="L72" s="140">
        <v>15</v>
      </c>
      <c r="M72" s="140">
        <v>5</v>
      </c>
      <c r="N72" s="140">
        <v>11</v>
      </c>
      <c r="O72" s="64">
        <v>19</v>
      </c>
      <c r="P72" s="64">
        <v>22</v>
      </c>
      <c r="Q72" s="131"/>
      <c r="R72" s="260"/>
      <c r="T72" s="131"/>
      <c r="U72" s="260"/>
    </row>
    <row r="73" spans="1:21" ht="17.25" thickTop="1">
      <c r="A73" s="49" t="s">
        <v>25</v>
      </c>
      <c r="Q73" s="260"/>
      <c r="R73" s="260"/>
      <c r="T73" s="260"/>
      <c r="U73" s="260"/>
    </row>
    <row r="74" spans="1:21">
      <c r="R74" s="260"/>
    </row>
    <row r="76" spans="1:21">
      <c r="A76" s="311" t="s">
        <v>719</v>
      </c>
    </row>
    <row r="77" spans="1:21">
      <c r="A77" s="28" t="s">
        <v>720</v>
      </c>
    </row>
    <row r="78" spans="1:21" ht="17.25" thickBot="1"/>
    <row r="79" spans="1:21" ht="17.25" thickTop="1">
      <c r="A79" s="312" t="s">
        <v>178</v>
      </c>
      <c r="B79" s="404" t="s">
        <v>251</v>
      </c>
      <c r="C79" s="405"/>
      <c r="D79" s="405"/>
      <c r="E79" s="405"/>
      <c r="F79" s="416"/>
      <c r="G79" s="405" t="s">
        <v>252</v>
      </c>
      <c r="H79" s="405"/>
      <c r="I79" s="405"/>
      <c r="J79" s="405"/>
      <c r="K79" s="415"/>
      <c r="L79" s="450" t="s">
        <v>253</v>
      </c>
      <c r="M79" s="442"/>
      <c r="N79" s="442"/>
      <c r="O79" s="442"/>
      <c r="P79" s="451"/>
    </row>
    <row r="80" spans="1:21">
      <c r="A80" s="55"/>
      <c r="B80" s="55" t="s">
        <v>209</v>
      </c>
      <c r="C80" s="313" t="s">
        <v>254</v>
      </c>
      <c r="D80" s="313" t="s">
        <v>255</v>
      </c>
      <c r="E80" s="313" t="s">
        <v>256</v>
      </c>
      <c r="F80" s="314" t="s">
        <v>257</v>
      </c>
      <c r="G80" s="55" t="s">
        <v>209</v>
      </c>
      <c r="H80" s="313" t="s">
        <v>254</v>
      </c>
      <c r="I80" s="313" t="s">
        <v>255</v>
      </c>
      <c r="J80" s="313" t="s">
        <v>256</v>
      </c>
      <c r="K80" s="314" t="s">
        <v>257</v>
      </c>
      <c r="L80" s="55" t="s">
        <v>209</v>
      </c>
      <c r="M80" s="313" t="s">
        <v>254</v>
      </c>
      <c r="N80" s="313" t="s">
        <v>255</v>
      </c>
      <c r="O80" s="313" t="s">
        <v>256</v>
      </c>
      <c r="P80" s="314" t="s">
        <v>257</v>
      </c>
    </row>
    <row r="81" spans="1:16">
      <c r="A81" s="293">
        <v>24</v>
      </c>
      <c r="B81" s="131">
        <v>29</v>
      </c>
      <c r="C81" s="131">
        <v>27</v>
      </c>
      <c r="D81" s="131">
        <v>28</v>
      </c>
      <c r="E81" s="59">
        <v>32</v>
      </c>
      <c r="F81" s="60">
        <v>32</v>
      </c>
      <c r="G81" s="131">
        <v>27</v>
      </c>
      <c r="H81" s="131">
        <v>20</v>
      </c>
      <c r="I81" s="131">
        <v>23</v>
      </c>
      <c r="J81" s="131">
        <v>29</v>
      </c>
      <c r="K81" s="149">
        <v>31</v>
      </c>
      <c r="L81" s="131">
        <v>3</v>
      </c>
      <c r="M81" s="131">
        <v>0</v>
      </c>
      <c r="N81" s="131">
        <v>0</v>
      </c>
      <c r="O81" s="59">
        <v>6</v>
      </c>
      <c r="P81" s="59">
        <v>9</v>
      </c>
    </row>
    <row r="82" spans="1:16">
      <c r="A82" s="293">
        <v>25</v>
      </c>
      <c r="B82" s="131">
        <v>30</v>
      </c>
      <c r="C82" s="131">
        <v>28</v>
      </c>
      <c r="D82" s="131">
        <v>28</v>
      </c>
      <c r="E82" s="59">
        <v>32</v>
      </c>
      <c r="F82" s="60">
        <v>32</v>
      </c>
      <c r="G82" s="131">
        <v>27</v>
      </c>
      <c r="H82" s="131">
        <v>20</v>
      </c>
      <c r="I82" s="131">
        <v>24</v>
      </c>
      <c r="J82" s="131">
        <v>29</v>
      </c>
      <c r="K82" s="149">
        <v>31</v>
      </c>
      <c r="L82" s="131">
        <v>2</v>
      </c>
      <c r="M82" s="131">
        <v>0</v>
      </c>
      <c r="N82" s="131">
        <v>0</v>
      </c>
      <c r="O82" s="59">
        <v>6</v>
      </c>
      <c r="P82" s="59">
        <v>9</v>
      </c>
    </row>
    <row r="83" spans="1:16">
      <c r="A83" s="293">
        <v>26</v>
      </c>
      <c r="B83" s="131">
        <v>30</v>
      </c>
      <c r="C83" s="131">
        <v>28</v>
      </c>
      <c r="D83" s="131">
        <v>28</v>
      </c>
      <c r="E83" s="59">
        <v>32</v>
      </c>
      <c r="F83" s="60">
        <v>32</v>
      </c>
      <c r="G83" s="131">
        <v>27</v>
      </c>
      <c r="H83" s="131">
        <v>20</v>
      </c>
      <c r="I83" s="131">
        <v>23</v>
      </c>
      <c r="J83" s="131">
        <v>29</v>
      </c>
      <c r="K83" s="149">
        <v>31</v>
      </c>
      <c r="L83" s="131">
        <v>3</v>
      </c>
      <c r="M83" s="131">
        <v>0</v>
      </c>
      <c r="N83" s="131">
        <v>0</v>
      </c>
      <c r="O83" s="59">
        <v>6</v>
      </c>
      <c r="P83" s="59">
        <v>9</v>
      </c>
    </row>
    <row r="84" spans="1:16">
      <c r="A84" s="293">
        <v>27</v>
      </c>
      <c r="B84" s="131">
        <v>30</v>
      </c>
      <c r="C84" s="131">
        <v>28</v>
      </c>
      <c r="D84" s="131">
        <v>28</v>
      </c>
      <c r="E84" s="59">
        <v>32</v>
      </c>
      <c r="F84" s="60">
        <v>32</v>
      </c>
      <c r="G84" s="131">
        <v>27</v>
      </c>
      <c r="H84" s="131">
        <v>20</v>
      </c>
      <c r="I84" s="131">
        <v>23</v>
      </c>
      <c r="J84" s="131">
        <v>29</v>
      </c>
      <c r="K84" s="149">
        <v>31</v>
      </c>
      <c r="L84" s="131">
        <v>3</v>
      </c>
      <c r="M84" s="131">
        <v>0</v>
      </c>
      <c r="N84" s="131">
        <v>1</v>
      </c>
      <c r="O84" s="59">
        <v>6</v>
      </c>
      <c r="P84" s="59">
        <v>10</v>
      </c>
    </row>
    <row r="85" spans="1:16">
      <c r="A85" s="293">
        <v>28</v>
      </c>
      <c r="B85" s="131">
        <v>30</v>
      </c>
      <c r="C85" s="131">
        <v>28</v>
      </c>
      <c r="D85" s="131">
        <v>28</v>
      </c>
      <c r="E85" s="59">
        <v>32</v>
      </c>
      <c r="F85" s="60">
        <v>32</v>
      </c>
      <c r="G85" s="131">
        <v>26</v>
      </c>
      <c r="H85" s="131">
        <v>19</v>
      </c>
      <c r="I85" s="131">
        <v>23</v>
      </c>
      <c r="J85" s="131">
        <v>29</v>
      </c>
      <c r="K85" s="149">
        <v>31</v>
      </c>
      <c r="L85" s="131">
        <v>3</v>
      </c>
      <c r="M85" s="131">
        <v>0</v>
      </c>
      <c r="N85" s="131">
        <v>1</v>
      </c>
      <c r="O85" s="59">
        <v>7</v>
      </c>
      <c r="P85" s="59">
        <v>10</v>
      </c>
    </row>
    <row r="86" spans="1:16">
      <c r="A86" s="293">
        <v>29</v>
      </c>
      <c r="B86" s="131">
        <v>30</v>
      </c>
      <c r="C86" s="131">
        <v>28</v>
      </c>
      <c r="D86" s="131">
        <v>28</v>
      </c>
      <c r="E86" s="59">
        <v>32</v>
      </c>
      <c r="F86" s="60">
        <v>32</v>
      </c>
      <c r="G86" s="131">
        <v>26</v>
      </c>
      <c r="H86" s="131">
        <v>19</v>
      </c>
      <c r="I86" s="131">
        <v>22</v>
      </c>
      <c r="J86" s="131">
        <v>29</v>
      </c>
      <c r="K86" s="149">
        <v>31</v>
      </c>
      <c r="L86" s="131">
        <v>4</v>
      </c>
      <c r="M86" s="131">
        <v>0</v>
      </c>
      <c r="N86" s="131">
        <v>1</v>
      </c>
      <c r="O86" s="59">
        <v>7</v>
      </c>
      <c r="P86" s="59">
        <v>10</v>
      </c>
    </row>
    <row r="87" spans="1:16">
      <c r="A87" s="293">
        <v>30</v>
      </c>
      <c r="B87" s="131">
        <v>30</v>
      </c>
      <c r="C87" s="131">
        <v>28</v>
      </c>
      <c r="D87" s="131">
        <v>28</v>
      </c>
      <c r="E87" s="59">
        <v>32</v>
      </c>
      <c r="F87" s="60">
        <v>32</v>
      </c>
      <c r="G87" s="131">
        <v>26</v>
      </c>
      <c r="H87" s="131">
        <v>18</v>
      </c>
      <c r="I87" s="131">
        <v>22</v>
      </c>
      <c r="J87" s="131">
        <v>29</v>
      </c>
      <c r="K87" s="149">
        <v>31</v>
      </c>
      <c r="L87" s="131">
        <v>4</v>
      </c>
      <c r="M87" s="131">
        <v>0</v>
      </c>
      <c r="N87" s="131">
        <v>1</v>
      </c>
      <c r="O87" s="59">
        <v>7</v>
      </c>
      <c r="P87" s="59">
        <v>11</v>
      </c>
    </row>
    <row r="88" spans="1:16">
      <c r="A88" s="293">
        <v>31</v>
      </c>
      <c r="B88" s="131">
        <v>30</v>
      </c>
      <c r="C88" s="131">
        <v>27</v>
      </c>
      <c r="D88" s="131">
        <v>28</v>
      </c>
      <c r="E88" s="59">
        <v>32</v>
      </c>
      <c r="F88" s="60">
        <v>32</v>
      </c>
      <c r="G88" s="131">
        <v>26</v>
      </c>
      <c r="H88" s="131">
        <v>18</v>
      </c>
      <c r="I88" s="131">
        <v>22</v>
      </c>
      <c r="J88" s="131">
        <v>28</v>
      </c>
      <c r="K88" s="149">
        <v>31</v>
      </c>
      <c r="L88" s="131">
        <v>4</v>
      </c>
      <c r="M88" s="131">
        <v>0</v>
      </c>
      <c r="N88" s="131">
        <v>1</v>
      </c>
      <c r="O88" s="59">
        <v>8</v>
      </c>
      <c r="P88" s="59">
        <v>11</v>
      </c>
    </row>
    <row r="89" spans="1:16">
      <c r="A89" s="293">
        <v>32</v>
      </c>
      <c r="B89" s="131">
        <v>30</v>
      </c>
      <c r="C89" s="131">
        <v>27</v>
      </c>
      <c r="D89" s="131">
        <v>28</v>
      </c>
      <c r="E89" s="59">
        <v>32</v>
      </c>
      <c r="F89" s="60">
        <v>32</v>
      </c>
      <c r="G89" s="131">
        <v>25</v>
      </c>
      <c r="H89" s="131">
        <v>17</v>
      </c>
      <c r="I89" s="131">
        <v>21</v>
      </c>
      <c r="J89" s="131">
        <v>28</v>
      </c>
      <c r="K89" s="149">
        <v>31</v>
      </c>
      <c r="L89" s="131">
        <v>4</v>
      </c>
      <c r="M89" s="131">
        <v>0</v>
      </c>
      <c r="N89" s="131">
        <v>1</v>
      </c>
      <c r="O89" s="59">
        <v>8</v>
      </c>
      <c r="P89" s="59">
        <v>12</v>
      </c>
    </row>
    <row r="90" spans="1:16">
      <c r="A90" s="293">
        <v>33</v>
      </c>
      <c r="B90" s="131">
        <v>30</v>
      </c>
      <c r="C90" s="131">
        <v>27</v>
      </c>
      <c r="D90" s="131">
        <v>28</v>
      </c>
      <c r="E90" s="59">
        <v>32</v>
      </c>
      <c r="F90" s="60">
        <v>32</v>
      </c>
      <c r="G90" s="131">
        <v>25</v>
      </c>
      <c r="H90" s="131">
        <v>17</v>
      </c>
      <c r="I90" s="131">
        <v>21</v>
      </c>
      <c r="J90" s="131">
        <v>28</v>
      </c>
      <c r="K90" s="149">
        <v>31</v>
      </c>
      <c r="L90" s="131">
        <v>5</v>
      </c>
      <c r="M90" s="131">
        <v>0</v>
      </c>
      <c r="N90" s="131">
        <v>2</v>
      </c>
      <c r="O90" s="59">
        <v>8</v>
      </c>
      <c r="P90" s="59">
        <v>12</v>
      </c>
    </row>
    <row r="91" spans="1:16">
      <c r="A91" s="293">
        <v>34</v>
      </c>
      <c r="B91" s="131">
        <v>30</v>
      </c>
      <c r="C91" s="131">
        <v>27</v>
      </c>
      <c r="D91" s="131">
        <v>28</v>
      </c>
      <c r="E91" s="59">
        <v>32</v>
      </c>
      <c r="F91" s="60">
        <v>32</v>
      </c>
      <c r="G91" s="131">
        <v>25</v>
      </c>
      <c r="H91" s="131">
        <v>17</v>
      </c>
      <c r="I91" s="131">
        <v>21</v>
      </c>
      <c r="J91" s="131">
        <v>28</v>
      </c>
      <c r="K91" s="149">
        <v>31</v>
      </c>
      <c r="L91" s="131">
        <v>5</v>
      </c>
      <c r="M91" s="131">
        <v>0</v>
      </c>
      <c r="N91" s="131">
        <v>2</v>
      </c>
      <c r="O91" s="59">
        <v>9</v>
      </c>
      <c r="P91" s="59">
        <v>12</v>
      </c>
    </row>
    <row r="92" spans="1:16">
      <c r="A92" s="293">
        <v>35</v>
      </c>
      <c r="B92" s="131">
        <v>30</v>
      </c>
      <c r="C92" s="131">
        <v>27</v>
      </c>
      <c r="D92" s="131">
        <v>28</v>
      </c>
      <c r="E92" s="59">
        <v>32</v>
      </c>
      <c r="F92" s="60">
        <v>32</v>
      </c>
      <c r="G92" s="131">
        <v>24</v>
      </c>
      <c r="H92" s="131">
        <v>16</v>
      </c>
      <c r="I92" s="131">
        <v>20</v>
      </c>
      <c r="J92" s="131">
        <v>28</v>
      </c>
      <c r="K92" s="149">
        <v>31</v>
      </c>
      <c r="L92" s="131">
        <v>5</v>
      </c>
      <c r="M92" s="131">
        <v>0</v>
      </c>
      <c r="N92" s="131">
        <v>2</v>
      </c>
      <c r="O92" s="59">
        <v>9</v>
      </c>
      <c r="P92" s="59">
        <v>12</v>
      </c>
    </row>
    <row r="93" spans="1:16">
      <c r="A93" s="293">
        <v>36</v>
      </c>
      <c r="B93" s="131">
        <v>30</v>
      </c>
      <c r="C93" s="131">
        <v>27</v>
      </c>
      <c r="D93" s="131">
        <v>28</v>
      </c>
      <c r="E93" s="59">
        <v>32</v>
      </c>
      <c r="F93" s="60">
        <v>32</v>
      </c>
      <c r="G93" s="131">
        <v>24</v>
      </c>
      <c r="H93" s="131">
        <v>16</v>
      </c>
      <c r="I93" s="131">
        <v>20</v>
      </c>
      <c r="J93" s="131">
        <v>28</v>
      </c>
      <c r="K93" s="149">
        <v>30</v>
      </c>
      <c r="L93" s="131">
        <v>6</v>
      </c>
      <c r="M93" s="131">
        <v>0</v>
      </c>
      <c r="N93" s="131">
        <v>2</v>
      </c>
      <c r="O93" s="59">
        <v>9</v>
      </c>
      <c r="P93" s="59">
        <v>13</v>
      </c>
    </row>
    <row r="94" spans="1:16">
      <c r="A94" s="293">
        <v>37</v>
      </c>
      <c r="B94" s="131">
        <v>30</v>
      </c>
      <c r="C94" s="131">
        <v>27</v>
      </c>
      <c r="D94" s="131">
        <v>28</v>
      </c>
      <c r="E94" s="59">
        <v>32</v>
      </c>
      <c r="F94" s="60">
        <v>32</v>
      </c>
      <c r="G94" s="131">
        <v>23</v>
      </c>
      <c r="H94" s="131">
        <v>15</v>
      </c>
      <c r="I94" s="131">
        <v>19</v>
      </c>
      <c r="J94" s="131">
        <v>27</v>
      </c>
      <c r="K94" s="149">
        <v>30</v>
      </c>
      <c r="L94" s="131">
        <v>6</v>
      </c>
      <c r="M94" s="131">
        <v>0</v>
      </c>
      <c r="N94" s="131">
        <v>3</v>
      </c>
      <c r="O94" s="59">
        <v>10</v>
      </c>
      <c r="P94" s="59">
        <v>13</v>
      </c>
    </row>
    <row r="95" spans="1:16">
      <c r="A95" s="293">
        <v>38</v>
      </c>
      <c r="B95" s="131">
        <v>30</v>
      </c>
      <c r="C95" s="131">
        <v>27</v>
      </c>
      <c r="D95" s="131">
        <v>28</v>
      </c>
      <c r="E95" s="59">
        <v>31</v>
      </c>
      <c r="F95" s="60">
        <v>32</v>
      </c>
      <c r="G95" s="131">
        <v>23</v>
      </c>
      <c r="H95" s="131">
        <v>15</v>
      </c>
      <c r="I95" s="131">
        <v>19</v>
      </c>
      <c r="J95" s="131">
        <v>27</v>
      </c>
      <c r="K95" s="149">
        <v>30</v>
      </c>
      <c r="L95" s="131">
        <v>6</v>
      </c>
      <c r="M95" s="131">
        <v>0</v>
      </c>
      <c r="N95" s="131">
        <v>3</v>
      </c>
      <c r="O95" s="59">
        <v>10</v>
      </c>
      <c r="P95" s="59">
        <v>13</v>
      </c>
    </row>
    <row r="96" spans="1:16">
      <c r="A96" s="293">
        <v>39</v>
      </c>
      <c r="B96" s="131">
        <v>29</v>
      </c>
      <c r="C96" s="131">
        <v>27</v>
      </c>
      <c r="D96" s="131">
        <v>28</v>
      </c>
      <c r="E96" s="59">
        <v>31</v>
      </c>
      <c r="F96" s="60">
        <v>32</v>
      </c>
      <c r="G96" s="131">
        <v>23</v>
      </c>
      <c r="H96" s="131">
        <v>15</v>
      </c>
      <c r="I96" s="131">
        <v>19</v>
      </c>
      <c r="J96" s="131">
        <v>27</v>
      </c>
      <c r="K96" s="149">
        <v>30</v>
      </c>
      <c r="L96" s="131">
        <v>7</v>
      </c>
      <c r="M96" s="131">
        <v>0</v>
      </c>
      <c r="N96" s="131">
        <v>3</v>
      </c>
      <c r="O96" s="59">
        <v>10</v>
      </c>
      <c r="P96" s="59">
        <v>14</v>
      </c>
    </row>
    <row r="97" spans="1:16">
      <c r="A97" s="293">
        <v>40</v>
      </c>
      <c r="B97" s="131">
        <v>29</v>
      </c>
      <c r="C97" s="131">
        <v>27</v>
      </c>
      <c r="D97" s="131">
        <v>28</v>
      </c>
      <c r="E97" s="59">
        <v>31</v>
      </c>
      <c r="F97" s="60">
        <v>32</v>
      </c>
      <c r="G97" s="131">
        <v>22</v>
      </c>
      <c r="H97" s="131">
        <v>14</v>
      </c>
      <c r="I97" s="131">
        <v>18</v>
      </c>
      <c r="J97" s="131">
        <v>26</v>
      </c>
      <c r="K97" s="149">
        <v>29</v>
      </c>
      <c r="L97" s="131">
        <v>7</v>
      </c>
      <c r="M97" s="131">
        <v>1</v>
      </c>
      <c r="N97" s="131">
        <v>4</v>
      </c>
      <c r="O97" s="59">
        <v>11</v>
      </c>
      <c r="P97" s="59">
        <v>14</v>
      </c>
    </row>
    <row r="98" spans="1:16">
      <c r="A98" s="293">
        <v>41</v>
      </c>
      <c r="B98" s="131">
        <v>29</v>
      </c>
      <c r="C98" s="131">
        <v>26</v>
      </c>
      <c r="D98" s="131">
        <v>28</v>
      </c>
      <c r="E98" s="59">
        <v>31</v>
      </c>
      <c r="F98" s="60">
        <v>32</v>
      </c>
      <c r="G98" s="131">
        <v>22</v>
      </c>
      <c r="H98" s="131">
        <v>14</v>
      </c>
      <c r="I98" s="131">
        <v>18</v>
      </c>
      <c r="J98" s="131">
        <v>26</v>
      </c>
      <c r="K98" s="149">
        <v>29</v>
      </c>
      <c r="L98" s="131">
        <v>7</v>
      </c>
      <c r="M98" s="131">
        <v>1</v>
      </c>
      <c r="N98" s="131">
        <v>4</v>
      </c>
      <c r="O98" s="59">
        <v>11</v>
      </c>
      <c r="P98" s="59">
        <v>14</v>
      </c>
    </row>
    <row r="99" spans="1:16">
      <c r="A99" s="293">
        <v>42</v>
      </c>
      <c r="B99" s="131">
        <v>29</v>
      </c>
      <c r="C99" s="131">
        <v>26</v>
      </c>
      <c r="D99" s="131">
        <v>28</v>
      </c>
      <c r="E99" s="59">
        <v>31</v>
      </c>
      <c r="F99" s="60">
        <v>32</v>
      </c>
      <c r="G99" s="131">
        <v>21</v>
      </c>
      <c r="H99" s="131">
        <v>13</v>
      </c>
      <c r="I99" s="131">
        <v>17</v>
      </c>
      <c r="J99" s="131">
        <v>25</v>
      </c>
      <c r="K99" s="149">
        <v>29</v>
      </c>
      <c r="L99" s="131">
        <v>8</v>
      </c>
      <c r="M99" s="131">
        <v>1</v>
      </c>
      <c r="N99" s="131">
        <v>4</v>
      </c>
      <c r="O99" s="59">
        <v>11</v>
      </c>
      <c r="P99" s="59">
        <v>14</v>
      </c>
    </row>
    <row r="100" spans="1:16">
      <c r="A100" s="293">
        <v>43</v>
      </c>
      <c r="B100" s="131">
        <v>29</v>
      </c>
      <c r="C100" s="131">
        <v>26</v>
      </c>
      <c r="D100" s="131">
        <v>28</v>
      </c>
      <c r="E100" s="59">
        <v>31</v>
      </c>
      <c r="F100" s="60">
        <v>32</v>
      </c>
      <c r="G100" s="131">
        <v>21</v>
      </c>
      <c r="H100" s="131">
        <v>13</v>
      </c>
      <c r="I100" s="131">
        <v>17</v>
      </c>
      <c r="J100" s="131">
        <v>25</v>
      </c>
      <c r="K100" s="149">
        <v>28</v>
      </c>
      <c r="L100" s="131">
        <v>8</v>
      </c>
      <c r="M100" s="131">
        <v>1</v>
      </c>
      <c r="N100" s="131">
        <v>5</v>
      </c>
      <c r="O100" s="59">
        <v>12</v>
      </c>
      <c r="P100" s="59">
        <v>15</v>
      </c>
    </row>
    <row r="101" spans="1:16">
      <c r="A101" s="293">
        <v>44</v>
      </c>
      <c r="B101" s="131">
        <v>29</v>
      </c>
      <c r="C101" s="131">
        <v>26</v>
      </c>
      <c r="D101" s="131">
        <v>28</v>
      </c>
      <c r="E101" s="59">
        <v>31</v>
      </c>
      <c r="F101" s="60">
        <v>32</v>
      </c>
      <c r="G101" s="131">
        <v>20</v>
      </c>
      <c r="H101" s="131">
        <v>12</v>
      </c>
      <c r="I101" s="131">
        <v>16</v>
      </c>
      <c r="J101" s="131">
        <v>24</v>
      </c>
      <c r="K101" s="149">
        <v>28</v>
      </c>
      <c r="L101" s="131">
        <v>9</v>
      </c>
      <c r="M101" s="131">
        <v>1</v>
      </c>
      <c r="N101" s="131">
        <v>5</v>
      </c>
      <c r="O101" s="59">
        <v>12</v>
      </c>
      <c r="P101" s="59">
        <v>15</v>
      </c>
    </row>
    <row r="102" spans="1:16">
      <c r="A102" s="293">
        <v>45</v>
      </c>
      <c r="B102" s="131">
        <v>29</v>
      </c>
      <c r="C102" s="131">
        <v>26</v>
      </c>
      <c r="D102" s="131">
        <v>28</v>
      </c>
      <c r="E102" s="59">
        <v>31</v>
      </c>
      <c r="F102" s="60">
        <v>32</v>
      </c>
      <c r="G102" s="131">
        <v>20</v>
      </c>
      <c r="H102" s="131">
        <v>12</v>
      </c>
      <c r="I102" s="131">
        <v>16</v>
      </c>
      <c r="J102" s="131">
        <v>24</v>
      </c>
      <c r="K102" s="149">
        <v>28</v>
      </c>
      <c r="L102" s="131">
        <v>9</v>
      </c>
      <c r="M102" s="131">
        <v>1</v>
      </c>
      <c r="N102" s="131">
        <v>6</v>
      </c>
      <c r="O102" s="59">
        <v>12</v>
      </c>
      <c r="P102" s="59">
        <v>16</v>
      </c>
    </row>
    <row r="103" spans="1:16">
      <c r="A103" s="293">
        <v>46</v>
      </c>
      <c r="B103" s="131">
        <v>29</v>
      </c>
      <c r="C103" s="131">
        <v>26</v>
      </c>
      <c r="D103" s="131">
        <v>28</v>
      </c>
      <c r="E103" s="59">
        <v>31</v>
      </c>
      <c r="F103" s="60">
        <v>32</v>
      </c>
      <c r="G103" s="131">
        <v>19</v>
      </c>
      <c r="H103" s="131">
        <v>11</v>
      </c>
      <c r="I103" s="131">
        <v>15</v>
      </c>
      <c r="J103" s="131">
        <v>23</v>
      </c>
      <c r="K103" s="149">
        <v>28</v>
      </c>
      <c r="L103" s="131">
        <v>9</v>
      </c>
      <c r="M103" s="131">
        <v>2</v>
      </c>
      <c r="N103" s="131">
        <v>6</v>
      </c>
      <c r="O103" s="59">
        <v>13</v>
      </c>
      <c r="P103" s="59">
        <v>16</v>
      </c>
    </row>
    <row r="104" spans="1:16">
      <c r="A104" s="293">
        <v>47</v>
      </c>
      <c r="B104" s="131">
        <v>29</v>
      </c>
      <c r="C104" s="131">
        <v>26</v>
      </c>
      <c r="D104" s="131">
        <v>28</v>
      </c>
      <c r="E104" s="59">
        <v>31</v>
      </c>
      <c r="F104" s="60">
        <v>32</v>
      </c>
      <c r="G104" s="131">
        <v>19</v>
      </c>
      <c r="H104" s="131">
        <v>11</v>
      </c>
      <c r="I104" s="131">
        <v>15</v>
      </c>
      <c r="J104" s="131">
        <v>23</v>
      </c>
      <c r="K104" s="149">
        <v>27</v>
      </c>
      <c r="L104" s="131">
        <v>10</v>
      </c>
      <c r="M104" s="131">
        <v>2</v>
      </c>
      <c r="N104" s="131">
        <v>6</v>
      </c>
      <c r="O104" s="59">
        <v>13</v>
      </c>
      <c r="P104" s="59">
        <v>16</v>
      </c>
    </row>
    <row r="105" spans="1:16">
      <c r="A105" s="293">
        <v>48</v>
      </c>
      <c r="B105" s="131">
        <v>28</v>
      </c>
      <c r="C105" s="131">
        <v>26</v>
      </c>
      <c r="D105" s="131">
        <v>28</v>
      </c>
      <c r="E105" s="59">
        <v>31</v>
      </c>
      <c r="F105" s="60">
        <v>32</v>
      </c>
      <c r="G105" s="131">
        <v>18</v>
      </c>
      <c r="H105" s="131">
        <v>11</v>
      </c>
      <c r="I105" s="131">
        <v>14</v>
      </c>
      <c r="J105" s="131">
        <v>22</v>
      </c>
      <c r="K105" s="149">
        <v>27</v>
      </c>
      <c r="L105" s="131">
        <v>10</v>
      </c>
      <c r="M105" s="131">
        <v>2</v>
      </c>
      <c r="N105" s="131">
        <v>7</v>
      </c>
      <c r="O105" s="59">
        <v>14</v>
      </c>
      <c r="P105" s="59">
        <v>17</v>
      </c>
    </row>
    <row r="106" spans="1:16">
      <c r="A106" s="293">
        <v>49</v>
      </c>
      <c r="B106" s="131">
        <v>28</v>
      </c>
      <c r="C106" s="131">
        <v>25</v>
      </c>
      <c r="D106" s="131">
        <v>27</v>
      </c>
      <c r="E106" s="59">
        <v>30</v>
      </c>
      <c r="F106" s="60">
        <v>32</v>
      </c>
      <c r="G106" s="131">
        <v>18</v>
      </c>
      <c r="H106" s="131">
        <v>10</v>
      </c>
      <c r="I106" s="131">
        <v>14</v>
      </c>
      <c r="J106" s="131">
        <v>22</v>
      </c>
      <c r="K106" s="149">
        <v>27</v>
      </c>
      <c r="L106" s="131">
        <v>11</v>
      </c>
      <c r="M106" s="131">
        <v>2</v>
      </c>
      <c r="N106" s="131">
        <v>7</v>
      </c>
      <c r="O106" s="59">
        <v>14</v>
      </c>
      <c r="P106" s="59">
        <v>17</v>
      </c>
    </row>
    <row r="107" spans="1:16">
      <c r="A107" s="293">
        <v>50</v>
      </c>
      <c r="B107" s="131">
        <v>28</v>
      </c>
      <c r="C107" s="131">
        <v>25</v>
      </c>
      <c r="D107" s="131">
        <v>27</v>
      </c>
      <c r="E107" s="59">
        <v>30</v>
      </c>
      <c r="F107" s="60">
        <v>32</v>
      </c>
      <c r="G107" s="131">
        <v>17</v>
      </c>
      <c r="H107" s="131">
        <v>9</v>
      </c>
      <c r="I107" s="131">
        <v>13</v>
      </c>
      <c r="J107" s="131">
        <v>21</v>
      </c>
      <c r="K107" s="149">
        <v>26</v>
      </c>
      <c r="L107" s="131">
        <v>11</v>
      </c>
      <c r="M107" s="131">
        <v>3</v>
      </c>
      <c r="N107" s="131">
        <v>8</v>
      </c>
      <c r="O107" s="59">
        <v>15</v>
      </c>
      <c r="P107" s="59">
        <v>18</v>
      </c>
    </row>
    <row r="108" spans="1:16">
      <c r="A108" s="293">
        <v>51</v>
      </c>
      <c r="B108" s="131">
        <v>28</v>
      </c>
      <c r="C108" s="131">
        <v>25</v>
      </c>
      <c r="D108" s="131">
        <v>27</v>
      </c>
      <c r="E108" s="59">
        <v>30</v>
      </c>
      <c r="F108" s="60">
        <v>32</v>
      </c>
      <c r="G108" s="131">
        <v>17</v>
      </c>
      <c r="H108" s="131">
        <v>9</v>
      </c>
      <c r="I108" s="131">
        <v>13</v>
      </c>
      <c r="J108" s="131">
        <v>20</v>
      </c>
      <c r="K108" s="149">
        <v>26</v>
      </c>
      <c r="L108" s="131">
        <v>12</v>
      </c>
      <c r="M108" s="131">
        <v>3</v>
      </c>
      <c r="N108" s="131">
        <v>8</v>
      </c>
      <c r="O108" s="59">
        <v>15</v>
      </c>
      <c r="P108" s="59">
        <v>18</v>
      </c>
    </row>
    <row r="109" spans="1:16">
      <c r="A109" s="293">
        <v>52</v>
      </c>
      <c r="B109" s="131">
        <v>28</v>
      </c>
      <c r="C109" s="131">
        <v>25</v>
      </c>
      <c r="D109" s="131">
        <v>27</v>
      </c>
      <c r="E109" s="59">
        <v>30</v>
      </c>
      <c r="F109" s="60">
        <v>32</v>
      </c>
      <c r="G109" s="131">
        <v>16</v>
      </c>
      <c r="H109" s="131">
        <v>8</v>
      </c>
      <c r="I109" s="131">
        <v>12</v>
      </c>
      <c r="J109" s="131">
        <v>20</v>
      </c>
      <c r="K109" s="149">
        <v>25</v>
      </c>
      <c r="L109" s="131">
        <v>12</v>
      </c>
      <c r="M109" s="131">
        <v>3</v>
      </c>
      <c r="N109" s="131">
        <v>8</v>
      </c>
      <c r="O109" s="59">
        <v>15</v>
      </c>
      <c r="P109" s="59">
        <v>19</v>
      </c>
    </row>
    <row r="110" spans="1:16">
      <c r="A110" s="293">
        <v>53</v>
      </c>
      <c r="B110" s="131">
        <v>28</v>
      </c>
      <c r="C110" s="131">
        <v>25</v>
      </c>
      <c r="D110" s="131">
        <v>27</v>
      </c>
      <c r="E110" s="59">
        <v>30</v>
      </c>
      <c r="F110" s="60">
        <v>32</v>
      </c>
      <c r="G110" s="131">
        <v>15</v>
      </c>
      <c r="H110" s="131">
        <v>8</v>
      </c>
      <c r="I110" s="131">
        <v>11</v>
      </c>
      <c r="J110" s="131">
        <v>20</v>
      </c>
      <c r="K110" s="149">
        <v>25</v>
      </c>
      <c r="L110" s="131">
        <v>12</v>
      </c>
      <c r="M110" s="131">
        <v>3</v>
      </c>
      <c r="N110" s="131">
        <v>9</v>
      </c>
      <c r="O110" s="59">
        <v>16</v>
      </c>
      <c r="P110" s="59">
        <v>19</v>
      </c>
    </row>
    <row r="111" spans="1:16">
      <c r="A111" s="293">
        <v>54</v>
      </c>
      <c r="B111" s="131">
        <v>28</v>
      </c>
      <c r="C111" s="131">
        <v>24</v>
      </c>
      <c r="D111" s="131">
        <v>27</v>
      </c>
      <c r="E111" s="59">
        <v>30</v>
      </c>
      <c r="F111" s="60">
        <v>32</v>
      </c>
      <c r="G111" s="131">
        <v>15</v>
      </c>
      <c r="H111" s="131">
        <v>7</v>
      </c>
      <c r="I111" s="131">
        <v>11</v>
      </c>
      <c r="J111" s="131">
        <v>19</v>
      </c>
      <c r="K111" s="149">
        <v>24</v>
      </c>
      <c r="L111" s="131">
        <v>13</v>
      </c>
      <c r="M111" s="131">
        <v>4</v>
      </c>
      <c r="N111" s="131">
        <v>9</v>
      </c>
      <c r="O111" s="59">
        <v>16</v>
      </c>
      <c r="P111" s="59">
        <v>20</v>
      </c>
    </row>
    <row r="112" spans="1:16">
      <c r="A112" s="293">
        <v>55</v>
      </c>
      <c r="B112" s="131">
        <v>28</v>
      </c>
      <c r="C112" s="131">
        <v>24</v>
      </c>
      <c r="D112" s="131">
        <v>27</v>
      </c>
      <c r="E112" s="59">
        <v>30</v>
      </c>
      <c r="F112" s="60">
        <v>32</v>
      </c>
      <c r="G112" s="131">
        <v>14</v>
      </c>
      <c r="H112" s="131">
        <v>7</v>
      </c>
      <c r="I112" s="131">
        <v>10</v>
      </c>
      <c r="J112" s="131">
        <v>18</v>
      </c>
      <c r="K112" s="149">
        <v>23</v>
      </c>
      <c r="L112" s="131">
        <v>13</v>
      </c>
      <c r="M112" s="131">
        <v>4</v>
      </c>
      <c r="N112" s="131">
        <v>10</v>
      </c>
      <c r="O112" s="59">
        <v>17</v>
      </c>
      <c r="P112" s="59">
        <v>20</v>
      </c>
    </row>
    <row r="113" spans="1:16">
      <c r="A113" s="293">
        <v>56</v>
      </c>
      <c r="B113" s="131">
        <v>28</v>
      </c>
      <c r="C113" s="131">
        <v>24</v>
      </c>
      <c r="D113" s="131">
        <v>26</v>
      </c>
      <c r="E113" s="59">
        <v>30</v>
      </c>
      <c r="F113" s="60">
        <v>31</v>
      </c>
      <c r="G113" s="131">
        <v>14</v>
      </c>
      <c r="H113" s="131">
        <v>6</v>
      </c>
      <c r="I113" s="131">
        <v>10</v>
      </c>
      <c r="J113" s="131">
        <v>18</v>
      </c>
      <c r="K113" s="149">
        <v>23</v>
      </c>
      <c r="L113" s="131">
        <v>14</v>
      </c>
      <c r="M113" s="131">
        <v>5</v>
      </c>
      <c r="N113" s="131">
        <v>10</v>
      </c>
      <c r="O113" s="59">
        <v>17</v>
      </c>
      <c r="P113" s="59">
        <v>20</v>
      </c>
    </row>
    <row r="114" spans="1:16">
      <c r="A114" s="293">
        <v>57</v>
      </c>
      <c r="B114" s="131">
        <v>28</v>
      </c>
      <c r="C114" s="131">
        <v>24</v>
      </c>
      <c r="D114" s="131">
        <v>26</v>
      </c>
      <c r="E114" s="59">
        <v>29</v>
      </c>
      <c r="F114" s="60">
        <v>31</v>
      </c>
      <c r="G114" s="131">
        <v>13</v>
      </c>
      <c r="H114" s="131">
        <v>6</v>
      </c>
      <c r="I114" s="131">
        <v>9</v>
      </c>
      <c r="J114" s="131">
        <v>17</v>
      </c>
      <c r="K114" s="149">
        <v>22</v>
      </c>
      <c r="L114" s="131">
        <v>14</v>
      </c>
      <c r="M114" s="131">
        <v>5</v>
      </c>
      <c r="N114" s="131">
        <v>10</v>
      </c>
      <c r="O114" s="59">
        <v>18</v>
      </c>
      <c r="P114" s="59">
        <v>21</v>
      </c>
    </row>
    <row r="115" spans="1:16">
      <c r="A115" s="293">
        <v>58</v>
      </c>
      <c r="B115" s="131">
        <v>28</v>
      </c>
      <c r="C115" s="131">
        <v>23</v>
      </c>
      <c r="D115" s="131">
        <v>26</v>
      </c>
      <c r="E115" s="59">
        <v>29</v>
      </c>
      <c r="F115" s="60">
        <v>31</v>
      </c>
      <c r="G115" s="131">
        <v>13</v>
      </c>
      <c r="H115" s="131">
        <v>5</v>
      </c>
      <c r="I115" s="131">
        <v>9</v>
      </c>
      <c r="J115" s="131">
        <v>17</v>
      </c>
      <c r="K115" s="149">
        <v>22</v>
      </c>
      <c r="L115" s="131">
        <v>14</v>
      </c>
      <c r="M115" s="131">
        <v>5</v>
      </c>
      <c r="N115" s="131">
        <v>11</v>
      </c>
      <c r="O115" s="59">
        <v>18</v>
      </c>
      <c r="P115" s="59">
        <v>21</v>
      </c>
    </row>
    <row r="116" spans="1:16">
      <c r="A116" s="293">
        <v>59</v>
      </c>
      <c r="B116" s="131">
        <v>28</v>
      </c>
      <c r="C116" s="131">
        <v>23</v>
      </c>
      <c r="D116" s="131">
        <v>26</v>
      </c>
      <c r="E116" s="59">
        <v>29</v>
      </c>
      <c r="F116" s="60">
        <v>31</v>
      </c>
      <c r="G116" s="131">
        <v>12</v>
      </c>
      <c r="H116" s="131">
        <v>5</v>
      </c>
      <c r="I116" s="131">
        <v>8</v>
      </c>
      <c r="J116" s="131">
        <v>16</v>
      </c>
      <c r="K116" s="149">
        <v>21</v>
      </c>
      <c r="L116" s="131">
        <v>15</v>
      </c>
      <c r="M116" s="131">
        <v>6</v>
      </c>
      <c r="N116" s="131">
        <v>11</v>
      </c>
      <c r="O116" s="59">
        <v>18</v>
      </c>
      <c r="P116" s="59">
        <v>21</v>
      </c>
    </row>
    <row r="117" spans="1:16">
      <c r="A117" s="293">
        <v>60</v>
      </c>
      <c r="B117" s="131">
        <v>28</v>
      </c>
      <c r="C117" s="131">
        <v>23</v>
      </c>
      <c r="D117" s="131">
        <v>26</v>
      </c>
      <c r="E117" s="59">
        <v>29</v>
      </c>
      <c r="F117" s="60">
        <v>31</v>
      </c>
      <c r="G117" s="131">
        <v>11</v>
      </c>
      <c r="H117" s="131">
        <v>4</v>
      </c>
      <c r="I117" s="131">
        <v>8</v>
      </c>
      <c r="J117" s="131">
        <v>16</v>
      </c>
      <c r="K117" s="149">
        <v>21</v>
      </c>
      <c r="L117" s="131">
        <v>15</v>
      </c>
      <c r="M117" s="131">
        <v>6</v>
      </c>
      <c r="N117" s="131">
        <v>11</v>
      </c>
      <c r="O117" s="59">
        <v>19</v>
      </c>
      <c r="P117" s="59">
        <v>22</v>
      </c>
    </row>
    <row r="118" spans="1:16">
      <c r="A118" s="293">
        <v>61</v>
      </c>
      <c r="B118" s="131">
        <v>27</v>
      </c>
      <c r="C118" s="131">
        <v>22</v>
      </c>
      <c r="D118" s="131">
        <v>25</v>
      </c>
      <c r="E118" s="59">
        <v>29</v>
      </c>
      <c r="F118" s="60">
        <v>30</v>
      </c>
      <c r="G118" s="131">
        <v>11</v>
      </c>
      <c r="H118" s="131">
        <v>4</v>
      </c>
      <c r="I118" s="131">
        <v>7</v>
      </c>
      <c r="J118" s="131">
        <v>15</v>
      </c>
      <c r="K118" s="149">
        <v>19</v>
      </c>
      <c r="L118" s="131">
        <v>16</v>
      </c>
      <c r="M118" s="131">
        <v>7</v>
      </c>
      <c r="N118" s="131">
        <v>12</v>
      </c>
      <c r="O118" s="59">
        <v>19</v>
      </c>
      <c r="P118" s="59">
        <v>22</v>
      </c>
    </row>
    <row r="119" spans="1:16">
      <c r="A119" s="293">
        <v>62</v>
      </c>
      <c r="B119" s="131">
        <v>27</v>
      </c>
      <c r="C119" s="131">
        <v>22</v>
      </c>
      <c r="D119" s="131">
        <v>25</v>
      </c>
      <c r="E119" s="59">
        <v>28</v>
      </c>
      <c r="F119" s="60">
        <v>30</v>
      </c>
      <c r="G119" s="131">
        <v>10</v>
      </c>
      <c r="H119" s="131">
        <v>3</v>
      </c>
      <c r="I119" s="131">
        <v>6</v>
      </c>
      <c r="J119" s="131">
        <v>14</v>
      </c>
      <c r="K119" s="149">
        <v>19</v>
      </c>
      <c r="L119" s="131">
        <v>16</v>
      </c>
      <c r="M119" s="131">
        <v>7</v>
      </c>
      <c r="N119" s="131">
        <v>12</v>
      </c>
      <c r="O119" s="59">
        <v>20</v>
      </c>
      <c r="P119" s="59">
        <v>22</v>
      </c>
    </row>
    <row r="120" spans="1:16">
      <c r="A120" s="293">
        <v>63</v>
      </c>
      <c r="B120" s="131">
        <v>27</v>
      </c>
      <c r="C120" s="131">
        <v>21</v>
      </c>
      <c r="D120" s="131">
        <v>25</v>
      </c>
      <c r="E120" s="59">
        <v>28</v>
      </c>
      <c r="F120" s="60">
        <v>30</v>
      </c>
      <c r="G120" s="131">
        <v>9</v>
      </c>
      <c r="H120" s="131">
        <v>2</v>
      </c>
      <c r="I120" s="131">
        <v>6</v>
      </c>
      <c r="J120" s="131">
        <v>14</v>
      </c>
      <c r="K120" s="149">
        <v>18</v>
      </c>
      <c r="L120" s="131">
        <v>16</v>
      </c>
      <c r="M120" s="131">
        <v>7</v>
      </c>
      <c r="N120" s="131">
        <v>13</v>
      </c>
      <c r="O120" s="59">
        <v>20</v>
      </c>
      <c r="P120" s="59">
        <v>23</v>
      </c>
    </row>
    <row r="121" spans="1:16">
      <c r="A121" s="293">
        <v>64</v>
      </c>
      <c r="B121" s="131">
        <v>27</v>
      </c>
      <c r="C121" s="131">
        <v>21</v>
      </c>
      <c r="D121" s="131">
        <v>25</v>
      </c>
      <c r="E121" s="59">
        <v>28</v>
      </c>
      <c r="F121" s="60">
        <v>30</v>
      </c>
      <c r="G121" s="131">
        <v>9</v>
      </c>
      <c r="H121" s="131">
        <v>2</v>
      </c>
      <c r="I121" s="131">
        <v>6</v>
      </c>
      <c r="J121" s="131">
        <v>13</v>
      </c>
      <c r="K121" s="149">
        <v>18</v>
      </c>
      <c r="L121" s="131">
        <v>17</v>
      </c>
      <c r="M121" s="131">
        <v>8</v>
      </c>
      <c r="N121" s="131">
        <v>13</v>
      </c>
      <c r="O121" s="59">
        <v>20</v>
      </c>
      <c r="P121" s="59">
        <v>23</v>
      </c>
    </row>
    <row r="122" spans="1:16">
      <c r="A122" s="293">
        <v>65</v>
      </c>
      <c r="B122" s="131">
        <v>27</v>
      </c>
      <c r="C122" s="131">
        <v>20</v>
      </c>
      <c r="D122" s="131">
        <v>24</v>
      </c>
      <c r="E122" s="59">
        <v>28</v>
      </c>
      <c r="F122" s="60">
        <v>30</v>
      </c>
      <c r="G122" s="131">
        <v>9</v>
      </c>
      <c r="H122" s="131">
        <v>2</v>
      </c>
      <c r="I122" s="131">
        <v>5</v>
      </c>
      <c r="J122" s="131">
        <v>13</v>
      </c>
      <c r="K122" s="149">
        <v>17</v>
      </c>
      <c r="L122" s="131">
        <v>17</v>
      </c>
      <c r="M122" s="131">
        <v>8</v>
      </c>
      <c r="N122" s="131">
        <v>13</v>
      </c>
      <c r="O122" s="59">
        <v>20</v>
      </c>
      <c r="P122" s="59">
        <v>23</v>
      </c>
    </row>
    <row r="123" spans="1:16">
      <c r="A123" s="293">
        <v>66</v>
      </c>
      <c r="B123" s="131">
        <v>27</v>
      </c>
      <c r="C123" s="131">
        <v>19</v>
      </c>
      <c r="D123" s="131">
        <v>24</v>
      </c>
      <c r="E123" s="59">
        <v>28</v>
      </c>
      <c r="F123" s="60">
        <v>30</v>
      </c>
      <c r="G123" s="131">
        <v>8</v>
      </c>
      <c r="H123" s="131">
        <v>1</v>
      </c>
      <c r="I123" s="131">
        <v>5</v>
      </c>
      <c r="J123" s="131">
        <v>12</v>
      </c>
      <c r="K123" s="149">
        <v>17</v>
      </c>
      <c r="L123" s="131">
        <v>17</v>
      </c>
      <c r="M123" s="131">
        <v>8</v>
      </c>
      <c r="N123" s="131">
        <v>13</v>
      </c>
      <c r="O123" s="59">
        <v>20</v>
      </c>
      <c r="P123" s="59">
        <v>23</v>
      </c>
    </row>
    <row r="124" spans="1:16">
      <c r="A124" s="293">
        <v>67</v>
      </c>
      <c r="B124" s="131">
        <v>26</v>
      </c>
      <c r="C124" s="131">
        <v>19</v>
      </c>
      <c r="D124" s="131">
        <v>23</v>
      </c>
      <c r="E124" s="59">
        <v>28</v>
      </c>
      <c r="F124" s="60">
        <v>30</v>
      </c>
      <c r="G124" s="131">
        <v>8</v>
      </c>
      <c r="H124" s="131">
        <v>1</v>
      </c>
      <c r="I124" s="131">
        <v>4</v>
      </c>
      <c r="J124" s="131">
        <v>12</v>
      </c>
      <c r="K124" s="149">
        <v>16</v>
      </c>
      <c r="L124" s="131">
        <v>17</v>
      </c>
      <c r="M124" s="131">
        <v>8</v>
      </c>
      <c r="N124" s="131">
        <v>13</v>
      </c>
      <c r="O124" s="59">
        <v>21</v>
      </c>
      <c r="P124" s="59">
        <v>23</v>
      </c>
    </row>
    <row r="125" spans="1:16">
      <c r="A125" s="293">
        <v>68</v>
      </c>
      <c r="B125" s="131">
        <v>26</v>
      </c>
      <c r="C125" s="131">
        <v>18</v>
      </c>
      <c r="D125" s="131">
        <v>23</v>
      </c>
      <c r="E125" s="59">
        <v>28</v>
      </c>
      <c r="F125" s="60">
        <v>29</v>
      </c>
      <c r="G125" s="131">
        <v>7</v>
      </c>
      <c r="H125" s="131">
        <v>1</v>
      </c>
      <c r="I125" s="131">
        <v>4</v>
      </c>
      <c r="J125" s="131">
        <v>11</v>
      </c>
      <c r="K125" s="149">
        <v>16</v>
      </c>
      <c r="L125" s="131">
        <v>17</v>
      </c>
      <c r="M125" s="131">
        <v>8</v>
      </c>
      <c r="N125" s="131">
        <v>13</v>
      </c>
      <c r="O125" s="59">
        <v>21</v>
      </c>
      <c r="P125" s="59">
        <v>23</v>
      </c>
    </row>
    <row r="126" spans="1:16">
      <c r="A126" s="293">
        <v>69</v>
      </c>
      <c r="B126" s="131">
        <v>26</v>
      </c>
      <c r="C126" s="131">
        <v>18</v>
      </c>
      <c r="D126" s="131">
        <v>23</v>
      </c>
      <c r="E126" s="59">
        <v>28</v>
      </c>
      <c r="F126" s="60">
        <v>29</v>
      </c>
      <c r="G126" s="131">
        <v>7</v>
      </c>
      <c r="H126" s="131">
        <v>0</v>
      </c>
      <c r="I126" s="131">
        <v>4</v>
      </c>
      <c r="J126" s="131">
        <v>11</v>
      </c>
      <c r="K126" s="149">
        <v>15</v>
      </c>
      <c r="L126" s="131">
        <v>17</v>
      </c>
      <c r="M126" s="131">
        <v>8</v>
      </c>
      <c r="N126" s="131">
        <v>13</v>
      </c>
      <c r="O126" s="59">
        <v>21</v>
      </c>
      <c r="P126" s="59">
        <v>23</v>
      </c>
    </row>
    <row r="127" spans="1:16">
      <c r="A127" s="293">
        <v>70</v>
      </c>
      <c r="B127" s="131">
        <v>26</v>
      </c>
      <c r="C127" s="131">
        <v>17</v>
      </c>
      <c r="D127" s="131">
        <v>22</v>
      </c>
      <c r="E127" s="59">
        <v>28</v>
      </c>
      <c r="F127" s="60">
        <v>29</v>
      </c>
      <c r="G127" s="131">
        <v>7</v>
      </c>
      <c r="H127" s="131">
        <v>0</v>
      </c>
      <c r="I127" s="131">
        <v>3</v>
      </c>
      <c r="J127" s="131">
        <v>10</v>
      </c>
      <c r="K127" s="149">
        <v>15</v>
      </c>
      <c r="L127" s="131">
        <v>17</v>
      </c>
      <c r="M127" s="131">
        <v>7</v>
      </c>
      <c r="N127" s="131">
        <v>13</v>
      </c>
      <c r="O127" s="59">
        <v>20</v>
      </c>
      <c r="P127" s="59">
        <v>23</v>
      </c>
    </row>
    <row r="128" spans="1:16">
      <c r="A128" s="293">
        <v>71</v>
      </c>
      <c r="B128" s="131">
        <v>25</v>
      </c>
      <c r="C128" s="131">
        <v>16</v>
      </c>
      <c r="D128" s="131">
        <v>22</v>
      </c>
      <c r="E128" s="59">
        <v>27</v>
      </c>
      <c r="F128" s="60">
        <v>29</v>
      </c>
      <c r="G128" s="131">
        <v>6</v>
      </c>
      <c r="H128" s="131">
        <v>0</v>
      </c>
      <c r="I128" s="131">
        <v>3</v>
      </c>
      <c r="J128" s="131">
        <v>10</v>
      </c>
      <c r="K128" s="149">
        <v>15</v>
      </c>
      <c r="L128" s="131">
        <v>17</v>
      </c>
      <c r="M128" s="131">
        <v>7</v>
      </c>
      <c r="N128" s="131">
        <v>13</v>
      </c>
      <c r="O128" s="59">
        <v>20</v>
      </c>
      <c r="P128" s="59">
        <v>23</v>
      </c>
    </row>
    <row r="129" spans="1:16">
      <c r="A129" s="293">
        <v>72</v>
      </c>
      <c r="B129" s="131">
        <v>25</v>
      </c>
      <c r="C129" s="131">
        <v>15</v>
      </c>
      <c r="D129" s="131">
        <v>21</v>
      </c>
      <c r="E129" s="59">
        <v>27</v>
      </c>
      <c r="F129" s="60">
        <v>28</v>
      </c>
      <c r="G129" s="131">
        <v>6</v>
      </c>
      <c r="H129" s="131">
        <v>0</v>
      </c>
      <c r="I129" s="131">
        <v>3</v>
      </c>
      <c r="J129" s="131">
        <v>10</v>
      </c>
      <c r="K129" s="149">
        <v>14</v>
      </c>
      <c r="L129" s="131">
        <v>17</v>
      </c>
      <c r="M129" s="131">
        <v>7</v>
      </c>
      <c r="N129" s="131">
        <v>13</v>
      </c>
      <c r="O129" s="59">
        <v>20</v>
      </c>
      <c r="P129" s="59">
        <v>23</v>
      </c>
    </row>
    <row r="130" spans="1:16">
      <c r="A130" s="293">
        <v>73</v>
      </c>
      <c r="B130" s="131">
        <v>25</v>
      </c>
      <c r="C130" s="131">
        <v>14</v>
      </c>
      <c r="D130" s="131">
        <v>20</v>
      </c>
      <c r="E130" s="59">
        <v>27</v>
      </c>
      <c r="F130" s="60">
        <v>28</v>
      </c>
      <c r="G130" s="131">
        <v>6</v>
      </c>
      <c r="H130" s="131">
        <v>0</v>
      </c>
      <c r="I130" s="131">
        <v>3</v>
      </c>
      <c r="J130" s="131">
        <v>9</v>
      </c>
      <c r="K130" s="149">
        <v>14</v>
      </c>
      <c r="L130" s="131">
        <v>17</v>
      </c>
      <c r="M130" s="131">
        <v>6</v>
      </c>
      <c r="N130" s="131">
        <v>13</v>
      </c>
      <c r="O130" s="59">
        <v>20</v>
      </c>
      <c r="P130" s="59">
        <v>23</v>
      </c>
    </row>
    <row r="131" spans="1:16">
      <c r="A131" s="293">
        <v>74</v>
      </c>
      <c r="B131" s="131">
        <v>24</v>
      </c>
      <c r="C131" s="131">
        <v>13</v>
      </c>
      <c r="D131" s="131">
        <v>20</v>
      </c>
      <c r="E131" s="59">
        <v>27</v>
      </c>
      <c r="F131" s="60">
        <v>28</v>
      </c>
      <c r="G131" s="131">
        <v>6</v>
      </c>
      <c r="H131" s="131">
        <v>0</v>
      </c>
      <c r="I131" s="131">
        <v>2</v>
      </c>
      <c r="J131" s="131">
        <v>9</v>
      </c>
      <c r="K131" s="149">
        <v>14</v>
      </c>
      <c r="L131" s="131">
        <v>17</v>
      </c>
      <c r="M131" s="131">
        <v>6</v>
      </c>
      <c r="N131" s="131">
        <v>12</v>
      </c>
      <c r="O131" s="59">
        <v>20</v>
      </c>
      <c r="P131" s="59">
        <v>23</v>
      </c>
    </row>
    <row r="132" spans="1:16">
      <c r="A132" s="293">
        <v>75</v>
      </c>
      <c r="B132" s="131">
        <v>24</v>
      </c>
      <c r="C132" s="131">
        <v>12</v>
      </c>
      <c r="D132" s="131">
        <v>19</v>
      </c>
      <c r="E132" s="59">
        <v>27</v>
      </c>
      <c r="F132" s="60">
        <v>28</v>
      </c>
      <c r="G132" s="131">
        <v>6</v>
      </c>
      <c r="H132" s="131">
        <v>0</v>
      </c>
      <c r="I132" s="131">
        <v>2</v>
      </c>
      <c r="J132" s="131">
        <v>9</v>
      </c>
      <c r="K132" s="149">
        <v>13</v>
      </c>
      <c r="L132" s="131">
        <v>17</v>
      </c>
      <c r="M132" s="131">
        <v>6</v>
      </c>
      <c r="N132" s="131">
        <v>12</v>
      </c>
      <c r="O132" s="59">
        <v>20</v>
      </c>
      <c r="P132" s="59">
        <v>23</v>
      </c>
    </row>
    <row r="133" spans="1:16">
      <c r="A133" s="293">
        <v>76</v>
      </c>
      <c r="B133" s="131">
        <v>24</v>
      </c>
      <c r="C133" s="131">
        <v>12</v>
      </c>
      <c r="D133" s="131">
        <v>19</v>
      </c>
      <c r="E133" s="59">
        <v>26</v>
      </c>
      <c r="F133" s="60">
        <v>28</v>
      </c>
      <c r="G133" s="131">
        <v>5</v>
      </c>
      <c r="H133" s="131">
        <v>0</v>
      </c>
      <c r="I133" s="131">
        <v>2</v>
      </c>
      <c r="J133" s="131">
        <v>9</v>
      </c>
      <c r="K133" s="149">
        <v>13</v>
      </c>
      <c r="L133" s="131">
        <v>17</v>
      </c>
      <c r="M133" s="131">
        <v>6</v>
      </c>
      <c r="N133" s="131">
        <v>12</v>
      </c>
      <c r="O133" s="59">
        <v>20</v>
      </c>
      <c r="P133" s="59">
        <v>23</v>
      </c>
    </row>
    <row r="134" spans="1:16">
      <c r="A134" s="293">
        <v>77</v>
      </c>
      <c r="B134" s="131">
        <v>23</v>
      </c>
      <c r="C134" s="131">
        <v>11</v>
      </c>
      <c r="D134" s="131">
        <v>19</v>
      </c>
      <c r="E134" s="59">
        <v>26</v>
      </c>
      <c r="F134" s="60">
        <v>28</v>
      </c>
      <c r="G134" s="131">
        <v>5</v>
      </c>
      <c r="H134" s="131">
        <v>0</v>
      </c>
      <c r="I134" s="131">
        <v>2</v>
      </c>
      <c r="J134" s="131">
        <v>8</v>
      </c>
      <c r="K134" s="149">
        <v>13</v>
      </c>
      <c r="L134" s="131">
        <v>16</v>
      </c>
      <c r="M134" s="131">
        <v>5</v>
      </c>
      <c r="N134" s="131">
        <v>12</v>
      </c>
      <c r="O134" s="59">
        <v>20</v>
      </c>
      <c r="P134" s="59">
        <v>22</v>
      </c>
    </row>
    <row r="135" spans="1:16">
      <c r="A135" s="293">
        <v>78</v>
      </c>
      <c r="B135" s="131">
        <v>23</v>
      </c>
      <c r="C135" s="131">
        <v>10</v>
      </c>
      <c r="D135" s="131">
        <v>18</v>
      </c>
      <c r="E135" s="59">
        <v>26</v>
      </c>
      <c r="F135" s="60">
        <v>28</v>
      </c>
      <c r="G135" s="131">
        <v>5</v>
      </c>
      <c r="H135" s="131">
        <v>0</v>
      </c>
      <c r="I135" s="131">
        <v>2</v>
      </c>
      <c r="J135" s="131">
        <v>8</v>
      </c>
      <c r="K135" s="149">
        <v>13</v>
      </c>
      <c r="L135" s="131">
        <v>16</v>
      </c>
      <c r="M135" s="131">
        <v>5</v>
      </c>
      <c r="N135" s="131">
        <v>12</v>
      </c>
      <c r="O135" s="59">
        <v>20</v>
      </c>
      <c r="P135" s="59">
        <v>22</v>
      </c>
    </row>
    <row r="136" spans="1:16">
      <c r="A136" s="293">
        <v>79</v>
      </c>
      <c r="B136" s="131">
        <v>23</v>
      </c>
      <c r="C136" s="131">
        <v>10</v>
      </c>
      <c r="D136" s="131">
        <v>18</v>
      </c>
      <c r="E136" s="59">
        <v>26</v>
      </c>
      <c r="F136" s="60">
        <v>28</v>
      </c>
      <c r="G136" s="131">
        <v>5</v>
      </c>
      <c r="H136" s="131">
        <v>0</v>
      </c>
      <c r="I136" s="131">
        <v>2</v>
      </c>
      <c r="J136" s="131">
        <v>8</v>
      </c>
      <c r="K136" s="149">
        <v>12</v>
      </c>
      <c r="L136" s="131">
        <v>16</v>
      </c>
      <c r="M136" s="131">
        <v>5</v>
      </c>
      <c r="N136" s="131">
        <v>11</v>
      </c>
      <c r="O136" s="59">
        <v>19</v>
      </c>
      <c r="P136" s="59">
        <v>22</v>
      </c>
    </row>
    <row r="137" spans="1:16">
      <c r="A137" s="293">
        <v>80</v>
      </c>
      <c r="B137" s="131">
        <v>22</v>
      </c>
      <c r="C137" s="131">
        <v>9</v>
      </c>
      <c r="D137" s="131">
        <v>17</v>
      </c>
      <c r="E137" s="59">
        <v>26</v>
      </c>
      <c r="F137" s="60">
        <v>28</v>
      </c>
      <c r="G137" s="131">
        <v>5</v>
      </c>
      <c r="H137" s="131">
        <v>0</v>
      </c>
      <c r="I137" s="131">
        <v>1</v>
      </c>
      <c r="J137" s="131">
        <v>8</v>
      </c>
      <c r="K137" s="149">
        <v>12</v>
      </c>
      <c r="L137" s="131">
        <v>16</v>
      </c>
      <c r="M137" s="131">
        <v>5</v>
      </c>
      <c r="N137" s="131">
        <v>11</v>
      </c>
      <c r="O137" s="59">
        <v>19</v>
      </c>
      <c r="P137" s="59">
        <v>22</v>
      </c>
    </row>
    <row r="138" spans="1:16">
      <c r="A138" s="293">
        <v>81</v>
      </c>
      <c r="B138" s="131">
        <v>22</v>
      </c>
      <c r="C138" s="131">
        <v>9</v>
      </c>
      <c r="D138" s="131">
        <v>17</v>
      </c>
      <c r="E138" s="59">
        <v>25</v>
      </c>
      <c r="F138" s="60">
        <v>28</v>
      </c>
      <c r="G138" s="131">
        <v>5</v>
      </c>
      <c r="H138" s="131">
        <v>0</v>
      </c>
      <c r="I138" s="131">
        <v>1</v>
      </c>
      <c r="J138" s="131">
        <v>8</v>
      </c>
      <c r="K138" s="149">
        <v>12</v>
      </c>
      <c r="L138" s="131">
        <v>16</v>
      </c>
      <c r="M138" s="131">
        <v>5</v>
      </c>
      <c r="N138" s="131">
        <v>11</v>
      </c>
      <c r="O138" s="59">
        <v>19</v>
      </c>
      <c r="P138" s="59">
        <v>22</v>
      </c>
    </row>
    <row r="139" spans="1:16">
      <c r="A139" s="293">
        <v>82</v>
      </c>
      <c r="B139" s="131">
        <v>22</v>
      </c>
      <c r="C139" s="131">
        <v>9</v>
      </c>
      <c r="D139" s="131">
        <v>17</v>
      </c>
      <c r="E139" s="59">
        <v>25</v>
      </c>
      <c r="F139" s="60">
        <v>27</v>
      </c>
      <c r="G139" s="131">
        <v>5</v>
      </c>
      <c r="H139" s="131">
        <v>0</v>
      </c>
      <c r="I139" s="131">
        <v>1</v>
      </c>
      <c r="J139" s="131">
        <v>8</v>
      </c>
      <c r="K139" s="149">
        <v>12</v>
      </c>
      <c r="L139" s="131">
        <v>16</v>
      </c>
      <c r="M139" s="131">
        <v>5</v>
      </c>
      <c r="N139" s="131">
        <v>11</v>
      </c>
      <c r="O139" s="59">
        <v>19</v>
      </c>
      <c r="P139" s="59">
        <v>22</v>
      </c>
    </row>
    <row r="140" spans="1:16">
      <c r="A140" s="293">
        <v>83</v>
      </c>
      <c r="B140" s="131">
        <v>21</v>
      </c>
      <c r="C140" s="131">
        <v>8</v>
      </c>
      <c r="D140" s="131">
        <v>16</v>
      </c>
      <c r="E140" s="59">
        <v>25</v>
      </c>
      <c r="F140" s="60">
        <v>27</v>
      </c>
      <c r="G140" s="131">
        <v>4</v>
      </c>
      <c r="H140" s="131">
        <v>0</v>
      </c>
      <c r="I140" s="131">
        <v>1</v>
      </c>
      <c r="J140" s="131">
        <v>7</v>
      </c>
      <c r="K140" s="149">
        <v>12</v>
      </c>
      <c r="L140" s="131">
        <v>15</v>
      </c>
      <c r="M140" s="131">
        <v>4</v>
      </c>
      <c r="N140" s="131">
        <v>11</v>
      </c>
      <c r="O140" s="59">
        <v>19</v>
      </c>
      <c r="P140" s="59">
        <v>22</v>
      </c>
    </row>
    <row r="141" spans="1:16">
      <c r="A141" s="293">
        <v>84</v>
      </c>
      <c r="B141" s="131">
        <v>21</v>
      </c>
      <c r="C141" s="131">
        <v>8</v>
      </c>
      <c r="D141" s="131">
        <v>16</v>
      </c>
      <c r="E141" s="59">
        <v>25</v>
      </c>
      <c r="F141" s="60">
        <v>27</v>
      </c>
      <c r="G141" s="131">
        <v>4</v>
      </c>
      <c r="H141" s="131">
        <v>0</v>
      </c>
      <c r="I141" s="131">
        <v>1</v>
      </c>
      <c r="J141" s="131">
        <v>7</v>
      </c>
      <c r="K141" s="149">
        <v>12</v>
      </c>
      <c r="L141" s="131">
        <v>15</v>
      </c>
      <c r="M141" s="131">
        <v>4</v>
      </c>
      <c r="N141" s="131">
        <v>10</v>
      </c>
      <c r="O141" s="59">
        <v>19</v>
      </c>
      <c r="P141" s="59">
        <v>22</v>
      </c>
    </row>
    <row r="142" spans="1:16">
      <c r="A142" s="293">
        <v>85</v>
      </c>
      <c r="B142" s="131">
        <v>21</v>
      </c>
      <c r="C142" s="131">
        <v>8</v>
      </c>
      <c r="D142" s="131">
        <v>16</v>
      </c>
      <c r="E142" s="59">
        <v>25</v>
      </c>
      <c r="F142" s="60">
        <v>27</v>
      </c>
      <c r="G142" s="131">
        <v>4</v>
      </c>
      <c r="H142" s="131">
        <v>0</v>
      </c>
      <c r="I142" s="131">
        <v>1</v>
      </c>
      <c r="J142" s="131">
        <v>7</v>
      </c>
      <c r="K142" s="149">
        <v>11</v>
      </c>
      <c r="L142" s="131">
        <v>15</v>
      </c>
      <c r="M142" s="131">
        <v>4</v>
      </c>
      <c r="N142" s="131">
        <v>10</v>
      </c>
      <c r="O142" s="59">
        <v>19</v>
      </c>
      <c r="P142" s="59">
        <v>21</v>
      </c>
    </row>
    <row r="143" spans="1:16">
      <c r="A143" s="293">
        <v>86</v>
      </c>
      <c r="B143" s="131">
        <v>21</v>
      </c>
      <c r="C143" s="131">
        <v>7</v>
      </c>
      <c r="D143" s="131">
        <v>15</v>
      </c>
      <c r="E143" s="59">
        <v>24</v>
      </c>
      <c r="F143" s="60">
        <v>27</v>
      </c>
      <c r="G143" s="131">
        <v>4</v>
      </c>
      <c r="H143" s="131">
        <v>0</v>
      </c>
      <c r="I143" s="131">
        <v>1</v>
      </c>
      <c r="J143" s="131">
        <v>7</v>
      </c>
      <c r="K143" s="149">
        <v>11</v>
      </c>
      <c r="L143" s="131">
        <v>15</v>
      </c>
      <c r="M143" s="131">
        <v>4</v>
      </c>
      <c r="N143" s="131">
        <v>10</v>
      </c>
      <c r="O143" s="59">
        <v>18</v>
      </c>
      <c r="P143" s="59">
        <v>21</v>
      </c>
    </row>
    <row r="144" spans="1:16">
      <c r="A144" s="293">
        <v>87</v>
      </c>
      <c r="B144" s="131">
        <v>20</v>
      </c>
      <c r="C144" s="131">
        <v>7</v>
      </c>
      <c r="D144" s="131">
        <v>15</v>
      </c>
      <c r="E144" s="59">
        <v>24</v>
      </c>
      <c r="F144" s="60">
        <v>27</v>
      </c>
      <c r="G144" s="131">
        <v>4</v>
      </c>
      <c r="H144" s="131">
        <v>0</v>
      </c>
      <c r="I144" s="131">
        <v>1</v>
      </c>
      <c r="J144" s="131">
        <v>7</v>
      </c>
      <c r="K144" s="149">
        <v>11</v>
      </c>
      <c r="L144" s="131">
        <v>15</v>
      </c>
      <c r="M144" s="131">
        <v>4</v>
      </c>
      <c r="N144" s="131">
        <v>10</v>
      </c>
      <c r="O144" s="59">
        <v>18</v>
      </c>
      <c r="P144" s="59">
        <v>21</v>
      </c>
    </row>
    <row r="145" spans="1:16">
      <c r="A145" s="293">
        <v>88</v>
      </c>
      <c r="B145" s="131">
        <v>20</v>
      </c>
      <c r="C145" s="131">
        <v>6</v>
      </c>
      <c r="D145" s="131">
        <v>14</v>
      </c>
      <c r="E145" s="59">
        <v>24</v>
      </c>
      <c r="F145" s="60">
        <v>27</v>
      </c>
      <c r="G145" s="131">
        <v>4</v>
      </c>
      <c r="H145" s="131">
        <v>0</v>
      </c>
      <c r="I145" s="131">
        <v>0</v>
      </c>
      <c r="J145" s="131">
        <v>7</v>
      </c>
      <c r="K145" s="149">
        <v>11</v>
      </c>
      <c r="L145" s="131">
        <v>14</v>
      </c>
      <c r="M145" s="131">
        <v>3</v>
      </c>
      <c r="N145" s="131">
        <v>9</v>
      </c>
      <c r="O145" s="59">
        <v>18</v>
      </c>
      <c r="P145" s="59">
        <v>21</v>
      </c>
    </row>
    <row r="146" spans="1:16">
      <c r="A146" s="293">
        <v>89</v>
      </c>
      <c r="B146" s="131">
        <v>20</v>
      </c>
      <c r="C146" s="131">
        <v>6</v>
      </c>
      <c r="D146" s="131">
        <v>13</v>
      </c>
      <c r="E146" s="59">
        <v>24</v>
      </c>
      <c r="F146" s="60">
        <v>27</v>
      </c>
      <c r="G146" s="131">
        <v>4</v>
      </c>
      <c r="H146" s="131">
        <v>0</v>
      </c>
      <c r="I146" s="131">
        <v>0</v>
      </c>
      <c r="J146" s="131">
        <v>7</v>
      </c>
      <c r="K146" s="149">
        <v>11</v>
      </c>
      <c r="L146" s="131">
        <v>14</v>
      </c>
      <c r="M146" s="131">
        <v>3</v>
      </c>
      <c r="N146" s="131">
        <v>9</v>
      </c>
      <c r="O146" s="59">
        <v>18</v>
      </c>
      <c r="P146" s="59">
        <v>21</v>
      </c>
    </row>
    <row r="147" spans="1:16" ht="17.25" thickBot="1">
      <c r="A147" s="294">
        <v>90</v>
      </c>
      <c r="B147" s="140">
        <v>19</v>
      </c>
      <c r="C147" s="140">
        <v>6</v>
      </c>
      <c r="D147" s="140">
        <v>13</v>
      </c>
      <c r="E147" s="64">
        <v>24</v>
      </c>
      <c r="F147" s="65">
        <v>27</v>
      </c>
      <c r="G147" s="140">
        <v>4</v>
      </c>
      <c r="H147" s="140">
        <v>0</v>
      </c>
      <c r="I147" s="140">
        <v>0</v>
      </c>
      <c r="J147" s="140">
        <v>7</v>
      </c>
      <c r="K147" s="150">
        <v>11</v>
      </c>
      <c r="L147" s="140">
        <v>14</v>
      </c>
      <c r="M147" s="140">
        <v>3</v>
      </c>
      <c r="N147" s="140">
        <v>8</v>
      </c>
      <c r="O147" s="64">
        <v>18</v>
      </c>
      <c r="P147" s="64">
        <v>21</v>
      </c>
    </row>
    <row r="148" spans="1:16" ht="17.25" thickTop="1">
      <c r="A148" s="49" t="s">
        <v>25</v>
      </c>
    </row>
  </sheetData>
  <mergeCells count="6">
    <mergeCell ref="B4:F4"/>
    <mergeCell ref="G4:K4"/>
    <mergeCell ref="L4:P4"/>
    <mergeCell ref="B79:F79"/>
    <mergeCell ref="G79:K79"/>
    <mergeCell ref="L79:P79"/>
  </mergeCells>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8" tint="0.39997558519241921"/>
  </sheetPr>
  <dimension ref="A1:V37"/>
  <sheetViews>
    <sheetView workbookViewId="0"/>
  </sheetViews>
  <sheetFormatPr defaultRowHeight="16.5"/>
  <sheetData>
    <row r="1" spans="1:22">
      <c r="A1" s="17" t="s">
        <v>406</v>
      </c>
    </row>
    <row r="2" spans="1:22">
      <c r="A2" s="28" t="s">
        <v>407</v>
      </c>
    </row>
    <row r="3" spans="1:22" ht="17.25" thickBot="1"/>
    <row r="4" spans="1:22" ht="17.25" customHeight="1" thickTop="1">
      <c r="A4" s="127" t="s">
        <v>659</v>
      </c>
      <c r="B4" s="444" t="s">
        <v>52</v>
      </c>
      <c r="C4" s="446"/>
      <c r="D4" s="444" t="s">
        <v>13</v>
      </c>
      <c r="E4" s="446"/>
      <c r="F4" s="444" t="s">
        <v>261</v>
      </c>
      <c r="G4" s="446"/>
      <c r="H4" s="444" t="s">
        <v>234</v>
      </c>
      <c r="I4" s="446"/>
      <c r="J4" s="444" t="s">
        <v>23</v>
      </c>
      <c r="K4" s="446"/>
    </row>
    <row r="5" spans="1:22">
      <c r="A5" s="83"/>
      <c r="B5" s="128" t="s">
        <v>267</v>
      </c>
      <c r="C5" s="130" t="s">
        <v>262</v>
      </c>
      <c r="D5" s="128" t="s">
        <v>267</v>
      </c>
      <c r="E5" s="130" t="s">
        <v>262</v>
      </c>
      <c r="F5" s="128" t="s">
        <v>267</v>
      </c>
      <c r="G5" s="130" t="s">
        <v>262</v>
      </c>
      <c r="H5" s="128" t="s">
        <v>267</v>
      </c>
      <c r="I5" s="130" t="s">
        <v>262</v>
      </c>
      <c r="J5" s="128" t="s">
        <v>267</v>
      </c>
      <c r="K5" s="130" t="s">
        <v>262</v>
      </c>
    </row>
    <row r="6" spans="1:22">
      <c r="A6" s="87" t="s">
        <v>263</v>
      </c>
      <c r="B6" s="320">
        <v>2.56</v>
      </c>
      <c r="C6" s="322" t="s">
        <v>721</v>
      </c>
      <c r="D6" s="320">
        <v>1.32</v>
      </c>
      <c r="E6" s="134" t="s">
        <v>722</v>
      </c>
      <c r="F6" s="320">
        <v>0.93</v>
      </c>
      <c r="G6" s="88" t="s">
        <v>723</v>
      </c>
      <c r="H6" s="320">
        <v>0.85</v>
      </c>
      <c r="I6" s="88" t="s">
        <v>724</v>
      </c>
      <c r="J6" s="153">
        <v>1.38</v>
      </c>
      <c r="K6" s="88" t="s">
        <v>825</v>
      </c>
      <c r="M6" s="307"/>
      <c r="N6" s="307"/>
      <c r="O6" s="307"/>
      <c r="P6" s="307"/>
      <c r="Q6" s="307"/>
      <c r="R6" s="307"/>
      <c r="S6" s="307"/>
      <c r="T6" s="307"/>
      <c r="U6" s="307"/>
      <c r="V6" s="307"/>
    </row>
    <row r="7" spans="1:22">
      <c r="A7" s="87" t="s">
        <v>264</v>
      </c>
      <c r="B7" s="320">
        <v>3.06</v>
      </c>
      <c r="C7" s="323" t="s">
        <v>725</v>
      </c>
      <c r="D7" s="320">
        <v>1.8</v>
      </c>
      <c r="E7" s="89" t="s">
        <v>726</v>
      </c>
      <c r="F7" s="320">
        <v>1.0900000000000001</v>
      </c>
      <c r="G7" s="88" t="s">
        <v>727</v>
      </c>
      <c r="H7" s="320">
        <v>0.92</v>
      </c>
      <c r="I7" s="88" t="s">
        <v>728</v>
      </c>
      <c r="J7" s="154">
        <v>1.88</v>
      </c>
      <c r="K7" s="88" t="s">
        <v>729</v>
      </c>
      <c r="L7" s="308"/>
      <c r="M7" s="307"/>
      <c r="N7" s="307"/>
      <c r="O7" s="307"/>
      <c r="P7" s="307"/>
      <c r="Q7" s="307"/>
      <c r="R7" s="307"/>
      <c r="S7" s="307"/>
      <c r="T7" s="307"/>
      <c r="U7" s="307"/>
      <c r="V7" s="307"/>
    </row>
    <row r="8" spans="1:22">
      <c r="A8" s="87" t="s">
        <v>265</v>
      </c>
      <c r="B8" s="320">
        <v>4.9400000000000004</v>
      </c>
      <c r="C8" s="323" t="s">
        <v>730</v>
      </c>
      <c r="D8" s="320">
        <v>3.04</v>
      </c>
      <c r="E8" s="89" t="s">
        <v>731</v>
      </c>
      <c r="F8" s="320">
        <v>1.79</v>
      </c>
      <c r="G8" s="88" t="s">
        <v>732</v>
      </c>
      <c r="H8" s="320">
        <v>1.1299999999999999</v>
      </c>
      <c r="I8" s="88" t="s">
        <v>733</v>
      </c>
      <c r="J8" s="154">
        <v>3.38</v>
      </c>
      <c r="K8" s="88" t="s">
        <v>734</v>
      </c>
      <c r="L8" s="308"/>
      <c r="M8" s="307"/>
      <c r="N8" s="307"/>
      <c r="O8" s="307"/>
      <c r="P8" s="307"/>
      <c r="Q8" s="307"/>
      <c r="R8" s="307"/>
      <c r="S8" s="307"/>
      <c r="T8" s="307"/>
      <c r="U8" s="307"/>
      <c r="V8" s="307"/>
    </row>
    <row r="9" spans="1:22" ht="17.25" thickBot="1">
      <c r="A9" s="148" t="s">
        <v>266</v>
      </c>
      <c r="B9" s="321">
        <v>7.44</v>
      </c>
      <c r="C9" s="324" t="s">
        <v>735</v>
      </c>
      <c r="D9" s="321">
        <v>4.7699999999999996</v>
      </c>
      <c r="E9" s="85" t="s">
        <v>736</v>
      </c>
      <c r="F9" s="321">
        <v>2.9</v>
      </c>
      <c r="G9" s="84" t="s">
        <v>737</v>
      </c>
      <c r="H9" s="321">
        <v>1.83</v>
      </c>
      <c r="I9" s="84" t="s">
        <v>824</v>
      </c>
      <c r="J9" s="155">
        <v>5.71</v>
      </c>
      <c r="K9" s="84" t="s">
        <v>738</v>
      </c>
      <c r="L9" s="308"/>
      <c r="M9" s="307"/>
      <c r="N9" s="307"/>
      <c r="O9" s="307"/>
      <c r="P9" s="307"/>
      <c r="Q9" s="307"/>
      <c r="R9" s="307"/>
      <c r="S9" s="307"/>
      <c r="T9" s="307"/>
      <c r="U9" s="307"/>
      <c r="V9" s="307"/>
    </row>
    <row r="10" spans="1:22" ht="17.25" thickTop="1">
      <c r="A10" s="49" t="s">
        <v>53</v>
      </c>
      <c r="L10" s="308"/>
      <c r="M10" s="309"/>
      <c r="N10" s="309"/>
      <c r="O10" s="309"/>
    </row>
    <row r="11" spans="1:22">
      <c r="A11" s="28" t="s">
        <v>382</v>
      </c>
      <c r="L11" s="308"/>
      <c r="M11" s="309"/>
      <c r="N11" s="309"/>
      <c r="O11" s="309"/>
    </row>
    <row r="12" spans="1:22">
      <c r="A12" s="176"/>
      <c r="L12" s="308"/>
      <c r="M12" s="309"/>
      <c r="N12" s="309"/>
      <c r="O12" s="309"/>
    </row>
    <row r="14" spans="1:22">
      <c r="A14" s="17" t="s">
        <v>408</v>
      </c>
    </row>
    <row r="15" spans="1:22">
      <c r="A15" s="28" t="s">
        <v>409</v>
      </c>
    </row>
    <row r="16" spans="1:22" ht="17.25" thickBot="1"/>
    <row r="17" spans="1:16" ht="17.25" thickTop="1">
      <c r="A17" s="127" t="s">
        <v>659</v>
      </c>
      <c r="B17" s="444" t="s">
        <v>52</v>
      </c>
      <c r="C17" s="446"/>
      <c r="D17" s="444" t="s">
        <v>13</v>
      </c>
      <c r="E17" s="446"/>
      <c r="F17" s="444" t="s">
        <v>261</v>
      </c>
      <c r="G17" s="446"/>
      <c r="H17" s="444" t="s">
        <v>234</v>
      </c>
      <c r="I17" s="446"/>
      <c r="J17" s="444" t="s">
        <v>23</v>
      </c>
      <c r="K17" s="446"/>
      <c r="M17" s="309"/>
      <c r="N17" s="309"/>
      <c r="P17" s="309"/>
    </row>
    <row r="18" spans="1:16">
      <c r="A18" s="83"/>
      <c r="B18" s="128" t="s">
        <v>267</v>
      </c>
      <c r="C18" s="130" t="s">
        <v>262</v>
      </c>
      <c r="D18" s="128" t="s">
        <v>267</v>
      </c>
      <c r="E18" s="130" t="s">
        <v>262</v>
      </c>
      <c r="F18" s="128" t="s">
        <v>267</v>
      </c>
      <c r="G18" s="130" t="s">
        <v>262</v>
      </c>
      <c r="H18" s="128" t="s">
        <v>267</v>
      </c>
      <c r="I18" s="130" t="s">
        <v>262</v>
      </c>
      <c r="J18" s="128" t="s">
        <v>267</v>
      </c>
      <c r="K18" s="130" t="s">
        <v>262</v>
      </c>
      <c r="M18" s="309"/>
      <c r="N18" s="309"/>
      <c r="P18" s="309"/>
    </row>
    <row r="19" spans="1:16">
      <c r="A19" s="87" t="s">
        <v>263</v>
      </c>
      <c r="B19" s="320">
        <v>2.2999999999999998</v>
      </c>
      <c r="C19" s="325" t="s">
        <v>826</v>
      </c>
      <c r="D19" s="320">
        <v>1.41</v>
      </c>
      <c r="E19" s="325" t="s">
        <v>739</v>
      </c>
      <c r="F19" s="320">
        <v>1.06</v>
      </c>
      <c r="G19" s="326" t="s">
        <v>740</v>
      </c>
      <c r="H19" s="320">
        <v>0.95</v>
      </c>
      <c r="I19" s="88" t="s">
        <v>741</v>
      </c>
      <c r="J19" s="153">
        <v>1.46</v>
      </c>
      <c r="K19" s="88" t="s">
        <v>742</v>
      </c>
      <c r="M19" s="309"/>
      <c r="N19" s="309"/>
      <c r="P19" s="309"/>
    </row>
    <row r="20" spans="1:16">
      <c r="A20" s="87" t="s">
        <v>264</v>
      </c>
      <c r="B20" s="320">
        <v>2.83</v>
      </c>
      <c r="C20" s="323" t="s">
        <v>743</v>
      </c>
      <c r="D20" s="320">
        <v>1.86</v>
      </c>
      <c r="E20" s="89" t="s">
        <v>827</v>
      </c>
      <c r="F20" s="320">
        <v>1.2</v>
      </c>
      <c r="G20" s="323" t="s">
        <v>744</v>
      </c>
      <c r="H20" s="320">
        <v>0.98</v>
      </c>
      <c r="I20" s="88" t="s">
        <v>745</v>
      </c>
      <c r="J20" s="154">
        <v>1.91</v>
      </c>
      <c r="K20" s="88" t="s">
        <v>746</v>
      </c>
      <c r="N20" s="307"/>
      <c r="O20" s="307"/>
      <c r="P20" s="307"/>
    </row>
    <row r="21" spans="1:16">
      <c r="A21" s="87" t="s">
        <v>265</v>
      </c>
      <c r="B21" s="320">
        <v>4.82</v>
      </c>
      <c r="C21" s="323" t="s">
        <v>747</v>
      </c>
      <c r="D21" s="320">
        <v>2.89</v>
      </c>
      <c r="E21" s="89" t="s">
        <v>748</v>
      </c>
      <c r="F21" s="320">
        <v>1.97</v>
      </c>
      <c r="G21" s="323" t="s">
        <v>749</v>
      </c>
      <c r="H21" s="320">
        <v>1.18</v>
      </c>
      <c r="I21" s="88" t="s">
        <v>750</v>
      </c>
      <c r="J21" s="154">
        <v>3.28</v>
      </c>
      <c r="K21" s="88" t="s">
        <v>828</v>
      </c>
      <c r="N21" s="307"/>
      <c r="O21" s="307"/>
      <c r="P21" s="307"/>
    </row>
    <row r="22" spans="1:16" ht="17.25" thickBot="1">
      <c r="A22" s="148" t="s">
        <v>266</v>
      </c>
      <c r="B22" s="321">
        <v>6.91</v>
      </c>
      <c r="C22" s="324" t="s">
        <v>751</v>
      </c>
      <c r="D22" s="321">
        <v>4.05</v>
      </c>
      <c r="E22" s="85" t="s">
        <v>752</v>
      </c>
      <c r="F22" s="321">
        <v>3.15</v>
      </c>
      <c r="G22" s="220" t="s">
        <v>753</v>
      </c>
      <c r="H22" s="321">
        <v>1.92</v>
      </c>
      <c r="I22" s="84" t="s">
        <v>754</v>
      </c>
      <c r="J22" s="155">
        <v>4.9800000000000004</v>
      </c>
      <c r="K22" s="84" t="s">
        <v>755</v>
      </c>
      <c r="N22" s="307"/>
      <c r="O22" s="307"/>
      <c r="P22" s="307"/>
    </row>
    <row r="23" spans="1:16" ht="17.25" thickTop="1">
      <c r="A23" s="49" t="s">
        <v>53</v>
      </c>
    </row>
    <row r="24" spans="1:16">
      <c r="A24" s="28" t="s">
        <v>382</v>
      </c>
    </row>
    <row r="27" spans="1:16">
      <c r="A27" s="17" t="s">
        <v>410</v>
      </c>
    </row>
    <row r="28" spans="1:16">
      <c r="A28" s="28" t="s">
        <v>573</v>
      </c>
    </row>
    <row r="29" spans="1:16" ht="17.25" thickBot="1"/>
    <row r="30" spans="1:16" ht="17.25" thickTop="1">
      <c r="A30" s="127" t="s">
        <v>659</v>
      </c>
      <c r="B30" s="444" t="s">
        <v>52</v>
      </c>
      <c r="C30" s="446"/>
      <c r="D30" s="444" t="s">
        <v>13</v>
      </c>
      <c r="E30" s="446"/>
      <c r="F30" s="444" t="s">
        <v>261</v>
      </c>
      <c r="G30" s="446"/>
      <c r="H30" s="444" t="s">
        <v>234</v>
      </c>
      <c r="I30" s="446"/>
      <c r="J30" s="444" t="s">
        <v>23</v>
      </c>
      <c r="K30" s="446"/>
    </row>
    <row r="31" spans="1:16">
      <c r="A31" s="83"/>
      <c r="B31" s="128" t="s">
        <v>267</v>
      </c>
      <c r="C31" s="130" t="s">
        <v>262</v>
      </c>
      <c r="D31" s="128" t="s">
        <v>267</v>
      </c>
      <c r="E31" s="130" t="s">
        <v>262</v>
      </c>
      <c r="F31" s="128" t="s">
        <v>267</v>
      </c>
      <c r="G31" s="130" t="s">
        <v>262</v>
      </c>
      <c r="H31" s="128" t="s">
        <v>267</v>
      </c>
      <c r="I31" s="130" t="s">
        <v>262</v>
      </c>
      <c r="J31" s="128" t="s">
        <v>267</v>
      </c>
      <c r="K31" s="130" t="s">
        <v>262</v>
      </c>
    </row>
    <row r="32" spans="1:16">
      <c r="A32" s="87" t="s">
        <v>263</v>
      </c>
      <c r="B32" s="320">
        <v>2.9</v>
      </c>
      <c r="C32" s="325" t="s">
        <v>756</v>
      </c>
      <c r="D32" s="320">
        <v>1.22</v>
      </c>
      <c r="E32" s="325" t="s">
        <v>757</v>
      </c>
      <c r="F32" s="320">
        <v>0.82</v>
      </c>
      <c r="G32" s="325" t="s">
        <v>758</v>
      </c>
      <c r="H32" s="320">
        <v>0.78</v>
      </c>
      <c r="I32" s="325" t="s">
        <v>759</v>
      </c>
      <c r="J32" s="153">
        <v>1.3</v>
      </c>
      <c r="K32" s="325" t="s">
        <v>760</v>
      </c>
    </row>
    <row r="33" spans="1:11">
      <c r="A33" s="87" t="s">
        <v>264</v>
      </c>
      <c r="B33" s="320">
        <v>3.33</v>
      </c>
      <c r="C33" s="323" t="s">
        <v>761</v>
      </c>
      <c r="D33" s="320">
        <v>1.76</v>
      </c>
      <c r="E33" s="323" t="s">
        <v>762</v>
      </c>
      <c r="F33" s="320">
        <v>1</v>
      </c>
      <c r="G33" s="323" t="s">
        <v>763</v>
      </c>
      <c r="H33" s="320">
        <v>0.86</v>
      </c>
      <c r="I33" s="323" t="s">
        <v>764</v>
      </c>
      <c r="J33" s="154">
        <v>1.85</v>
      </c>
      <c r="K33" s="323" t="s">
        <v>765</v>
      </c>
    </row>
    <row r="34" spans="1:11">
      <c r="A34" s="87" t="s">
        <v>265</v>
      </c>
      <c r="B34" s="320">
        <v>5.03</v>
      </c>
      <c r="C34" s="323" t="s">
        <v>766</v>
      </c>
      <c r="D34" s="320">
        <v>3.16</v>
      </c>
      <c r="E34" s="323" t="s">
        <v>767</v>
      </c>
      <c r="F34" s="320">
        <v>1.67</v>
      </c>
      <c r="G34" s="323" t="s">
        <v>768</v>
      </c>
      <c r="H34" s="320">
        <v>1.0900000000000001</v>
      </c>
      <c r="I34" s="323" t="s">
        <v>823</v>
      </c>
      <c r="J34" s="154">
        <v>3.45</v>
      </c>
      <c r="K34" s="323" t="s">
        <v>769</v>
      </c>
    </row>
    <row r="35" spans="1:11" ht="17.25" thickBot="1">
      <c r="A35" s="148" t="s">
        <v>266</v>
      </c>
      <c r="B35" s="321">
        <v>7.65</v>
      </c>
      <c r="C35" s="324" t="s">
        <v>770</v>
      </c>
      <c r="D35" s="321">
        <v>5.12</v>
      </c>
      <c r="E35" s="324" t="s">
        <v>771</v>
      </c>
      <c r="F35" s="321">
        <v>2.77</v>
      </c>
      <c r="G35" s="324" t="s">
        <v>772</v>
      </c>
      <c r="H35" s="321">
        <v>1.77</v>
      </c>
      <c r="I35" s="324" t="s">
        <v>829</v>
      </c>
      <c r="J35" s="155">
        <v>6.04</v>
      </c>
      <c r="K35" s="324" t="s">
        <v>773</v>
      </c>
    </row>
    <row r="36" spans="1:11" ht="17.25" thickTop="1">
      <c r="A36" s="49" t="s">
        <v>53</v>
      </c>
    </row>
    <row r="37" spans="1:11">
      <c r="A37" s="28" t="s">
        <v>382</v>
      </c>
    </row>
  </sheetData>
  <mergeCells count="15">
    <mergeCell ref="B17:C17"/>
    <mergeCell ref="D17:E17"/>
    <mergeCell ref="F17:G17"/>
    <mergeCell ref="H17:I17"/>
    <mergeCell ref="J17:K17"/>
    <mergeCell ref="J4:K4"/>
    <mergeCell ref="B4:C4"/>
    <mergeCell ref="D4:E4"/>
    <mergeCell ref="F4:G4"/>
    <mergeCell ref="H4:I4"/>
    <mergeCell ref="B30:C30"/>
    <mergeCell ref="D30:E30"/>
    <mergeCell ref="F30:G30"/>
    <mergeCell ref="H30:I30"/>
    <mergeCell ref="J30:K30"/>
  </mergeCells>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8" tint="0.39997558519241921"/>
  </sheetPr>
  <dimension ref="A1:U35"/>
  <sheetViews>
    <sheetView workbookViewId="0"/>
  </sheetViews>
  <sheetFormatPr defaultRowHeight="16.5"/>
  <cols>
    <col min="2" max="2" width="13.375" customWidth="1"/>
    <col min="4" max="4" width="12.375" customWidth="1"/>
    <col min="6" max="6" width="13.125" customWidth="1"/>
    <col min="8" max="8" width="13" customWidth="1"/>
    <col min="10" max="10" width="12.625" customWidth="1"/>
  </cols>
  <sheetData>
    <row r="1" spans="1:21">
      <c r="A1" s="17" t="s">
        <v>411</v>
      </c>
    </row>
    <row r="2" spans="1:21">
      <c r="A2" s="28" t="s">
        <v>412</v>
      </c>
    </row>
    <row r="3" spans="1:21" ht="17.25" thickBot="1"/>
    <row r="4" spans="1:21" ht="17.25" thickTop="1">
      <c r="A4" s="127" t="s">
        <v>659</v>
      </c>
      <c r="B4" s="444" t="s">
        <v>52</v>
      </c>
      <c r="C4" s="446"/>
      <c r="D4" s="444" t="s">
        <v>13</v>
      </c>
      <c r="E4" s="446"/>
      <c r="F4" s="444" t="s">
        <v>261</v>
      </c>
      <c r="G4" s="446"/>
      <c r="H4" s="444" t="s">
        <v>234</v>
      </c>
      <c r="I4" s="446"/>
      <c r="J4" s="444" t="s">
        <v>23</v>
      </c>
      <c r="K4" s="446"/>
      <c r="O4" s="221"/>
      <c r="P4" s="221"/>
      <c r="Q4" s="221"/>
      <c r="R4" s="221"/>
      <c r="S4" s="221"/>
      <c r="T4" s="221"/>
      <c r="U4" s="221"/>
    </row>
    <row r="5" spans="1:21" ht="25.5">
      <c r="A5" s="83"/>
      <c r="B5" s="128" t="s">
        <v>268</v>
      </c>
      <c r="C5" s="130" t="s">
        <v>262</v>
      </c>
      <c r="D5" s="128" t="s">
        <v>268</v>
      </c>
      <c r="E5" s="130" t="s">
        <v>262</v>
      </c>
      <c r="F5" s="128" t="s">
        <v>268</v>
      </c>
      <c r="G5" s="130" t="s">
        <v>262</v>
      </c>
      <c r="H5" s="128" t="s">
        <v>268</v>
      </c>
      <c r="I5" s="130" t="s">
        <v>262</v>
      </c>
      <c r="J5" s="128" t="s">
        <v>268</v>
      </c>
      <c r="K5" s="130" t="s">
        <v>262</v>
      </c>
      <c r="L5" s="221"/>
      <c r="M5" s="221"/>
      <c r="N5" s="221"/>
      <c r="O5" s="221"/>
      <c r="P5" s="221"/>
      <c r="Q5" s="221"/>
      <c r="R5" s="221"/>
      <c r="S5" s="221"/>
      <c r="T5" s="221"/>
      <c r="U5" s="221"/>
    </row>
    <row r="6" spans="1:21" ht="16.5" customHeight="1">
      <c r="A6" s="87" t="s">
        <v>263</v>
      </c>
      <c r="B6" s="151">
        <v>82.52</v>
      </c>
      <c r="C6" s="133" t="s">
        <v>830</v>
      </c>
      <c r="D6" s="151">
        <v>90.56</v>
      </c>
      <c r="E6" s="133" t="s">
        <v>774</v>
      </c>
      <c r="F6" s="151">
        <v>94.56</v>
      </c>
      <c r="G6" s="133" t="s">
        <v>775</v>
      </c>
      <c r="H6" s="151">
        <v>95.18</v>
      </c>
      <c r="I6" s="133" t="s">
        <v>776</v>
      </c>
      <c r="J6" s="151">
        <v>90.78</v>
      </c>
      <c r="K6" s="133" t="s">
        <v>777</v>
      </c>
      <c r="L6" s="221"/>
      <c r="S6" s="221"/>
      <c r="T6" s="221"/>
      <c r="U6" s="221"/>
    </row>
    <row r="7" spans="1:21">
      <c r="A7" s="87" t="s">
        <v>264</v>
      </c>
      <c r="B7" s="151">
        <v>72.91</v>
      </c>
      <c r="C7" s="139" t="s">
        <v>831</v>
      </c>
      <c r="D7" s="151">
        <v>81.97</v>
      </c>
      <c r="E7" s="139" t="s">
        <v>778</v>
      </c>
      <c r="F7" s="151">
        <v>89.32</v>
      </c>
      <c r="G7" s="139" t="s">
        <v>779</v>
      </c>
      <c r="H7" s="151">
        <v>92.49</v>
      </c>
      <c r="I7" s="139" t="s">
        <v>833</v>
      </c>
      <c r="J7" s="151">
        <v>82.7</v>
      </c>
      <c r="K7" s="139" t="s">
        <v>780</v>
      </c>
      <c r="L7" s="221"/>
      <c r="S7" s="221"/>
      <c r="T7" s="221"/>
      <c r="U7" s="221"/>
    </row>
    <row r="8" spans="1:21">
      <c r="A8" s="87" t="s">
        <v>265</v>
      </c>
      <c r="B8" s="151">
        <v>57.36</v>
      </c>
      <c r="C8" s="139" t="s">
        <v>832</v>
      </c>
      <c r="D8" s="151">
        <v>68.05</v>
      </c>
      <c r="E8" s="139" t="s">
        <v>781</v>
      </c>
      <c r="F8" s="151">
        <v>77.290000000000006</v>
      </c>
      <c r="G8" s="139" t="s">
        <v>782</v>
      </c>
      <c r="H8" s="151">
        <v>84.55</v>
      </c>
      <c r="I8" s="139" t="s">
        <v>783</v>
      </c>
      <c r="J8" s="151">
        <v>67.61</v>
      </c>
      <c r="K8" s="139" t="s">
        <v>784</v>
      </c>
      <c r="L8" s="221"/>
      <c r="S8" s="221"/>
      <c r="T8" s="221"/>
      <c r="U8" s="221"/>
    </row>
    <row r="9" spans="1:21" ht="17.25" thickBot="1">
      <c r="A9" s="148" t="s">
        <v>266</v>
      </c>
      <c r="B9" s="152">
        <v>43.02</v>
      </c>
      <c r="C9" s="142" t="s">
        <v>785</v>
      </c>
      <c r="D9" s="152">
        <v>53.83</v>
      </c>
      <c r="E9" s="142" t="s">
        <v>786</v>
      </c>
      <c r="F9" s="152">
        <v>64.13</v>
      </c>
      <c r="G9" s="142" t="s">
        <v>787</v>
      </c>
      <c r="H9" s="152">
        <v>72.41</v>
      </c>
      <c r="I9" s="142" t="s">
        <v>788</v>
      </c>
      <c r="J9" s="152">
        <v>51.52</v>
      </c>
      <c r="K9" s="142" t="s">
        <v>834</v>
      </c>
      <c r="L9" s="221"/>
      <c r="S9" s="221"/>
      <c r="T9" s="221"/>
      <c r="U9" s="221"/>
    </row>
    <row r="10" spans="1:21" ht="17.25" thickTop="1">
      <c r="A10" s="49" t="s">
        <v>53</v>
      </c>
      <c r="S10" s="221"/>
      <c r="T10" s="221"/>
      <c r="U10" s="221"/>
    </row>
    <row r="11" spans="1:21">
      <c r="A11" s="28" t="s">
        <v>382</v>
      </c>
      <c r="S11" s="221"/>
      <c r="T11" s="221"/>
      <c r="U11" s="221"/>
    </row>
    <row r="13" spans="1:21">
      <c r="A13" s="17" t="s">
        <v>413</v>
      </c>
    </row>
    <row r="14" spans="1:21">
      <c r="A14" s="28" t="s">
        <v>414</v>
      </c>
    </row>
    <row r="15" spans="1:21" ht="17.25" thickBot="1"/>
    <row r="16" spans="1:21" ht="17.25" thickTop="1">
      <c r="A16" s="127" t="s">
        <v>659</v>
      </c>
      <c r="B16" s="444" t="s">
        <v>52</v>
      </c>
      <c r="C16" s="446"/>
      <c r="D16" s="444" t="s">
        <v>13</v>
      </c>
      <c r="E16" s="446"/>
      <c r="F16" s="444" t="s">
        <v>261</v>
      </c>
      <c r="G16" s="446"/>
      <c r="H16" s="444" t="s">
        <v>234</v>
      </c>
      <c r="I16" s="446"/>
      <c r="J16" s="444" t="s">
        <v>23</v>
      </c>
      <c r="K16" s="446"/>
    </row>
    <row r="17" spans="1:11" ht="25.5">
      <c r="A17" s="83"/>
      <c r="B17" s="128" t="s">
        <v>268</v>
      </c>
      <c r="C17" s="130" t="s">
        <v>262</v>
      </c>
      <c r="D17" s="128" t="s">
        <v>268</v>
      </c>
      <c r="E17" s="130" t="s">
        <v>262</v>
      </c>
      <c r="F17" s="128" t="s">
        <v>268</v>
      </c>
      <c r="G17" s="130" t="s">
        <v>262</v>
      </c>
      <c r="H17" s="128" t="s">
        <v>268</v>
      </c>
      <c r="I17" s="130" t="s">
        <v>262</v>
      </c>
      <c r="J17" s="128" t="s">
        <v>268</v>
      </c>
      <c r="K17" s="130" t="s">
        <v>262</v>
      </c>
    </row>
    <row r="18" spans="1:11">
      <c r="A18" s="87" t="s">
        <v>263</v>
      </c>
      <c r="B18" s="151">
        <v>84.81</v>
      </c>
      <c r="C18" s="133" t="s">
        <v>789</v>
      </c>
      <c r="D18" s="151">
        <v>90.71</v>
      </c>
      <c r="E18" s="133" t="s">
        <v>836</v>
      </c>
      <c r="F18" s="151">
        <v>94.2</v>
      </c>
      <c r="G18" s="133" t="s">
        <v>790</v>
      </c>
      <c r="H18" s="151">
        <v>94.74</v>
      </c>
      <c r="I18" s="133" t="s">
        <v>838</v>
      </c>
      <c r="J18" s="151">
        <v>90.77</v>
      </c>
      <c r="K18" s="133" t="s">
        <v>791</v>
      </c>
    </row>
    <row r="19" spans="1:11">
      <c r="A19" s="87" t="s">
        <v>264</v>
      </c>
      <c r="B19" s="151">
        <v>74.45</v>
      </c>
      <c r="C19" s="139" t="s">
        <v>835</v>
      </c>
      <c r="D19" s="151">
        <v>82.46</v>
      </c>
      <c r="E19" s="139" t="s">
        <v>792</v>
      </c>
      <c r="F19" s="151">
        <v>88.9</v>
      </c>
      <c r="G19" s="139" t="s">
        <v>793</v>
      </c>
      <c r="H19" s="151">
        <v>92.23</v>
      </c>
      <c r="I19" s="139" t="s">
        <v>837</v>
      </c>
      <c r="J19" s="151">
        <v>82.84</v>
      </c>
      <c r="K19" s="139" t="s">
        <v>794</v>
      </c>
    </row>
    <row r="20" spans="1:11">
      <c r="A20" s="87" t="s">
        <v>265</v>
      </c>
      <c r="B20" s="151">
        <v>57.03</v>
      </c>
      <c r="C20" s="139" t="s">
        <v>795</v>
      </c>
      <c r="D20" s="151">
        <v>69.239999999999995</v>
      </c>
      <c r="E20" s="139" t="s">
        <v>796</v>
      </c>
      <c r="F20" s="151">
        <v>75.8</v>
      </c>
      <c r="G20" s="139" t="s">
        <v>797</v>
      </c>
      <c r="H20" s="151">
        <v>84.35</v>
      </c>
      <c r="I20" s="139" t="s">
        <v>798</v>
      </c>
      <c r="J20" s="151">
        <v>67.84</v>
      </c>
      <c r="K20" s="139" t="s">
        <v>799</v>
      </c>
    </row>
    <row r="21" spans="1:11" ht="17.25" thickBot="1">
      <c r="A21" s="148" t="s">
        <v>266</v>
      </c>
      <c r="B21" s="152">
        <v>44.21</v>
      </c>
      <c r="C21" s="142" t="s">
        <v>800</v>
      </c>
      <c r="D21" s="152">
        <v>57.11</v>
      </c>
      <c r="E21" s="142" t="s">
        <v>801</v>
      </c>
      <c r="F21" s="152">
        <v>63.87</v>
      </c>
      <c r="G21" s="142" t="s">
        <v>802</v>
      </c>
      <c r="H21" s="152">
        <v>73.03</v>
      </c>
      <c r="I21" s="142" t="s">
        <v>803</v>
      </c>
      <c r="J21" s="152">
        <v>54.42</v>
      </c>
      <c r="K21" s="142" t="s">
        <v>804</v>
      </c>
    </row>
    <row r="22" spans="1:11" ht="17.25" thickTop="1">
      <c r="A22" s="49" t="s">
        <v>53</v>
      </c>
    </row>
    <row r="23" spans="1:11">
      <c r="A23" s="28" t="s">
        <v>382</v>
      </c>
    </row>
    <row r="25" spans="1:11">
      <c r="A25" s="17" t="s">
        <v>415</v>
      </c>
    </row>
    <row r="26" spans="1:11">
      <c r="A26" s="28" t="s">
        <v>416</v>
      </c>
    </row>
    <row r="27" spans="1:11" ht="17.25" thickBot="1"/>
    <row r="28" spans="1:11" ht="17.25" thickTop="1">
      <c r="A28" s="127" t="s">
        <v>659</v>
      </c>
      <c r="B28" s="444" t="s">
        <v>52</v>
      </c>
      <c r="C28" s="446"/>
      <c r="D28" s="444" t="s">
        <v>13</v>
      </c>
      <c r="E28" s="446"/>
      <c r="F28" s="444" t="s">
        <v>261</v>
      </c>
      <c r="G28" s="446"/>
      <c r="H28" s="444" t="s">
        <v>234</v>
      </c>
      <c r="I28" s="446"/>
      <c r="J28" s="444" t="s">
        <v>23</v>
      </c>
      <c r="K28" s="446"/>
    </row>
    <row r="29" spans="1:11" ht="25.5">
      <c r="A29" s="83"/>
      <c r="B29" s="128" t="s">
        <v>268</v>
      </c>
      <c r="C29" s="130" t="s">
        <v>262</v>
      </c>
      <c r="D29" s="128" t="s">
        <v>268</v>
      </c>
      <c r="E29" s="130" t="s">
        <v>262</v>
      </c>
      <c r="F29" s="128" t="s">
        <v>268</v>
      </c>
      <c r="G29" s="130" t="s">
        <v>262</v>
      </c>
      <c r="H29" s="128" t="s">
        <v>268</v>
      </c>
      <c r="I29" s="130" t="s">
        <v>262</v>
      </c>
      <c r="J29" s="128" t="s">
        <v>268</v>
      </c>
      <c r="K29" s="130" t="s">
        <v>262</v>
      </c>
    </row>
    <row r="30" spans="1:11">
      <c r="A30" s="87" t="s">
        <v>263</v>
      </c>
      <c r="B30" s="151">
        <v>79.400000000000006</v>
      </c>
      <c r="C30" s="133" t="s">
        <v>839</v>
      </c>
      <c r="D30" s="151">
        <v>90.42</v>
      </c>
      <c r="E30" s="133" t="s">
        <v>840</v>
      </c>
      <c r="F30" s="151">
        <v>94.87</v>
      </c>
      <c r="G30" s="133" t="s">
        <v>805</v>
      </c>
      <c r="H30" s="151">
        <v>95.51</v>
      </c>
      <c r="I30" s="133" t="s">
        <v>806</v>
      </c>
      <c r="J30" s="151">
        <v>90.79</v>
      </c>
      <c r="K30" s="133" t="s">
        <v>807</v>
      </c>
    </row>
    <row r="31" spans="1:11">
      <c r="A31" s="87" t="s">
        <v>264</v>
      </c>
      <c r="B31" s="151">
        <v>71.14</v>
      </c>
      <c r="C31" s="139" t="s">
        <v>808</v>
      </c>
      <c r="D31" s="151">
        <v>81.55</v>
      </c>
      <c r="E31" s="139" t="s">
        <v>809</v>
      </c>
      <c r="F31" s="151">
        <v>89.65</v>
      </c>
      <c r="G31" s="139" t="s">
        <v>810</v>
      </c>
      <c r="H31" s="151">
        <v>92.71</v>
      </c>
      <c r="I31" s="139" t="s">
        <v>811</v>
      </c>
      <c r="J31" s="151">
        <v>82.57</v>
      </c>
      <c r="K31" s="139" t="s">
        <v>812</v>
      </c>
    </row>
    <row r="32" spans="1:11">
      <c r="A32" s="87" t="s">
        <v>265</v>
      </c>
      <c r="B32" s="151">
        <v>57.64</v>
      </c>
      <c r="C32" s="139" t="s">
        <v>813</v>
      </c>
      <c r="D32" s="151">
        <v>67.14</v>
      </c>
      <c r="E32" s="139" t="s">
        <v>814</v>
      </c>
      <c r="F32" s="151">
        <v>78.34</v>
      </c>
      <c r="G32" s="139" t="s">
        <v>815</v>
      </c>
      <c r="H32" s="151">
        <v>84.71</v>
      </c>
      <c r="I32" s="139" t="s">
        <v>816</v>
      </c>
      <c r="J32" s="151">
        <v>67.430000000000007</v>
      </c>
      <c r="K32" s="139" t="s">
        <v>842</v>
      </c>
    </row>
    <row r="33" spans="1:11" ht="17.25" thickBot="1">
      <c r="A33" s="148" t="s">
        <v>266</v>
      </c>
      <c r="B33" s="152">
        <v>42.55</v>
      </c>
      <c r="C33" s="142" t="s">
        <v>817</v>
      </c>
      <c r="D33" s="152">
        <v>52.27</v>
      </c>
      <c r="E33" s="142" t="s">
        <v>841</v>
      </c>
      <c r="F33" s="152">
        <v>64.27</v>
      </c>
      <c r="G33" s="142" t="s">
        <v>818</v>
      </c>
      <c r="H33" s="152">
        <v>72.010000000000005</v>
      </c>
      <c r="I33" s="142" t="s">
        <v>819</v>
      </c>
      <c r="J33" s="152">
        <v>50.18</v>
      </c>
      <c r="K33" s="142" t="s">
        <v>843</v>
      </c>
    </row>
    <row r="34" spans="1:11" ht="17.25" thickTop="1">
      <c r="A34" s="49" t="s">
        <v>53</v>
      </c>
    </row>
    <row r="35" spans="1:11">
      <c r="A35" s="28" t="s">
        <v>382</v>
      </c>
    </row>
  </sheetData>
  <mergeCells count="15">
    <mergeCell ref="B28:C28"/>
    <mergeCell ref="D28:E28"/>
    <mergeCell ref="F28:G28"/>
    <mergeCell ref="H28:I28"/>
    <mergeCell ref="J28:K28"/>
    <mergeCell ref="B4:C4"/>
    <mergeCell ref="D4:E4"/>
    <mergeCell ref="F4:G4"/>
    <mergeCell ref="H4:I4"/>
    <mergeCell ref="J4:K4"/>
    <mergeCell ref="B16:C16"/>
    <mergeCell ref="D16:E16"/>
    <mergeCell ref="F16:G16"/>
    <mergeCell ref="H16:I16"/>
    <mergeCell ref="J16:K16"/>
  </mergeCells>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10BF6-82A9-4EDB-B368-422084B8C3FF}">
  <sheetPr>
    <tabColor theme="8" tint="0.39997558519241921"/>
  </sheetPr>
  <dimension ref="A1:T865"/>
  <sheetViews>
    <sheetView zoomScaleNormal="100" workbookViewId="0"/>
  </sheetViews>
  <sheetFormatPr defaultRowHeight="16.5"/>
  <cols>
    <col min="1" max="1" width="5.375" customWidth="1"/>
    <col min="2" max="2" width="7.25" bestFit="1" customWidth="1"/>
    <col min="4" max="4" width="12.375" customWidth="1"/>
    <col min="5" max="5" width="4.5" bestFit="1" customWidth="1"/>
    <col min="6" max="6" width="6" bestFit="1" customWidth="1"/>
    <col min="7" max="10" width="6" customWidth="1"/>
    <col min="11" max="11" width="6" bestFit="1" customWidth="1"/>
    <col min="12" max="13" width="6" customWidth="1"/>
    <col min="14" max="14" width="3.25" bestFit="1" customWidth="1"/>
    <col min="15" max="15" width="6" customWidth="1"/>
    <col min="16" max="16" width="6" bestFit="1" customWidth="1"/>
    <col min="17" max="20" width="6" customWidth="1"/>
  </cols>
  <sheetData>
    <row r="1" spans="1:20">
      <c r="A1" s="355" t="s">
        <v>700</v>
      </c>
    </row>
    <row r="2" spans="1:20">
      <c r="A2" s="28" t="s">
        <v>701</v>
      </c>
    </row>
    <row r="3" spans="1:20">
      <c r="A3" s="28"/>
    </row>
    <row r="4" spans="1:20" ht="17.25" customHeight="1" thickBot="1">
      <c r="A4" s="28"/>
    </row>
    <row r="5" spans="1:20" ht="14.1" customHeight="1" thickTop="1">
      <c r="A5" s="474" t="s">
        <v>83</v>
      </c>
      <c r="B5" s="476" t="s">
        <v>205</v>
      </c>
      <c r="C5" s="476" t="s">
        <v>560</v>
      </c>
      <c r="D5" s="476" t="s">
        <v>228</v>
      </c>
      <c r="E5" s="478" t="s">
        <v>178</v>
      </c>
      <c r="F5" s="471" t="s">
        <v>251</v>
      </c>
      <c r="G5" s="472"/>
      <c r="H5" s="472"/>
      <c r="I5" s="472"/>
      <c r="J5" s="473"/>
      <c r="K5" s="471" t="s">
        <v>252</v>
      </c>
      <c r="L5" s="472"/>
      <c r="M5" s="472"/>
      <c r="N5" s="472"/>
      <c r="O5" s="473"/>
      <c r="P5" s="471" t="s">
        <v>253</v>
      </c>
      <c r="Q5" s="472"/>
      <c r="R5" s="472"/>
      <c r="S5" s="472"/>
      <c r="T5" s="473"/>
    </row>
    <row r="6" spans="1:20" ht="14.1" customHeight="1">
      <c r="A6" s="475"/>
      <c r="B6" s="477"/>
      <c r="C6" s="477"/>
      <c r="D6" s="477"/>
      <c r="E6" s="479"/>
      <c r="F6" s="327" t="s">
        <v>209</v>
      </c>
      <c r="G6" s="327" t="s">
        <v>449</v>
      </c>
      <c r="H6" s="327" t="s">
        <v>450</v>
      </c>
      <c r="I6" s="327" t="s">
        <v>451</v>
      </c>
      <c r="J6" s="328" t="s">
        <v>452</v>
      </c>
      <c r="K6" s="327" t="s">
        <v>209</v>
      </c>
      <c r="L6" s="327" t="s">
        <v>449</v>
      </c>
      <c r="M6" s="327" t="s">
        <v>450</v>
      </c>
      <c r="N6" s="327" t="s">
        <v>451</v>
      </c>
      <c r="O6" s="328" t="s">
        <v>452</v>
      </c>
      <c r="P6" s="327" t="s">
        <v>209</v>
      </c>
      <c r="Q6" s="327" t="s">
        <v>449</v>
      </c>
      <c r="R6" s="327" t="s">
        <v>450</v>
      </c>
      <c r="S6" s="327" t="s">
        <v>451</v>
      </c>
      <c r="T6" s="328" t="s">
        <v>452</v>
      </c>
    </row>
    <row r="7" spans="1:20" ht="13.5" customHeight="1">
      <c r="A7" s="465">
        <v>2023</v>
      </c>
      <c r="B7" s="468" t="s">
        <v>21</v>
      </c>
      <c r="C7" s="468" t="s">
        <v>553</v>
      </c>
      <c r="D7" s="468" t="s">
        <v>52</v>
      </c>
      <c r="E7" s="333" t="s">
        <v>490</v>
      </c>
      <c r="F7" s="330">
        <v>31</v>
      </c>
      <c r="G7" s="331">
        <v>27</v>
      </c>
      <c r="H7" s="331">
        <v>29</v>
      </c>
      <c r="I7" s="331">
        <v>32</v>
      </c>
      <c r="J7" s="332">
        <v>32</v>
      </c>
      <c r="K7" s="330">
        <v>29</v>
      </c>
      <c r="L7" s="331">
        <v>16</v>
      </c>
      <c r="M7" s="331">
        <v>22</v>
      </c>
      <c r="N7" s="331">
        <v>31</v>
      </c>
      <c r="O7" s="332">
        <v>32</v>
      </c>
      <c r="P7" s="330">
        <v>1</v>
      </c>
      <c r="Q7" s="331">
        <v>0</v>
      </c>
      <c r="R7" s="331">
        <v>0</v>
      </c>
      <c r="S7" s="331">
        <v>7</v>
      </c>
      <c r="T7" s="332">
        <v>13</v>
      </c>
    </row>
    <row r="8" spans="1:20" ht="13.5" customHeight="1">
      <c r="A8" s="466"/>
      <c r="B8" s="458"/>
      <c r="C8" s="458"/>
      <c r="D8" s="458"/>
      <c r="E8" s="329" t="s">
        <v>437</v>
      </c>
      <c r="F8" s="330">
        <v>31</v>
      </c>
      <c r="G8" s="331">
        <v>27</v>
      </c>
      <c r="H8" s="331">
        <v>29</v>
      </c>
      <c r="I8" s="331">
        <v>32</v>
      </c>
      <c r="J8" s="332">
        <v>32</v>
      </c>
      <c r="K8" s="330">
        <v>30</v>
      </c>
      <c r="L8" s="331">
        <v>15</v>
      </c>
      <c r="M8" s="331">
        <v>22</v>
      </c>
      <c r="N8" s="331">
        <v>31</v>
      </c>
      <c r="O8" s="332">
        <v>32</v>
      </c>
      <c r="P8" s="330">
        <v>1</v>
      </c>
      <c r="Q8" s="331">
        <v>0</v>
      </c>
      <c r="R8" s="331">
        <v>0</v>
      </c>
      <c r="S8" s="331">
        <v>6</v>
      </c>
      <c r="T8" s="332">
        <v>12</v>
      </c>
    </row>
    <row r="9" spans="1:20" ht="13.5" customHeight="1">
      <c r="A9" s="466"/>
      <c r="B9" s="458"/>
      <c r="C9" s="458"/>
      <c r="D9" s="458"/>
      <c r="E9" s="329" t="s">
        <v>438</v>
      </c>
      <c r="F9" s="330">
        <v>31</v>
      </c>
      <c r="G9" s="331">
        <v>26</v>
      </c>
      <c r="H9" s="331">
        <v>29</v>
      </c>
      <c r="I9" s="331">
        <v>32</v>
      </c>
      <c r="J9" s="332">
        <v>32</v>
      </c>
      <c r="K9" s="330">
        <v>30</v>
      </c>
      <c r="L9" s="331">
        <v>14</v>
      </c>
      <c r="M9" s="331">
        <v>22</v>
      </c>
      <c r="N9" s="331">
        <v>31</v>
      </c>
      <c r="O9" s="332">
        <v>32</v>
      </c>
      <c r="P9" s="330">
        <v>1</v>
      </c>
      <c r="Q9" s="331">
        <v>0</v>
      </c>
      <c r="R9" s="331">
        <v>0</v>
      </c>
      <c r="S9" s="331">
        <v>6</v>
      </c>
      <c r="T9" s="332">
        <v>12</v>
      </c>
    </row>
    <row r="10" spans="1:20" ht="13.5" customHeight="1">
      <c r="A10" s="466"/>
      <c r="B10" s="458"/>
      <c r="C10" s="458"/>
      <c r="D10" s="458"/>
      <c r="E10" s="329" t="s">
        <v>439</v>
      </c>
      <c r="F10" s="330">
        <v>31</v>
      </c>
      <c r="G10" s="331">
        <v>24</v>
      </c>
      <c r="H10" s="331">
        <v>28</v>
      </c>
      <c r="I10" s="331">
        <v>32</v>
      </c>
      <c r="J10" s="332">
        <v>32</v>
      </c>
      <c r="K10" s="330">
        <v>29</v>
      </c>
      <c r="L10" s="331">
        <v>12</v>
      </c>
      <c r="M10" s="331">
        <v>20</v>
      </c>
      <c r="N10" s="331">
        <v>31</v>
      </c>
      <c r="O10" s="332">
        <v>32</v>
      </c>
      <c r="P10" s="330">
        <v>1</v>
      </c>
      <c r="Q10" s="331">
        <v>0</v>
      </c>
      <c r="R10" s="331">
        <v>0</v>
      </c>
      <c r="S10" s="331">
        <v>7</v>
      </c>
      <c r="T10" s="332">
        <v>13</v>
      </c>
    </row>
    <row r="11" spans="1:20" ht="13.5" customHeight="1">
      <c r="A11" s="466"/>
      <c r="B11" s="458"/>
      <c r="C11" s="458"/>
      <c r="D11" s="458"/>
      <c r="E11" s="329" t="s">
        <v>440</v>
      </c>
      <c r="F11" s="330">
        <v>30</v>
      </c>
      <c r="G11" s="331">
        <v>22</v>
      </c>
      <c r="H11" s="331">
        <v>27</v>
      </c>
      <c r="I11" s="331">
        <v>32</v>
      </c>
      <c r="J11" s="332">
        <v>32</v>
      </c>
      <c r="K11" s="330">
        <v>28</v>
      </c>
      <c r="L11" s="331">
        <v>9</v>
      </c>
      <c r="M11" s="331">
        <v>18</v>
      </c>
      <c r="N11" s="331">
        <v>31</v>
      </c>
      <c r="O11" s="332">
        <v>32</v>
      </c>
      <c r="P11" s="330">
        <v>2</v>
      </c>
      <c r="Q11" s="331">
        <v>0</v>
      </c>
      <c r="R11" s="331">
        <v>0</v>
      </c>
      <c r="S11" s="331">
        <v>8</v>
      </c>
      <c r="T11" s="332">
        <v>13</v>
      </c>
    </row>
    <row r="12" spans="1:20" ht="13.5" customHeight="1">
      <c r="A12" s="466"/>
      <c r="B12" s="458"/>
      <c r="C12" s="458"/>
      <c r="D12" s="458"/>
      <c r="E12" s="329" t="s">
        <v>441</v>
      </c>
      <c r="F12" s="330">
        <v>30</v>
      </c>
      <c r="G12" s="331">
        <v>18</v>
      </c>
      <c r="H12" s="331">
        <v>26</v>
      </c>
      <c r="I12" s="331">
        <v>32</v>
      </c>
      <c r="J12" s="332">
        <v>32</v>
      </c>
      <c r="K12" s="330">
        <v>25</v>
      </c>
      <c r="L12" s="331">
        <v>6</v>
      </c>
      <c r="M12" s="331">
        <v>15</v>
      </c>
      <c r="N12" s="331">
        <v>31</v>
      </c>
      <c r="O12" s="332">
        <v>32</v>
      </c>
      <c r="P12" s="330">
        <v>2</v>
      </c>
      <c r="Q12" s="331">
        <v>0</v>
      </c>
      <c r="R12" s="331">
        <v>0</v>
      </c>
      <c r="S12" s="331">
        <v>9</v>
      </c>
      <c r="T12" s="332">
        <v>14</v>
      </c>
    </row>
    <row r="13" spans="1:20" ht="13.5" customHeight="1">
      <c r="A13" s="466"/>
      <c r="B13" s="458"/>
      <c r="C13" s="458"/>
      <c r="D13" s="458"/>
      <c r="E13" s="329" t="s">
        <v>442</v>
      </c>
      <c r="F13" s="330">
        <v>29</v>
      </c>
      <c r="G13" s="331">
        <v>16</v>
      </c>
      <c r="H13" s="331">
        <v>25</v>
      </c>
      <c r="I13" s="331">
        <v>31</v>
      </c>
      <c r="J13" s="332">
        <v>32</v>
      </c>
      <c r="K13" s="330">
        <v>21</v>
      </c>
      <c r="L13" s="331">
        <v>4</v>
      </c>
      <c r="M13" s="331">
        <v>12</v>
      </c>
      <c r="N13" s="331">
        <v>31</v>
      </c>
      <c r="O13" s="332">
        <v>32</v>
      </c>
      <c r="P13" s="330">
        <v>3</v>
      </c>
      <c r="Q13" s="331">
        <v>0</v>
      </c>
      <c r="R13" s="331">
        <v>0</v>
      </c>
      <c r="S13" s="331">
        <v>11</v>
      </c>
      <c r="T13" s="332">
        <v>16</v>
      </c>
    </row>
    <row r="14" spans="1:20" ht="13.5" customHeight="1">
      <c r="A14" s="466"/>
      <c r="B14" s="458"/>
      <c r="C14" s="458"/>
      <c r="D14" s="458"/>
      <c r="E14" s="329" t="s">
        <v>443</v>
      </c>
      <c r="F14" s="330">
        <v>28</v>
      </c>
      <c r="G14" s="331">
        <v>12</v>
      </c>
      <c r="H14" s="331">
        <v>23</v>
      </c>
      <c r="I14" s="331">
        <v>31</v>
      </c>
      <c r="J14" s="332">
        <v>32</v>
      </c>
      <c r="K14" s="330">
        <v>16</v>
      </c>
      <c r="L14" s="331">
        <v>2</v>
      </c>
      <c r="M14" s="331">
        <v>9</v>
      </c>
      <c r="N14" s="331">
        <v>28</v>
      </c>
      <c r="O14" s="332">
        <v>31</v>
      </c>
      <c r="P14" s="330">
        <v>6</v>
      </c>
      <c r="Q14" s="331">
        <v>0</v>
      </c>
      <c r="R14" s="331">
        <v>1</v>
      </c>
      <c r="S14" s="331">
        <v>14</v>
      </c>
      <c r="T14" s="332">
        <v>18</v>
      </c>
    </row>
    <row r="15" spans="1:20" ht="13.5" customHeight="1">
      <c r="A15" s="466"/>
      <c r="B15" s="458"/>
      <c r="C15" s="458"/>
      <c r="D15" s="458"/>
      <c r="E15" s="329" t="s">
        <v>444</v>
      </c>
      <c r="F15" s="330">
        <v>26</v>
      </c>
      <c r="G15" s="331">
        <v>7</v>
      </c>
      <c r="H15" s="331">
        <v>20</v>
      </c>
      <c r="I15" s="331">
        <v>30</v>
      </c>
      <c r="J15" s="332">
        <v>32</v>
      </c>
      <c r="K15" s="330">
        <v>12</v>
      </c>
      <c r="L15" s="331">
        <v>0</v>
      </c>
      <c r="M15" s="331">
        <v>5</v>
      </c>
      <c r="N15" s="331">
        <v>25</v>
      </c>
      <c r="O15" s="332">
        <v>31</v>
      </c>
      <c r="P15" s="330">
        <v>9</v>
      </c>
      <c r="Q15" s="331">
        <v>0</v>
      </c>
      <c r="R15" s="331">
        <v>1</v>
      </c>
      <c r="S15" s="331">
        <v>15</v>
      </c>
      <c r="T15" s="332">
        <v>19</v>
      </c>
    </row>
    <row r="16" spans="1:20" ht="13.5" customHeight="1">
      <c r="A16" s="466"/>
      <c r="B16" s="458"/>
      <c r="C16" s="458"/>
      <c r="D16" s="458"/>
      <c r="E16" s="329" t="s">
        <v>445</v>
      </c>
      <c r="F16" s="330">
        <v>25</v>
      </c>
      <c r="G16" s="331">
        <v>6</v>
      </c>
      <c r="H16" s="331">
        <v>18</v>
      </c>
      <c r="I16" s="331">
        <v>29</v>
      </c>
      <c r="J16" s="332">
        <v>31</v>
      </c>
      <c r="K16" s="330">
        <v>10</v>
      </c>
      <c r="L16" s="331">
        <v>0</v>
      </c>
      <c r="M16" s="331">
        <v>3</v>
      </c>
      <c r="N16" s="331">
        <v>22</v>
      </c>
      <c r="O16" s="332">
        <v>30</v>
      </c>
      <c r="P16" s="330">
        <v>9</v>
      </c>
      <c r="Q16" s="331">
        <v>0</v>
      </c>
      <c r="R16" s="331">
        <v>1</v>
      </c>
      <c r="S16" s="331">
        <v>16</v>
      </c>
      <c r="T16" s="332">
        <v>20</v>
      </c>
    </row>
    <row r="17" spans="1:20" ht="13.5" customHeight="1">
      <c r="A17" s="466"/>
      <c r="B17" s="458"/>
      <c r="C17" s="458"/>
      <c r="D17" s="458"/>
      <c r="E17" s="329" t="s">
        <v>446</v>
      </c>
      <c r="F17" s="330">
        <v>23</v>
      </c>
      <c r="G17" s="331">
        <v>5</v>
      </c>
      <c r="H17" s="331">
        <v>15</v>
      </c>
      <c r="I17" s="331">
        <v>28</v>
      </c>
      <c r="J17" s="332">
        <v>31</v>
      </c>
      <c r="K17" s="330">
        <v>7</v>
      </c>
      <c r="L17" s="331">
        <v>0</v>
      </c>
      <c r="M17" s="331">
        <v>2</v>
      </c>
      <c r="N17" s="331">
        <v>16</v>
      </c>
      <c r="O17" s="332">
        <v>30</v>
      </c>
      <c r="P17" s="330">
        <v>10</v>
      </c>
      <c r="Q17" s="331">
        <v>0</v>
      </c>
      <c r="R17" s="331">
        <v>2</v>
      </c>
      <c r="S17" s="331">
        <v>16</v>
      </c>
      <c r="T17" s="332">
        <v>20</v>
      </c>
    </row>
    <row r="18" spans="1:20" ht="13.5" customHeight="1">
      <c r="A18" s="466"/>
      <c r="B18" s="458"/>
      <c r="C18" s="458"/>
      <c r="D18" s="458"/>
      <c r="E18" s="329" t="s">
        <v>447</v>
      </c>
      <c r="F18" s="330">
        <v>20</v>
      </c>
      <c r="G18" s="331">
        <v>1</v>
      </c>
      <c r="H18" s="331">
        <v>10</v>
      </c>
      <c r="I18" s="331">
        <v>26</v>
      </c>
      <c r="J18" s="332">
        <v>31</v>
      </c>
      <c r="K18" s="330">
        <v>5</v>
      </c>
      <c r="L18" s="331">
        <v>0</v>
      </c>
      <c r="M18" s="331">
        <v>0</v>
      </c>
      <c r="N18" s="331">
        <v>12</v>
      </c>
      <c r="O18" s="332">
        <v>29</v>
      </c>
      <c r="P18" s="330">
        <v>9</v>
      </c>
      <c r="Q18" s="331">
        <v>0</v>
      </c>
      <c r="R18" s="331">
        <v>2</v>
      </c>
      <c r="S18" s="331">
        <v>16</v>
      </c>
      <c r="T18" s="332">
        <v>20</v>
      </c>
    </row>
    <row r="19" spans="1:20" ht="13.5" customHeight="1">
      <c r="A19" s="466"/>
      <c r="B19" s="458"/>
      <c r="C19" s="458"/>
      <c r="D19" s="458"/>
      <c r="E19" s="329" t="s">
        <v>554</v>
      </c>
      <c r="F19" s="330">
        <v>18</v>
      </c>
      <c r="G19" s="331">
        <v>1</v>
      </c>
      <c r="H19" s="331">
        <v>9</v>
      </c>
      <c r="I19" s="331">
        <v>25</v>
      </c>
      <c r="J19" s="332">
        <v>31</v>
      </c>
      <c r="K19" s="330">
        <v>5</v>
      </c>
      <c r="L19" s="331">
        <v>0</v>
      </c>
      <c r="M19" s="331">
        <v>0</v>
      </c>
      <c r="N19" s="331">
        <v>12</v>
      </c>
      <c r="O19" s="332">
        <v>30</v>
      </c>
      <c r="P19" s="330">
        <v>8</v>
      </c>
      <c r="Q19" s="331">
        <v>0</v>
      </c>
      <c r="R19" s="331">
        <v>1</v>
      </c>
      <c r="S19" s="331">
        <v>15</v>
      </c>
      <c r="T19" s="332">
        <v>19</v>
      </c>
    </row>
    <row r="20" spans="1:20" ht="13.5" customHeight="1">
      <c r="A20" s="466"/>
      <c r="B20" s="458"/>
      <c r="C20" s="458"/>
      <c r="D20" s="458" t="s">
        <v>13</v>
      </c>
      <c r="E20" s="329" t="s">
        <v>490</v>
      </c>
      <c r="F20" s="330">
        <v>31</v>
      </c>
      <c r="G20" s="331">
        <v>28</v>
      </c>
      <c r="H20" s="331">
        <v>29</v>
      </c>
      <c r="I20" s="331">
        <v>32</v>
      </c>
      <c r="J20" s="332">
        <v>32</v>
      </c>
      <c r="K20" s="330">
        <v>28</v>
      </c>
      <c r="L20" s="331">
        <v>18</v>
      </c>
      <c r="M20" s="331">
        <v>23</v>
      </c>
      <c r="N20" s="331">
        <v>31</v>
      </c>
      <c r="O20" s="332">
        <v>32</v>
      </c>
      <c r="P20" s="330">
        <v>2</v>
      </c>
      <c r="Q20" s="331">
        <v>0</v>
      </c>
      <c r="R20" s="331">
        <v>0</v>
      </c>
      <c r="S20" s="331">
        <v>6</v>
      </c>
      <c r="T20" s="332">
        <v>11</v>
      </c>
    </row>
    <row r="21" spans="1:20" ht="13.5" customHeight="1">
      <c r="A21" s="466"/>
      <c r="B21" s="458"/>
      <c r="C21" s="458"/>
      <c r="D21" s="458"/>
      <c r="E21" s="329" t="s">
        <v>437</v>
      </c>
      <c r="F21" s="330">
        <v>31</v>
      </c>
      <c r="G21" s="331">
        <v>28</v>
      </c>
      <c r="H21" s="331">
        <v>29</v>
      </c>
      <c r="I21" s="331">
        <v>32</v>
      </c>
      <c r="J21" s="332">
        <v>32</v>
      </c>
      <c r="K21" s="330">
        <v>29</v>
      </c>
      <c r="L21" s="331">
        <v>18</v>
      </c>
      <c r="M21" s="331">
        <v>23</v>
      </c>
      <c r="N21" s="331">
        <v>31</v>
      </c>
      <c r="O21" s="332">
        <v>32</v>
      </c>
      <c r="P21" s="330">
        <v>2</v>
      </c>
      <c r="Q21" s="331">
        <v>0</v>
      </c>
      <c r="R21" s="331">
        <v>0</v>
      </c>
      <c r="S21" s="331">
        <v>6</v>
      </c>
      <c r="T21" s="332">
        <v>11</v>
      </c>
    </row>
    <row r="22" spans="1:20" ht="13.5" customHeight="1">
      <c r="A22" s="466"/>
      <c r="B22" s="458"/>
      <c r="C22" s="458"/>
      <c r="D22" s="458"/>
      <c r="E22" s="329" t="s">
        <v>438</v>
      </c>
      <c r="F22" s="330">
        <v>31</v>
      </c>
      <c r="G22" s="331">
        <v>27</v>
      </c>
      <c r="H22" s="331">
        <v>29</v>
      </c>
      <c r="I22" s="331">
        <v>32</v>
      </c>
      <c r="J22" s="332">
        <v>32</v>
      </c>
      <c r="K22" s="330">
        <v>28</v>
      </c>
      <c r="L22" s="331">
        <v>16</v>
      </c>
      <c r="M22" s="331">
        <v>22</v>
      </c>
      <c r="N22" s="331">
        <v>31</v>
      </c>
      <c r="O22" s="332">
        <v>32</v>
      </c>
      <c r="P22" s="330">
        <v>2</v>
      </c>
      <c r="Q22" s="331">
        <v>0</v>
      </c>
      <c r="R22" s="331">
        <v>0</v>
      </c>
      <c r="S22" s="331">
        <v>7</v>
      </c>
      <c r="T22" s="332">
        <v>12</v>
      </c>
    </row>
    <row r="23" spans="1:20" ht="13.5" customHeight="1">
      <c r="A23" s="466"/>
      <c r="B23" s="458"/>
      <c r="C23" s="458"/>
      <c r="D23" s="458"/>
      <c r="E23" s="329" t="s">
        <v>439</v>
      </c>
      <c r="F23" s="330">
        <v>31</v>
      </c>
      <c r="G23" s="331">
        <v>26</v>
      </c>
      <c r="H23" s="331">
        <v>28</v>
      </c>
      <c r="I23" s="331">
        <v>32</v>
      </c>
      <c r="J23" s="332">
        <v>32</v>
      </c>
      <c r="K23" s="330">
        <v>28</v>
      </c>
      <c r="L23" s="331">
        <v>13</v>
      </c>
      <c r="M23" s="331">
        <v>20</v>
      </c>
      <c r="N23" s="331">
        <v>31</v>
      </c>
      <c r="O23" s="332">
        <v>32</v>
      </c>
      <c r="P23" s="330">
        <v>2</v>
      </c>
      <c r="Q23" s="331">
        <v>0</v>
      </c>
      <c r="R23" s="331">
        <v>0</v>
      </c>
      <c r="S23" s="331">
        <v>8</v>
      </c>
      <c r="T23" s="332">
        <v>12</v>
      </c>
    </row>
    <row r="24" spans="1:20" ht="13.5" customHeight="1">
      <c r="A24" s="466"/>
      <c r="B24" s="458"/>
      <c r="C24" s="458"/>
      <c r="D24" s="458"/>
      <c r="E24" s="329" t="s">
        <v>440</v>
      </c>
      <c r="F24" s="330">
        <v>31</v>
      </c>
      <c r="G24" s="331">
        <v>25</v>
      </c>
      <c r="H24" s="331">
        <v>28</v>
      </c>
      <c r="I24" s="331">
        <v>32</v>
      </c>
      <c r="J24" s="332">
        <v>32</v>
      </c>
      <c r="K24" s="330">
        <v>26</v>
      </c>
      <c r="L24" s="331">
        <v>11</v>
      </c>
      <c r="M24" s="331">
        <v>18</v>
      </c>
      <c r="N24" s="331">
        <v>31</v>
      </c>
      <c r="O24" s="332">
        <v>32</v>
      </c>
      <c r="P24" s="330">
        <v>3</v>
      </c>
      <c r="Q24" s="331">
        <v>0</v>
      </c>
      <c r="R24" s="331">
        <v>0</v>
      </c>
      <c r="S24" s="331">
        <v>9</v>
      </c>
      <c r="T24" s="332">
        <v>14</v>
      </c>
    </row>
    <row r="25" spans="1:20" ht="13.5" customHeight="1">
      <c r="A25" s="466"/>
      <c r="B25" s="458"/>
      <c r="C25" s="458"/>
      <c r="D25" s="458"/>
      <c r="E25" s="329" t="s">
        <v>441</v>
      </c>
      <c r="F25" s="330">
        <v>30</v>
      </c>
      <c r="G25" s="331">
        <v>24</v>
      </c>
      <c r="H25" s="331">
        <v>27</v>
      </c>
      <c r="I25" s="331">
        <v>32</v>
      </c>
      <c r="J25" s="332">
        <v>32</v>
      </c>
      <c r="K25" s="330">
        <v>23</v>
      </c>
      <c r="L25" s="331">
        <v>10</v>
      </c>
      <c r="M25" s="331">
        <v>16</v>
      </c>
      <c r="N25" s="331">
        <v>31</v>
      </c>
      <c r="O25" s="332">
        <v>32</v>
      </c>
      <c r="P25" s="330">
        <v>4</v>
      </c>
      <c r="Q25" s="331">
        <v>0</v>
      </c>
      <c r="R25" s="331">
        <v>1</v>
      </c>
      <c r="S25" s="331">
        <v>10</v>
      </c>
      <c r="T25" s="332">
        <v>14</v>
      </c>
    </row>
    <row r="26" spans="1:20" ht="13.5" customHeight="1">
      <c r="A26" s="466"/>
      <c r="B26" s="458"/>
      <c r="C26" s="458"/>
      <c r="D26" s="458"/>
      <c r="E26" s="329" t="s">
        <v>442</v>
      </c>
      <c r="F26" s="330">
        <v>29</v>
      </c>
      <c r="G26" s="331">
        <v>23</v>
      </c>
      <c r="H26" s="331">
        <v>27</v>
      </c>
      <c r="I26" s="331">
        <v>31</v>
      </c>
      <c r="J26" s="332">
        <v>32</v>
      </c>
      <c r="K26" s="330">
        <v>20</v>
      </c>
      <c r="L26" s="331">
        <v>8</v>
      </c>
      <c r="M26" s="331">
        <v>14</v>
      </c>
      <c r="N26" s="331">
        <v>30</v>
      </c>
      <c r="O26" s="332">
        <v>31</v>
      </c>
      <c r="P26" s="330">
        <v>7</v>
      </c>
      <c r="Q26" s="331">
        <v>0</v>
      </c>
      <c r="R26" s="331">
        <v>1</v>
      </c>
      <c r="S26" s="331">
        <v>12</v>
      </c>
      <c r="T26" s="332">
        <v>16</v>
      </c>
    </row>
    <row r="27" spans="1:20" ht="13.5" customHeight="1">
      <c r="A27" s="466"/>
      <c r="B27" s="458"/>
      <c r="C27" s="458"/>
      <c r="D27" s="458"/>
      <c r="E27" s="329" t="s">
        <v>443</v>
      </c>
      <c r="F27" s="330">
        <v>28</v>
      </c>
      <c r="G27" s="331">
        <v>20</v>
      </c>
      <c r="H27" s="331">
        <v>25</v>
      </c>
      <c r="I27" s="331">
        <v>31</v>
      </c>
      <c r="J27" s="332">
        <v>32</v>
      </c>
      <c r="K27" s="330">
        <v>17</v>
      </c>
      <c r="L27" s="331">
        <v>5</v>
      </c>
      <c r="M27" s="331">
        <v>11</v>
      </c>
      <c r="N27" s="331">
        <v>28</v>
      </c>
      <c r="O27" s="332">
        <v>31</v>
      </c>
      <c r="P27" s="330">
        <v>9</v>
      </c>
      <c r="Q27" s="331">
        <v>0</v>
      </c>
      <c r="R27" s="331">
        <v>1</v>
      </c>
      <c r="S27" s="331">
        <v>14</v>
      </c>
      <c r="T27" s="332">
        <v>18</v>
      </c>
    </row>
    <row r="28" spans="1:20" ht="13.5" customHeight="1">
      <c r="A28" s="466"/>
      <c r="B28" s="458"/>
      <c r="C28" s="458"/>
      <c r="D28" s="458"/>
      <c r="E28" s="329" t="s">
        <v>444</v>
      </c>
      <c r="F28" s="330">
        <v>27</v>
      </c>
      <c r="G28" s="331">
        <v>17</v>
      </c>
      <c r="H28" s="331">
        <v>24</v>
      </c>
      <c r="I28" s="331">
        <v>30</v>
      </c>
      <c r="J28" s="332">
        <v>32</v>
      </c>
      <c r="K28" s="330">
        <v>14</v>
      </c>
      <c r="L28" s="331">
        <v>2</v>
      </c>
      <c r="M28" s="331">
        <v>8</v>
      </c>
      <c r="N28" s="331">
        <v>24</v>
      </c>
      <c r="O28" s="332">
        <v>31</v>
      </c>
      <c r="P28" s="330">
        <v>11</v>
      </c>
      <c r="Q28" s="331">
        <v>0</v>
      </c>
      <c r="R28" s="331">
        <v>2</v>
      </c>
      <c r="S28" s="331">
        <v>16</v>
      </c>
      <c r="T28" s="332">
        <v>20</v>
      </c>
    </row>
    <row r="29" spans="1:20" ht="13.5" customHeight="1">
      <c r="A29" s="466"/>
      <c r="B29" s="458"/>
      <c r="C29" s="458"/>
      <c r="D29" s="458"/>
      <c r="E29" s="329" t="s">
        <v>445</v>
      </c>
      <c r="F29" s="330">
        <v>26</v>
      </c>
      <c r="G29" s="331">
        <v>10</v>
      </c>
      <c r="H29" s="331">
        <v>21</v>
      </c>
      <c r="I29" s="331">
        <v>30</v>
      </c>
      <c r="J29" s="332">
        <v>32</v>
      </c>
      <c r="K29" s="330">
        <v>10</v>
      </c>
      <c r="L29" s="331">
        <v>0</v>
      </c>
      <c r="M29" s="331">
        <v>5</v>
      </c>
      <c r="N29" s="331">
        <v>22</v>
      </c>
      <c r="O29" s="332">
        <v>30</v>
      </c>
      <c r="P29" s="330">
        <v>11</v>
      </c>
      <c r="Q29" s="331">
        <v>0</v>
      </c>
      <c r="R29" s="331">
        <v>2</v>
      </c>
      <c r="S29" s="331">
        <v>17</v>
      </c>
      <c r="T29" s="332">
        <v>21</v>
      </c>
    </row>
    <row r="30" spans="1:20" ht="13.5" customHeight="1">
      <c r="A30" s="466"/>
      <c r="B30" s="458"/>
      <c r="C30" s="458"/>
      <c r="D30" s="458"/>
      <c r="E30" s="329" t="s">
        <v>446</v>
      </c>
      <c r="F30" s="330">
        <v>25</v>
      </c>
      <c r="G30" s="331">
        <v>7</v>
      </c>
      <c r="H30" s="331">
        <v>19</v>
      </c>
      <c r="I30" s="331">
        <v>29</v>
      </c>
      <c r="J30" s="332">
        <v>32</v>
      </c>
      <c r="K30" s="330">
        <v>8</v>
      </c>
      <c r="L30" s="331">
        <v>0</v>
      </c>
      <c r="M30" s="331">
        <v>3</v>
      </c>
      <c r="N30" s="331">
        <v>18</v>
      </c>
      <c r="O30" s="332">
        <v>30</v>
      </c>
      <c r="P30" s="330">
        <v>11</v>
      </c>
      <c r="Q30" s="331">
        <v>0</v>
      </c>
      <c r="R30" s="331">
        <v>2</v>
      </c>
      <c r="S30" s="331">
        <v>17</v>
      </c>
      <c r="T30" s="332">
        <v>21</v>
      </c>
    </row>
    <row r="31" spans="1:20" ht="13.5" customHeight="1">
      <c r="A31" s="466"/>
      <c r="B31" s="458"/>
      <c r="C31" s="458"/>
      <c r="D31" s="458"/>
      <c r="E31" s="329" t="s">
        <v>447</v>
      </c>
      <c r="F31" s="330">
        <v>23</v>
      </c>
      <c r="G31" s="331">
        <v>5</v>
      </c>
      <c r="H31" s="331">
        <v>16</v>
      </c>
      <c r="I31" s="331">
        <v>27</v>
      </c>
      <c r="J31" s="332">
        <v>31</v>
      </c>
      <c r="K31" s="330">
        <v>7</v>
      </c>
      <c r="L31" s="331">
        <v>0</v>
      </c>
      <c r="M31" s="331">
        <v>2</v>
      </c>
      <c r="N31" s="331">
        <v>15</v>
      </c>
      <c r="O31" s="332">
        <v>29</v>
      </c>
      <c r="P31" s="330">
        <v>11</v>
      </c>
      <c r="Q31" s="331">
        <v>0</v>
      </c>
      <c r="R31" s="331">
        <v>2</v>
      </c>
      <c r="S31" s="331">
        <v>17</v>
      </c>
      <c r="T31" s="332">
        <v>20</v>
      </c>
    </row>
    <row r="32" spans="1:20" ht="13.5" customHeight="1">
      <c r="A32" s="466"/>
      <c r="B32" s="458"/>
      <c r="C32" s="458"/>
      <c r="D32" s="458"/>
      <c r="E32" s="329" t="s">
        <v>554</v>
      </c>
      <c r="F32" s="330">
        <v>20</v>
      </c>
      <c r="G32" s="331">
        <v>4</v>
      </c>
      <c r="H32" s="331">
        <v>12</v>
      </c>
      <c r="I32" s="331">
        <v>26</v>
      </c>
      <c r="J32" s="332">
        <v>31</v>
      </c>
      <c r="K32" s="330">
        <v>5</v>
      </c>
      <c r="L32" s="331">
        <v>0</v>
      </c>
      <c r="M32" s="331">
        <v>0</v>
      </c>
      <c r="N32" s="331">
        <v>12</v>
      </c>
      <c r="O32" s="332">
        <v>29</v>
      </c>
      <c r="P32" s="330">
        <v>10</v>
      </c>
      <c r="Q32" s="331">
        <v>0</v>
      </c>
      <c r="R32" s="331">
        <v>2</v>
      </c>
      <c r="S32" s="331">
        <v>16</v>
      </c>
      <c r="T32" s="332">
        <v>20</v>
      </c>
    </row>
    <row r="33" spans="1:20" ht="13.5" customHeight="1">
      <c r="A33" s="466"/>
      <c r="B33" s="458"/>
      <c r="C33" s="458"/>
      <c r="D33" s="458" t="s">
        <v>261</v>
      </c>
      <c r="E33" s="329" t="s">
        <v>490</v>
      </c>
      <c r="F33" s="330">
        <v>31</v>
      </c>
      <c r="G33" s="331">
        <v>28</v>
      </c>
      <c r="H33" s="331">
        <v>29</v>
      </c>
      <c r="I33" s="331">
        <v>32</v>
      </c>
      <c r="J33" s="332">
        <v>32</v>
      </c>
      <c r="K33" s="330">
        <v>29</v>
      </c>
      <c r="L33" s="331">
        <v>20</v>
      </c>
      <c r="M33" s="331">
        <v>25</v>
      </c>
      <c r="N33" s="331">
        <v>31</v>
      </c>
      <c r="O33" s="332">
        <v>32</v>
      </c>
      <c r="P33" s="330">
        <v>1</v>
      </c>
      <c r="Q33" s="331">
        <v>0</v>
      </c>
      <c r="R33" s="331">
        <v>0</v>
      </c>
      <c r="S33" s="331">
        <v>4</v>
      </c>
      <c r="T33" s="332">
        <v>8</v>
      </c>
    </row>
    <row r="34" spans="1:20" ht="13.5" customHeight="1">
      <c r="A34" s="466"/>
      <c r="B34" s="458"/>
      <c r="C34" s="458"/>
      <c r="D34" s="458"/>
      <c r="E34" s="329" t="s">
        <v>437</v>
      </c>
      <c r="F34" s="330">
        <v>32</v>
      </c>
      <c r="G34" s="331">
        <v>28</v>
      </c>
      <c r="H34" s="331">
        <v>30</v>
      </c>
      <c r="I34" s="331">
        <v>32</v>
      </c>
      <c r="J34" s="332">
        <v>32</v>
      </c>
      <c r="K34" s="330">
        <v>30</v>
      </c>
      <c r="L34" s="331">
        <v>20</v>
      </c>
      <c r="M34" s="331">
        <v>25</v>
      </c>
      <c r="N34" s="331">
        <v>31</v>
      </c>
      <c r="O34" s="332">
        <v>32</v>
      </c>
      <c r="P34" s="330">
        <v>1</v>
      </c>
      <c r="Q34" s="331">
        <v>0</v>
      </c>
      <c r="R34" s="331">
        <v>0</v>
      </c>
      <c r="S34" s="331">
        <v>5</v>
      </c>
      <c r="T34" s="332">
        <v>9</v>
      </c>
    </row>
    <row r="35" spans="1:20" ht="13.5" customHeight="1">
      <c r="A35" s="466"/>
      <c r="B35" s="458"/>
      <c r="C35" s="458"/>
      <c r="D35" s="458"/>
      <c r="E35" s="329" t="s">
        <v>438</v>
      </c>
      <c r="F35" s="330">
        <v>31</v>
      </c>
      <c r="G35" s="331">
        <v>28</v>
      </c>
      <c r="H35" s="331">
        <v>29</v>
      </c>
      <c r="I35" s="331">
        <v>32</v>
      </c>
      <c r="J35" s="332">
        <v>32</v>
      </c>
      <c r="K35" s="330">
        <v>30</v>
      </c>
      <c r="L35" s="331">
        <v>18</v>
      </c>
      <c r="M35" s="331">
        <v>24</v>
      </c>
      <c r="N35" s="331">
        <v>31</v>
      </c>
      <c r="O35" s="332">
        <v>32</v>
      </c>
      <c r="P35" s="330">
        <v>1</v>
      </c>
      <c r="Q35" s="331">
        <v>0</v>
      </c>
      <c r="R35" s="331">
        <v>0</v>
      </c>
      <c r="S35" s="331">
        <v>6</v>
      </c>
      <c r="T35" s="332">
        <v>11</v>
      </c>
    </row>
    <row r="36" spans="1:20" ht="13.5" customHeight="1">
      <c r="A36" s="466"/>
      <c r="B36" s="458"/>
      <c r="C36" s="458"/>
      <c r="D36" s="458"/>
      <c r="E36" s="329" t="s">
        <v>439</v>
      </c>
      <c r="F36" s="330">
        <v>31</v>
      </c>
      <c r="G36" s="331">
        <v>27</v>
      </c>
      <c r="H36" s="331">
        <v>29</v>
      </c>
      <c r="I36" s="331">
        <v>32</v>
      </c>
      <c r="J36" s="332">
        <v>32</v>
      </c>
      <c r="K36" s="330">
        <v>28</v>
      </c>
      <c r="L36" s="331">
        <v>15</v>
      </c>
      <c r="M36" s="331">
        <v>21</v>
      </c>
      <c r="N36" s="331">
        <v>31</v>
      </c>
      <c r="O36" s="332">
        <v>32</v>
      </c>
      <c r="P36" s="330">
        <v>2</v>
      </c>
      <c r="Q36" s="331">
        <v>0</v>
      </c>
      <c r="R36" s="331">
        <v>0</v>
      </c>
      <c r="S36" s="331">
        <v>7</v>
      </c>
      <c r="T36" s="332">
        <v>12</v>
      </c>
    </row>
    <row r="37" spans="1:20" ht="13.5" customHeight="1">
      <c r="A37" s="466"/>
      <c r="B37" s="458"/>
      <c r="C37" s="458"/>
      <c r="D37" s="458"/>
      <c r="E37" s="329" t="s">
        <v>440</v>
      </c>
      <c r="F37" s="330">
        <v>31</v>
      </c>
      <c r="G37" s="331">
        <v>26</v>
      </c>
      <c r="H37" s="331">
        <v>28</v>
      </c>
      <c r="I37" s="331">
        <v>32</v>
      </c>
      <c r="J37" s="332">
        <v>32</v>
      </c>
      <c r="K37" s="330">
        <v>27</v>
      </c>
      <c r="L37" s="331">
        <v>13</v>
      </c>
      <c r="M37" s="331">
        <v>20</v>
      </c>
      <c r="N37" s="331">
        <v>31</v>
      </c>
      <c r="O37" s="332">
        <v>32</v>
      </c>
      <c r="P37" s="330">
        <v>2</v>
      </c>
      <c r="Q37" s="331">
        <v>0</v>
      </c>
      <c r="R37" s="331">
        <v>0</v>
      </c>
      <c r="S37" s="331">
        <v>8</v>
      </c>
      <c r="T37" s="332">
        <v>13</v>
      </c>
    </row>
    <row r="38" spans="1:20" ht="13.5" customHeight="1">
      <c r="A38" s="466"/>
      <c r="B38" s="458"/>
      <c r="C38" s="458"/>
      <c r="D38" s="458"/>
      <c r="E38" s="329" t="s">
        <v>441</v>
      </c>
      <c r="F38" s="330">
        <v>30</v>
      </c>
      <c r="G38" s="331">
        <v>25</v>
      </c>
      <c r="H38" s="331">
        <v>28</v>
      </c>
      <c r="I38" s="331">
        <v>32</v>
      </c>
      <c r="J38" s="332">
        <v>32</v>
      </c>
      <c r="K38" s="330">
        <v>24</v>
      </c>
      <c r="L38" s="331">
        <v>12</v>
      </c>
      <c r="M38" s="331">
        <v>18</v>
      </c>
      <c r="N38" s="331">
        <v>31</v>
      </c>
      <c r="O38" s="332">
        <v>32</v>
      </c>
      <c r="P38" s="330">
        <v>4</v>
      </c>
      <c r="Q38" s="331">
        <v>0</v>
      </c>
      <c r="R38" s="331">
        <v>1</v>
      </c>
      <c r="S38" s="331">
        <v>10</v>
      </c>
      <c r="T38" s="332">
        <v>14</v>
      </c>
    </row>
    <row r="39" spans="1:20" ht="13.5" customHeight="1">
      <c r="A39" s="466"/>
      <c r="B39" s="458"/>
      <c r="C39" s="458"/>
      <c r="D39" s="458"/>
      <c r="E39" s="329" t="s">
        <v>442</v>
      </c>
      <c r="F39" s="330">
        <v>30</v>
      </c>
      <c r="G39" s="331">
        <v>23</v>
      </c>
      <c r="H39" s="331">
        <v>27</v>
      </c>
      <c r="I39" s="331">
        <v>32</v>
      </c>
      <c r="J39" s="332">
        <v>32</v>
      </c>
      <c r="K39" s="330">
        <v>21</v>
      </c>
      <c r="L39" s="331">
        <v>9</v>
      </c>
      <c r="M39" s="331">
        <v>15</v>
      </c>
      <c r="N39" s="331">
        <v>30</v>
      </c>
      <c r="O39" s="332">
        <v>31</v>
      </c>
      <c r="P39" s="330">
        <v>6</v>
      </c>
      <c r="Q39" s="331">
        <v>0</v>
      </c>
      <c r="R39" s="331">
        <v>1</v>
      </c>
      <c r="S39" s="331">
        <v>12</v>
      </c>
      <c r="T39" s="332">
        <v>16</v>
      </c>
    </row>
    <row r="40" spans="1:20" ht="13.5" customHeight="1">
      <c r="A40" s="466"/>
      <c r="B40" s="458"/>
      <c r="C40" s="458"/>
      <c r="D40" s="458"/>
      <c r="E40" s="329" t="s">
        <v>443</v>
      </c>
      <c r="F40" s="330">
        <v>28</v>
      </c>
      <c r="G40" s="331">
        <v>22</v>
      </c>
      <c r="H40" s="331">
        <v>26</v>
      </c>
      <c r="I40" s="331">
        <v>31</v>
      </c>
      <c r="J40" s="332">
        <v>32</v>
      </c>
      <c r="K40" s="330">
        <v>18</v>
      </c>
      <c r="L40" s="331">
        <v>6</v>
      </c>
      <c r="M40" s="331">
        <v>12</v>
      </c>
      <c r="N40" s="331">
        <v>28</v>
      </c>
      <c r="O40" s="332">
        <v>31</v>
      </c>
      <c r="P40" s="330">
        <v>8</v>
      </c>
      <c r="Q40" s="331">
        <v>0</v>
      </c>
      <c r="R40" s="331">
        <v>1</v>
      </c>
      <c r="S40" s="331">
        <v>14</v>
      </c>
      <c r="T40" s="332">
        <v>18</v>
      </c>
    </row>
    <row r="41" spans="1:20" ht="13.5" customHeight="1">
      <c r="A41" s="466"/>
      <c r="B41" s="458"/>
      <c r="C41" s="458"/>
      <c r="D41" s="458"/>
      <c r="E41" s="329" t="s">
        <v>444</v>
      </c>
      <c r="F41" s="330">
        <v>28</v>
      </c>
      <c r="G41" s="331">
        <v>18</v>
      </c>
      <c r="H41" s="331">
        <v>25</v>
      </c>
      <c r="I41" s="331">
        <v>31</v>
      </c>
      <c r="J41" s="332">
        <v>32</v>
      </c>
      <c r="K41" s="330">
        <v>16</v>
      </c>
      <c r="L41" s="331">
        <v>4</v>
      </c>
      <c r="M41" s="331">
        <v>10</v>
      </c>
      <c r="N41" s="331">
        <v>27</v>
      </c>
      <c r="O41" s="332">
        <v>31</v>
      </c>
      <c r="P41" s="330">
        <v>10</v>
      </c>
      <c r="Q41" s="331">
        <v>0</v>
      </c>
      <c r="R41" s="331">
        <v>2</v>
      </c>
      <c r="S41" s="331">
        <v>15</v>
      </c>
      <c r="T41" s="332">
        <v>19</v>
      </c>
    </row>
    <row r="42" spans="1:20" ht="13.5" customHeight="1">
      <c r="A42" s="466"/>
      <c r="B42" s="458"/>
      <c r="C42" s="458"/>
      <c r="D42" s="458"/>
      <c r="E42" s="329" t="s">
        <v>445</v>
      </c>
      <c r="F42" s="330">
        <v>27</v>
      </c>
      <c r="G42" s="331">
        <v>15</v>
      </c>
      <c r="H42" s="331">
        <v>23</v>
      </c>
      <c r="I42" s="331">
        <v>30</v>
      </c>
      <c r="J42" s="332">
        <v>32</v>
      </c>
      <c r="K42" s="330">
        <v>12</v>
      </c>
      <c r="L42" s="331">
        <v>0</v>
      </c>
      <c r="M42" s="331">
        <v>7</v>
      </c>
      <c r="N42" s="331">
        <v>24</v>
      </c>
      <c r="O42" s="332">
        <v>31</v>
      </c>
      <c r="P42" s="330">
        <v>12</v>
      </c>
      <c r="Q42" s="331">
        <v>0</v>
      </c>
      <c r="R42" s="331">
        <v>2</v>
      </c>
      <c r="S42" s="331">
        <v>17</v>
      </c>
      <c r="T42" s="332">
        <v>21</v>
      </c>
    </row>
    <row r="43" spans="1:20" ht="13.5" customHeight="1">
      <c r="A43" s="466"/>
      <c r="B43" s="458"/>
      <c r="C43" s="458"/>
      <c r="D43" s="458"/>
      <c r="E43" s="329" t="s">
        <v>446</v>
      </c>
      <c r="F43" s="330">
        <v>26</v>
      </c>
      <c r="G43" s="331">
        <v>13</v>
      </c>
      <c r="H43" s="331">
        <v>22</v>
      </c>
      <c r="I43" s="331">
        <v>30</v>
      </c>
      <c r="J43" s="332">
        <v>32</v>
      </c>
      <c r="K43" s="330">
        <v>10</v>
      </c>
      <c r="L43" s="331">
        <v>0</v>
      </c>
      <c r="M43" s="331">
        <v>5</v>
      </c>
      <c r="N43" s="331">
        <v>24</v>
      </c>
      <c r="O43" s="332">
        <v>31</v>
      </c>
      <c r="P43" s="330">
        <v>12</v>
      </c>
      <c r="Q43" s="331">
        <v>0</v>
      </c>
      <c r="R43" s="331">
        <v>2</v>
      </c>
      <c r="S43" s="331">
        <v>17</v>
      </c>
      <c r="T43" s="332">
        <v>21</v>
      </c>
    </row>
    <row r="44" spans="1:20" ht="13.5" customHeight="1">
      <c r="A44" s="466"/>
      <c r="B44" s="458"/>
      <c r="C44" s="458"/>
      <c r="D44" s="458"/>
      <c r="E44" s="329" t="s">
        <v>447</v>
      </c>
      <c r="F44" s="330">
        <v>24</v>
      </c>
      <c r="G44" s="331">
        <v>9</v>
      </c>
      <c r="H44" s="331">
        <v>17</v>
      </c>
      <c r="I44" s="331">
        <v>27</v>
      </c>
      <c r="J44" s="332">
        <v>31</v>
      </c>
      <c r="K44" s="330">
        <v>7</v>
      </c>
      <c r="L44" s="331">
        <v>0</v>
      </c>
      <c r="M44" s="331">
        <v>3</v>
      </c>
      <c r="N44" s="331">
        <v>15</v>
      </c>
      <c r="O44" s="332">
        <v>29</v>
      </c>
      <c r="P44" s="330">
        <v>12</v>
      </c>
      <c r="Q44" s="331">
        <v>0</v>
      </c>
      <c r="R44" s="331">
        <v>4</v>
      </c>
      <c r="S44" s="331">
        <v>17</v>
      </c>
      <c r="T44" s="332">
        <v>20</v>
      </c>
    </row>
    <row r="45" spans="1:20" ht="13.5" customHeight="1">
      <c r="A45" s="466"/>
      <c r="B45" s="458"/>
      <c r="C45" s="458"/>
      <c r="D45" s="458"/>
      <c r="E45" s="329" t="s">
        <v>554</v>
      </c>
      <c r="F45" s="330">
        <v>22</v>
      </c>
      <c r="G45" s="331">
        <v>10</v>
      </c>
      <c r="H45" s="331">
        <v>17</v>
      </c>
      <c r="I45" s="331">
        <v>28</v>
      </c>
      <c r="J45" s="332">
        <v>31</v>
      </c>
      <c r="K45" s="330">
        <v>6</v>
      </c>
      <c r="L45" s="331">
        <v>0</v>
      </c>
      <c r="M45" s="331">
        <v>2</v>
      </c>
      <c r="N45" s="331">
        <v>17</v>
      </c>
      <c r="O45" s="332">
        <v>30</v>
      </c>
      <c r="P45" s="330">
        <v>12</v>
      </c>
      <c r="Q45" s="331">
        <v>0</v>
      </c>
      <c r="R45" s="331">
        <v>3</v>
      </c>
      <c r="S45" s="331">
        <v>17</v>
      </c>
      <c r="T45" s="332">
        <v>21</v>
      </c>
    </row>
    <row r="46" spans="1:20" ht="13.5" customHeight="1">
      <c r="A46" s="466"/>
      <c r="B46" s="458"/>
      <c r="C46" s="458"/>
      <c r="D46" s="458" t="s">
        <v>555</v>
      </c>
      <c r="E46" s="329" t="s">
        <v>490</v>
      </c>
      <c r="F46" s="330">
        <v>32</v>
      </c>
      <c r="G46" s="331">
        <v>28</v>
      </c>
      <c r="H46" s="331">
        <v>30</v>
      </c>
      <c r="I46" s="331">
        <v>32</v>
      </c>
      <c r="J46" s="332">
        <v>32</v>
      </c>
      <c r="K46" s="330">
        <v>30</v>
      </c>
      <c r="L46" s="331">
        <v>23</v>
      </c>
      <c r="M46" s="331">
        <v>27</v>
      </c>
      <c r="N46" s="331">
        <v>32</v>
      </c>
      <c r="O46" s="332">
        <v>32</v>
      </c>
      <c r="P46" s="330">
        <v>1</v>
      </c>
      <c r="Q46" s="331">
        <v>0</v>
      </c>
      <c r="R46" s="331">
        <v>0</v>
      </c>
      <c r="S46" s="331">
        <v>3</v>
      </c>
      <c r="T46" s="332">
        <v>7</v>
      </c>
    </row>
    <row r="47" spans="1:20" ht="13.5" customHeight="1">
      <c r="A47" s="466"/>
      <c r="B47" s="458"/>
      <c r="C47" s="458"/>
      <c r="D47" s="458"/>
      <c r="E47" s="329" t="s">
        <v>437</v>
      </c>
      <c r="F47" s="330">
        <v>32</v>
      </c>
      <c r="G47" s="331">
        <v>28</v>
      </c>
      <c r="H47" s="331">
        <v>30</v>
      </c>
      <c r="I47" s="331">
        <v>32</v>
      </c>
      <c r="J47" s="332">
        <v>32</v>
      </c>
      <c r="K47" s="330">
        <v>31</v>
      </c>
      <c r="L47" s="331">
        <v>21</v>
      </c>
      <c r="M47" s="331">
        <v>26</v>
      </c>
      <c r="N47" s="331">
        <v>32</v>
      </c>
      <c r="O47" s="332">
        <v>32</v>
      </c>
      <c r="P47" s="330">
        <v>1</v>
      </c>
      <c r="Q47" s="331">
        <v>0</v>
      </c>
      <c r="R47" s="331">
        <v>0</v>
      </c>
      <c r="S47" s="331">
        <v>3</v>
      </c>
      <c r="T47" s="332">
        <v>8</v>
      </c>
    </row>
    <row r="48" spans="1:20" ht="13.5" customHeight="1">
      <c r="A48" s="466"/>
      <c r="B48" s="458"/>
      <c r="C48" s="458"/>
      <c r="D48" s="458"/>
      <c r="E48" s="329" t="s">
        <v>438</v>
      </c>
      <c r="F48" s="330">
        <v>32</v>
      </c>
      <c r="G48" s="331">
        <v>28</v>
      </c>
      <c r="H48" s="331">
        <v>30</v>
      </c>
      <c r="I48" s="331">
        <v>32</v>
      </c>
      <c r="J48" s="332">
        <v>32</v>
      </c>
      <c r="K48" s="330">
        <v>30</v>
      </c>
      <c r="L48" s="331">
        <v>20</v>
      </c>
      <c r="M48" s="331">
        <v>26</v>
      </c>
      <c r="N48" s="331">
        <v>32</v>
      </c>
      <c r="O48" s="332">
        <v>32</v>
      </c>
      <c r="P48" s="330">
        <v>1</v>
      </c>
      <c r="Q48" s="331">
        <v>0</v>
      </c>
      <c r="R48" s="331">
        <v>0</v>
      </c>
      <c r="S48" s="331">
        <v>4</v>
      </c>
      <c r="T48" s="332">
        <v>9</v>
      </c>
    </row>
    <row r="49" spans="1:20" ht="13.5" customHeight="1">
      <c r="A49" s="466"/>
      <c r="B49" s="458"/>
      <c r="C49" s="458"/>
      <c r="D49" s="458"/>
      <c r="E49" s="329" t="s">
        <v>439</v>
      </c>
      <c r="F49" s="330">
        <v>32</v>
      </c>
      <c r="G49" s="331">
        <v>28</v>
      </c>
      <c r="H49" s="331">
        <v>30</v>
      </c>
      <c r="I49" s="331">
        <v>32</v>
      </c>
      <c r="J49" s="332">
        <v>32</v>
      </c>
      <c r="K49" s="330">
        <v>30</v>
      </c>
      <c r="L49" s="331">
        <v>17</v>
      </c>
      <c r="M49" s="331">
        <v>23</v>
      </c>
      <c r="N49" s="331">
        <v>31</v>
      </c>
      <c r="O49" s="332">
        <v>32</v>
      </c>
      <c r="P49" s="330">
        <v>1</v>
      </c>
      <c r="Q49" s="331">
        <v>0</v>
      </c>
      <c r="R49" s="331">
        <v>0</v>
      </c>
      <c r="S49" s="331">
        <v>6</v>
      </c>
      <c r="T49" s="332">
        <v>10</v>
      </c>
    </row>
    <row r="50" spans="1:20" ht="13.5" customHeight="1">
      <c r="A50" s="466"/>
      <c r="B50" s="458"/>
      <c r="C50" s="458"/>
      <c r="D50" s="458"/>
      <c r="E50" s="329" t="s">
        <v>440</v>
      </c>
      <c r="F50" s="330">
        <v>31</v>
      </c>
      <c r="G50" s="331">
        <v>27</v>
      </c>
      <c r="H50" s="331">
        <v>29</v>
      </c>
      <c r="I50" s="331">
        <v>32</v>
      </c>
      <c r="J50" s="332">
        <v>32</v>
      </c>
      <c r="K50" s="330">
        <v>28</v>
      </c>
      <c r="L50" s="331">
        <v>16</v>
      </c>
      <c r="M50" s="331">
        <v>21</v>
      </c>
      <c r="N50" s="331">
        <v>31</v>
      </c>
      <c r="O50" s="332">
        <v>32</v>
      </c>
      <c r="P50" s="330">
        <v>2</v>
      </c>
      <c r="Q50" s="331">
        <v>0</v>
      </c>
      <c r="R50" s="331">
        <v>0</v>
      </c>
      <c r="S50" s="331">
        <v>8</v>
      </c>
      <c r="T50" s="332">
        <v>12</v>
      </c>
    </row>
    <row r="51" spans="1:20" ht="13.5" customHeight="1">
      <c r="A51" s="466"/>
      <c r="B51" s="458"/>
      <c r="C51" s="458"/>
      <c r="D51" s="458"/>
      <c r="E51" s="329" t="s">
        <v>441</v>
      </c>
      <c r="F51" s="330">
        <v>31</v>
      </c>
      <c r="G51" s="331">
        <v>26</v>
      </c>
      <c r="H51" s="331">
        <v>28</v>
      </c>
      <c r="I51" s="331">
        <v>32</v>
      </c>
      <c r="J51" s="332">
        <v>32</v>
      </c>
      <c r="K51" s="330">
        <v>25</v>
      </c>
      <c r="L51" s="331">
        <v>13</v>
      </c>
      <c r="M51" s="331">
        <v>18</v>
      </c>
      <c r="N51" s="331">
        <v>31</v>
      </c>
      <c r="O51" s="332">
        <v>32</v>
      </c>
      <c r="P51" s="330">
        <v>4</v>
      </c>
      <c r="Q51" s="331">
        <v>0</v>
      </c>
      <c r="R51" s="331">
        <v>1</v>
      </c>
      <c r="S51" s="331">
        <v>10</v>
      </c>
      <c r="T51" s="332">
        <v>13</v>
      </c>
    </row>
    <row r="52" spans="1:20" ht="13.5" customHeight="1">
      <c r="A52" s="466"/>
      <c r="B52" s="458"/>
      <c r="C52" s="458"/>
      <c r="D52" s="458"/>
      <c r="E52" s="329" t="s">
        <v>442</v>
      </c>
      <c r="F52" s="330">
        <v>30</v>
      </c>
      <c r="G52" s="331">
        <v>25</v>
      </c>
      <c r="H52" s="331">
        <v>28</v>
      </c>
      <c r="I52" s="331">
        <v>32</v>
      </c>
      <c r="J52" s="332">
        <v>32</v>
      </c>
      <c r="K52" s="330">
        <v>24</v>
      </c>
      <c r="L52" s="331">
        <v>11</v>
      </c>
      <c r="M52" s="331">
        <v>17</v>
      </c>
      <c r="N52" s="331">
        <v>31</v>
      </c>
      <c r="O52" s="332">
        <v>32</v>
      </c>
      <c r="P52" s="330">
        <v>5</v>
      </c>
      <c r="Q52" s="331">
        <v>0</v>
      </c>
      <c r="R52" s="331">
        <v>1</v>
      </c>
      <c r="S52" s="331">
        <v>11</v>
      </c>
      <c r="T52" s="332">
        <v>15</v>
      </c>
    </row>
    <row r="53" spans="1:20" ht="13.5" customHeight="1">
      <c r="A53" s="466"/>
      <c r="B53" s="458"/>
      <c r="C53" s="458"/>
      <c r="D53" s="458"/>
      <c r="E53" s="329" t="s">
        <v>443</v>
      </c>
      <c r="F53" s="330">
        <v>29</v>
      </c>
      <c r="G53" s="331">
        <v>22</v>
      </c>
      <c r="H53" s="331">
        <v>26</v>
      </c>
      <c r="I53" s="331">
        <v>31</v>
      </c>
      <c r="J53" s="332">
        <v>32</v>
      </c>
      <c r="K53" s="330">
        <v>19</v>
      </c>
      <c r="L53" s="331">
        <v>7</v>
      </c>
      <c r="M53" s="331">
        <v>13</v>
      </c>
      <c r="N53" s="331">
        <v>28</v>
      </c>
      <c r="O53" s="332">
        <v>31</v>
      </c>
      <c r="P53" s="330">
        <v>8</v>
      </c>
      <c r="Q53" s="331">
        <v>0</v>
      </c>
      <c r="R53" s="331">
        <v>1</v>
      </c>
      <c r="S53" s="331">
        <v>13</v>
      </c>
      <c r="T53" s="332">
        <v>17</v>
      </c>
    </row>
    <row r="54" spans="1:20" ht="13.5" customHeight="1">
      <c r="A54" s="466"/>
      <c r="B54" s="458"/>
      <c r="C54" s="458"/>
      <c r="D54" s="458"/>
      <c r="E54" s="329" t="s">
        <v>444</v>
      </c>
      <c r="F54" s="330">
        <v>28</v>
      </c>
      <c r="G54" s="331">
        <v>20</v>
      </c>
      <c r="H54" s="331">
        <v>26</v>
      </c>
      <c r="I54" s="331">
        <v>31</v>
      </c>
      <c r="J54" s="332">
        <v>32</v>
      </c>
      <c r="K54" s="330">
        <v>17</v>
      </c>
      <c r="L54" s="331">
        <v>5</v>
      </c>
      <c r="M54" s="331">
        <v>11</v>
      </c>
      <c r="N54" s="331">
        <v>27</v>
      </c>
      <c r="O54" s="332">
        <v>31</v>
      </c>
      <c r="P54" s="330">
        <v>9</v>
      </c>
      <c r="Q54" s="331">
        <v>1</v>
      </c>
      <c r="R54" s="331">
        <v>2</v>
      </c>
      <c r="S54" s="331">
        <v>14</v>
      </c>
      <c r="T54" s="332">
        <v>19</v>
      </c>
    </row>
    <row r="55" spans="1:20" ht="13.5" customHeight="1">
      <c r="A55" s="466"/>
      <c r="B55" s="458"/>
      <c r="C55" s="458"/>
      <c r="D55" s="458"/>
      <c r="E55" s="329" t="s">
        <v>445</v>
      </c>
      <c r="F55" s="330">
        <v>28</v>
      </c>
      <c r="G55" s="331">
        <v>18</v>
      </c>
      <c r="H55" s="331">
        <v>25</v>
      </c>
      <c r="I55" s="331">
        <v>31</v>
      </c>
      <c r="J55" s="332">
        <v>32</v>
      </c>
      <c r="K55" s="330">
        <v>14</v>
      </c>
      <c r="L55" s="331">
        <v>2</v>
      </c>
      <c r="M55" s="331">
        <v>8</v>
      </c>
      <c r="N55" s="331">
        <v>26</v>
      </c>
      <c r="O55" s="332">
        <v>31</v>
      </c>
      <c r="P55" s="330">
        <v>11</v>
      </c>
      <c r="Q55" s="331">
        <v>1</v>
      </c>
      <c r="R55" s="331">
        <v>2</v>
      </c>
      <c r="S55" s="331">
        <v>16</v>
      </c>
      <c r="T55" s="332">
        <v>21</v>
      </c>
    </row>
    <row r="56" spans="1:20" ht="13.5" customHeight="1">
      <c r="A56" s="466"/>
      <c r="B56" s="458"/>
      <c r="C56" s="458"/>
      <c r="D56" s="458"/>
      <c r="E56" s="329" t="s">
        <v>446</v>
      </c>
      <c r="F56" s="330">
        <v>27</v>
      </c>
      <c r="G56" s="331">
        <v>16</v>
      </c>
      <c r="H56" s="331">
        <v>23</v>
      </c>
      <c r="I56" s="331">
        <v>30</v>
      </c>
      <c r="J56" s="332">
        <v>32</v>
      </c>
      <c r="K56" s="330">
        <v>12</v>
      </c>
      <c r="L56" s="331">
        <v>1</v>
      </c>
      <c r="M56" s="331">
        <v>6</v>
      </c>
      <c r="N56" s="331">
        <v>24</v>
      </c>
      <c r="O56" s="332">
        <v>30</v>
      </c>
      <c r="P56" s="330">
        <v>12</v>
      </c>
      <c r="Q56" s="331">
        <v>1</v>
      </c>
      <c r="R56" s="331">
        <v>2</v>
      </c>
      <c r="S56" s="331">
        <v>18</v>
      </c>
      <c r="T56" s="332">
        <v>21</v>
      </c>
    </row>
    <row r="57" spans="1:20" ht="13.5" customHeight="1">
      <c r="A57" s="466"/>
      <c r="B57" s="458"/>
      <c r="C57" s="458"/>
      <c r="D57" s="458"/>
      <c r="E57" s="329" t="s">
        <v>447</v>
      </c>
      <c r="F57" s="330">
        <v>26</v>
      </c>
      <c r="G57" s="331">
        <v>11</v>
      </c>
      <c r="H57" s="331">
        <v>21</v>
      </c>
      <c r="I57" s="331">
        <v>29</v>
      </c>
      <c r="J57" s="332">
        <v>32</v>
      </c>
      <c r="K57" s="330">
        <v>9</v>
      </c>
      <c r="L57" s="331">
        <v>0</v>
      </c>
      <c r="M57" s="331">
        <v>4</v>
      </c>
      <c r="N57" s="331">
        <v>23</v>
      </c>
      <c r="O57" s="332">
        <v>30</v>
      </c>
      <c r="P57" s="330">
        <v>13</v>
      </c>
      <c r="Q57" s="331">
        <v>0</v>
      </c>
      <c r="R57" s="331">
        <v>3</v>
      </c>
      <c r="S57" s="331">
        <v>18</v>
      </c>
      <c r="T57" s="332">
        <v>22</v>
      </c>
    </row>
    <row r="58" spans="1:20" ht="13.5" customHeight="1">
      <c r="A58" s="466"/>
      <c r="B58" s="458"/>
      <c r="C58" s="458"/>
      <c r="D58" s="458"/>
      <c r="E58" s="329" t="s">
        <v>554</v>
      </c>
      <c r="F58" s="330">
        <v>24</v>
      </c>
      <c r="G58" s="331">
        <v>7</v>
      </c>
      <c r="H58" s="331">
        <v>17</v>
      </c>
      <c r="I58" s="331">
        <v>28</v>
      </c>
      <c r="J58" s="332">
        <v>32</v>
      </c>
      <c r="K58" s="330">
        <v>8</v>
      </c>
      <c r="L58" s="331">
        <v>0</v>
      </c>
      <c r="M58" s="331">
        <v>3</v>
      </c>
      <c r="N58" s="331">
        <v>19</v>
      </c>
      <c r="O58" s="332">
        <v>31</v>
      </c>
      <c r="P58" s="330">
        <v>10</v>
      </c>
      <c r="Q58" s="331">
        <v>0</v>
      </c>
      <c r="R58" s="331">
        <v>2</v>
      </c>
      <c r="S58" s="331">
        <v>17</v>
      </c>
      <c r="T58" s="332">
        <v>20</v>
      </c>
    </row>
    <row r="59" spans="1:20" ht="13.5" customHeight="1">
      <c r="A59" s="466"/>
      <c r="B59" s="458"/>
      <c r="C59" s="458" t="s">
        <v>556</v>
      </c>
      <c r="D59" s="458" t="s">
        <v>52</v>
      </c>
      <c r="E59" s="329" t="s">
        <v>490</v>
      </c>
      <c r="F59" s="330">
        <v>30</v>
      </c>
      <c r="G59" s="331">
        <v>27</v>
      </c>
      <c r="H59" s="331">
        <v>28</v>
      </c>
      <c r="I59" s="331">
        <v>32</v>
      </c>
      <c r="J59" s="332">
        <v>32</v>
      </c>
      <c r="K59" s="330">
        <v>26</v>
      </c>
      <c r="L59" s="331">
        <v>15</v>
      </c>
      <c r="M59" s="331">
        <v>21</v>
      </c>
      <c r="N59" s="331">
        <v>29</v>
      </c>
      <c r="O59" s="332">
        <v>31</v>
      </c>
      <c r="P59" s="330">
        <v>4</v>
      </c>
      <c r="Q59" s="331">
        <v>0</v>
      </c>
      <c r="R59" s="331">
        <v>1</v>
      </c>
      <c r="S59" s="331">
        <v>8</v>
      </c>
      <c r="T59" s="332">
        <v>14</v>
      </c>
    </row>
    <row r="60" spans="1:20" ht="13.5" customHeight="1">
      <c r="A60" s="466"/>
      <c r="B60" s="458"/>
      <c r="C60" s="458"/>
      <c r="D60" s="458"/>
      <c r="E60" s="329" t="s">
        <v>437</v>
      </c>
      <c r="F60" s="330">
        <v>30</v>
      </c>
      <c r="G60" s="331">
        <v>27</v>
      </c>
      <c r="H60" s="331">
        <v>28</v>
      </c>
      <c r="I60" s="331">
        <v>32</v>
      </c>
      <c r="J60" s="332">
        <v>32</v>
      </c>
      <c r="K60" s="330">
        <v>25</v>
      </c>
      <c r="L60" s="331">
        <v>14</v>
      </c>
      <c r="M60" s="331">
        <v>20</v>
      </c>
      <c r="N60" s="331">
        <v>28</v>
      </c>
      <c r="O60" s="332">
        <v>31</v>
      </c>
      <c r="P60" s="330">
        <v>5</v>
      </c>
      <c r="Q60" s="331">
        <v>0</v>
      </c>
      <c r="R60" s="331">
        <v>2</v>
      </c>
      <c r="S60" s="331">
        <v>9</v>
      </c>
      <c r="T60" s="332">
        <v>14</v>
      </c>
    </row>
    <row r="61" spans="1:20" ht="13.5" customHeight="1">
      <c r="A61" s="466"/>
      <c r="B61" s="458"/>
      <c r="C61" s="458"/>
      <c r="D61" s="458"/>
      <c r="E61" s="329" t="s">
        <v>438</v>
      </c>
      <c r="F61" s="330">
        <v>30</v>
      </c>
      <c r="G61" s="331">
        <v>26</v>
      </c>
      <c r="H61" s="331">
        <v>28</v>
      </c>
      <c r="I61" s="331">
        <v>32</v>
      </c>
      <c r="J61" s="332">
        <v>32</v>
      </c>
      <c r="K61" s="330">
        <v>23</v>
      </c>
      <c r="L61" s="331">
        <v>12</v>
      </c>
      <c r="M61" s="331">
        <v>18</v>
      </c>
      <c r="N61" s="331">
        <v>28</v>
      </c>
      <c r="O61" s="332">
        <v>31</v>
      </c>
      <c r="P61" s="330">
        <v>6</v>
      </c>
      <c r="Q61" s="331">
        <v>0</v>
      </c>
      <c r="R61" s="331">
        <v>2</v>
      </c>
      <c r="S61" s="331">
        <v>10</v>
      </c>
      <c r="T61" s="332">
        <v>15</v>
      </c>
    </row>
    <row r="62" spans="1:20" ht="13.5" customHeight="1">
      <c r="A62" s="466"/>
      <c r="B62" s="458"/>
      <c r="C62" s="458"/>
      <c r="D62" s="458"/>
      <c r="E62" s="329" t="s">
        <v>439</v>
      </c>
      <c r="F62" s="330">
        <v>29</v>
      </c>
      <c r="G62" s="331">
        <v>24</v>
      </c>
      <c r="H62" s="331">
        <v>27</v>
      </c>
      <c r="I62" s="331">
        <v>31</v>
      </c>
      <c r="J62" s="332">
        <v>32</v>
      </c>
      <c r="K62" s="330">
        <v>21</v>
      </c>
      <c r="L62" s="331">
        <v>10</v>
      </c>
      <c r="M62" s="331">
        <v>16</v>
      </c>
      <c r="N62" s="331">
        <v>26</v>
      </c>
      <c r="O62" s="332">
        <v>30</v>
      </c>
      <c r="P62" s="330">
        <v>7</v>
      </c>
      <c r="Q62" s="331">
        <v>0</v>
      </c>
      <c r="R62" s="331">
        <v>3</v>
      </c>
      <c r="S62" s="331">
        <v>11</v>
      </c>
      <c r="T62" s="332">
        <v>15</v>
      </c>
    </row>
    <row r="63" spans="1:20" ht="13.5" customHeight="1">
      <c r="A63" s="466"/>
      <c r="B63" s="458"/>
      <c r="C63" s="458"/>
      <c r="D63" s="458"/>
      <c r="E63" s="329" t="s">
        <v>440</v>
      </c>
      <c r="F63" s="330">
        <v>29</v>
      </c>
      <c r="G63" s="331">
        <v>23</v>
      </c>
      <c r="H63" s="331">
        <v>27</v>
      </c>
      <c r="I63" s="331">
        <v>31</v>
      </c>
      <c r="J63" s="332">
        <v>32</v>
      </c>
      <c r="K63" s="330">
        <v>20</v>
      </c>
      <c r="L63" s="331">
        <v>8</v>
      </c>
      <c r="M63" s="331">
        <v>15</v>
      </c>
      <c r="N63" s="331">
        <v>25</v>
      </c>
      <c r="O63" s="332">
        <v>30</v>
      </c>
      <c r="P63" s="330">
        <v>8</v>
      </c>
      <c r="Q63" s="331">
        <v>1</v>
      </c>
      <c r="R63" s="331">
        <v>4</v>
      </c>
      <c r="S63" s="331">
        <v>12</v>
      </c>
      <c r="T63" s="332">
        <v>16</v>
      </c>
    </row>
    <row r="64" spans="1:20" ht="13.5" customHeight="1">
      <c r="A64" s="466"/>
      <c r="B64" s="458"/>
      <c r="C64" s="458"/>
      <c r="D64" s="458"/>
      <c r="E64" s="329" t="s">
        <v>441</v>
      </c>
      <c r="F64" s="330">
        <v>28</v>
      </c>
      <c r="G64" s="331">
        <v>22</v>
      </c>
      <c r="H64" s="331">
        <v>26</v>
      </c>
      <c r="I64" s="331">
        <v>30</v>
      </c>
      <c r="J64" s="332">
        <v>32</v>
      </c>
      <c r="K64" s="330">
        <v>18</v>
      </c>
      <c r="L64" s="331">
        <v>7</v>
      </c>
      <c r="M64" s="331">
        <v>13</v>
      </c>
      <c r="N64" s="331">
        <v>23</v>
      </c>
      <c r="O64" s="332">
        <v>28</v>
      </c>
      <c r="P64" s="330">
        <v>9</v>
      </c>
      <c r="Q64" s="331">
        <v>1</v>
      </c>
      <c r="R64" s="331">
        <v>5</v>
      </c>
      <c r="S64" s="331">
        <v>13</v>
      </c>
      <c r="T64" s="332">
        <v>17</v>
      </c>
    </row>
    <row r="65" spans="1:20" ht="13.5" customHeight="1">
      <c r="A65" s="466"/>
      <c r="B65" s="458"/>
      <c r="C65" s="458"/>
      <c r="D65" s="458"/>
      <c r="E65" s="329" t="s">
        <v>442</v>
      </c>
      <c r="F65" s="330">
        <v>28</v>
      </c>
      <c r="G65" s="331">
        <v>21</v>
      </c>
      <c r="H65" s="331">
        <v>26</v>
      </c>
      <c r="I65" s="331">
        <v>30</v>
      </c>
      <c r="J65" s="332">
        <v>32</v>
      </c>
      <c r="K65" s="330">
        <v>16</v>
      </c>
      <c r="L65" s="331">
        <v>5</v>
      </c>
      <c r="M65" s="331">
        <v>11</v>
      </c>
      <c r="N65" s="331">
        <v>20</v>
      </c>
      <c r="O65" s="332">
        <v>25</v>
      </c>
      <c r="P65" s="330">
        <v>11</v>
      </c>
      <c r="Q65" s="331">
        <v>2</v>
      </c>
      <c r="R65" s="331">
        <v>7</v>
      </c>
      <c r="S65" s="331">
        <v>15</v>
      </c>
      <c r="T65" s="332">
        <v>19</v>
      </c>
    </row>
    <row r="66" spans="1:20" ht="13.5" customHeight="1">
      <c r="A66" s="466"/>
      <c r="B66" s="458"/>
      <c r="C66" s="458"/>
      <c r="D66" s="458"/>
      <c r="E66" s="329" t="s">
        <v>443</v>
      </c>
      <c r="F66" s="330">
        <v>28</v>
      </c>
      <c r="G66" s="331">
        <v>21</v>
      </c>
      <c r="H66" s="331">
        <v>25</v>
      </c>
      <c r="I66" s="331">
        <v>29</v>
      </c>
      <c r="J66" s="332">
        <v>31</v>
      </c>
      <c r="K66" s="330">
        <v>13</v>
      </c>
      <c r="L66" s="331">
        <v>4</v>
      </c>
      <c r="M66" s="331">
        <v>8</v>
      </c>
      <c r="N66" s="331">
        <v>17</v>
      </c>
      <c r="O66" s="332">
        <v>21</v>
      </c>
      <c r="P66" s="330">
        <v>13</v>
      </c>
      <c r="Q66" s="331">
        <v>5</v>
      </c>
      <c r="R66" s="331">
        <v>10</v>
      </c>
      <c r="S66" s="331">
        <v>17</v>
      </c>
      <c r="T66" s="332">
        <v>21</v>
      </c>
    </row>
    <row r="67" spans="1:20" ht="13.5" customHeight="1">
      <c r="A67" s="466"/>
      <c r="B67" s="458"/>
      <c r="C67" s="458"/>
      <c r="D67" s="458"/>
      <c r="E67" s="329" t="s">
        <v>444</v>
      </c>
      <c r="F67" s="330">
        <v>27</v>
      </c>
      <c r="G67" s="331">
        <v>19</v>
      </c>
      <c r="H67" s="331">
        <v>24</v>
      </c>
      <c r="I67" s="331">
        <v>28</v>
      </c>
      <c r="J67" s="332">
        <v>30</v>
      </c>
      <c r="K67" s="330">
        <v>10</v>
      </c>
      <c r="L67" s="331">
        <v>2</v>
      </c>
      <c r="M67" s="331">
        <v>6</v>
      </c>
      <c r="N67" s="331">
        <v>15</v>
      </c>
      <c r="O67" s="332">
        <v>19</v>
      </c>
      <c r="P67" s="330">
        <v>15</v>
      </c>
      <c r="Q67" s="331">
        <v>7</v>
      </c>
      <c r="R67" s="331">
        <v>11</v>
      </c>
      <c r="S67" s="331">
        <v>19</v>
      </c>
      <c r="T67" s="332">
        <v>22</v>
      </c>
    </row>
    <row r="68" spans="1:20" ht="13.5" customHeight="1">
      <c r="A68" s="466"/>
      <c r="B68" s="458"/>
      <c r="C68" s="458"/>
      <c r="D68" s="458"/>
      <c r="E68" s="329" t="s">
        <v>445</v>
      </c>
      <c r="F68" s="330">
        <v>26</v>
      </c>
      <c r="G68" s="331">
        <v>17</v>
      </c>
      <c r="H68" s="331">
        <v>22</v>
      </c>
      <c r="I68" s="331">
        <v>28</v>
      </c>
      <c r="J68" s="332">
        <v>30</v>
      </c>
      <c r="K68" s="330">
        <v>8</v>
      </c>
      <c r="L68" s="331">
        <v>0</v>
      </c>
      <c r="M68" s="331">
        <v>4</v>
      </c>
      <c r="N68" s="331">
        <v>12</v>
      </c>
      <c r="O68" s="332">
        <v>16</v>
      </c>
      <c r="P68" s="330">
        <v>16</v>
      </c>
      <c r="Q68" s="331">
        <v>7</v>
      </c>
      <c r="R68" s="331">
        <v>12</v>
      </c>
      <c r="S68" s="331">
        <v>20</v>
      </c>
      <c r="T68" s="332">
        <v>23</v>
      </c>
    </row>
    <row r="69" spans="1:20" ht="13.5" customHeight="1">
      <c r="A69" s="466"/>
      <c r="B69" s="458"/>
      <c r="C69" s="458"/>
      <c r="D69" s="458"/>
      <c r="E69" s="329" t="s">
        <v>446</v>
      </c>
      <c r="F69" s="330">
        <v>24</v>
      </c>
      <c r="G69" s="331">
        <v>14</v>
      </c>
      <c r="H69" s="331">
        <v>20</v>
      </c>
      <c r="I69" s="331">
        <v>27</v>
      </c>
      <c r="J69" s="332">
        <v>29</v>
      </c>
      <c r="K69" s="330">
        <v>6</v>
      </c>
      <c r="L69" s="331">
        <v>0</v>
      </c>
      <c r="M69" s="331">
        <v>2</v>
      </c>
      <c r="N69" s="331">
        <v>10</v>
      </c>
      <c r="O69" s="332">
        <v>14</v>
      </c>
      <c r="P69" s="330">
        <v>16</v>
      </c>
      <c r="Q69" s="331">
        <v>7</v>
      </c>
      <c r="R69" s="331">
        <v>12</v>
      </c>
      <c r="S69" s="331">
        <v>20</v>
      </c>
      <c r="T69" s="332">
        <v>23</v>
      </c>
    </row>
    <row r="70" spans="1:20" ht="13.5" customHeight="1">
      <c r="A70" s="466"/>
      <c r="B70" s="458"/>
      <c r="C70" s="458"/>
      <c r="D70" s="458"/>
      <c r="E70" s="329" t="s">
        <v>447</v>
      </c>
      <c r="F70" s="330">
        <v>22</v>
      </c>
      <c r="G70" s="331">
        <v>10</v>
      </c>
      <c r="H70" s="331">
        <v>17</v>
      </c>
      <c r="I70" s="331">
        <v>26</v>
      </c>
      <c r="J70" s="332">
        <v>28</v>
      </c>
      <c r="K70" s="330">
        <v>5</v>
      </c>
      <c r="L70" s="331">
        <v>0</v>
      </c>
      <c r="M70" s="331">
        <v>1</v>
      </c>
      <c r="N70" s="331">
        <v>8</v>
      </c>
      <c r="O70" s="332">
        <v>13</v>
      </c>
      <c r="P70" s="330">
        <v>16</v>
      </c>
      <c r="Q70" s="331">
        <v>6</v>
      </c>
      <c r="R70" s="331">
        <v>11</v>
      </c>
      <c r="S70" s="331">
        <v>19</v>
      </c>
      <c r="T70" s="332">
        <v>22</v>
      </c>
    </row>
    <row r="71" spans="1:20" ht="13.5" customHeight="1">
      <c r="A71" s="466"/>
      <c r="B71" s="458"/>
      <c r="C71" s="458"/>
      <c r="D71" s="458"/>
      <c r="E71" s="329" t="s">
        <v>554</v>
      </c>
      <c r="F71" s="330">
        <v>20</v>
      </c>
      <c r="G71" s="331">
        <v>8</v>
      </c>
      <c r="H71" s="331">
        <v>15</v>
      </c>
      <c r="I71" s="331">
        <v>24</v>
      </c>
      <c r="J71" s="332">
        <v>27</v>
      </c>
      <c r="K71" s="330">
        <v>4</v>
      </c>
      <c r="L71" s="331">
        <v>0</v>
      </c>
      <c r="M71" s="331">
        <v>1</v>
      </c>
      <c r="N71" s="331">
        <v>7</v>
      </c>
      <c r="O71" s="332">
        <v>12</v>
      </c>
      <c r="P71" s="330">
        <v>15</v>
      </c>
      <c r="Q71" s="331">
        <v>5</v>
      </c>
      <c r="R71" s="331">
        <v>10</v>
      </c>
      <c r="S71" s="331">
        <v>18</v>
      </c>
      <c r="T71" s="332">
        <v>21</v>
      </c>
    </row>
    <row r="72" spans="1:20" ht="13.5" customHeight="1">
      <c r="A72" s="466"/>
      <c r="B72" s="458"/>
      <c r="C72" s="458"/>
      <c r="D72" s="458" t="s">
        <v>13</v>
      </c>
      <c r="E72" s="329" t="s">
        <v>490</v>
      </c>
      <c r="F72" s="330">
        <v>30</v>
      </c>
      <c r="G72" s="331">
        <v>28</v>
      </c>
      <c r="H72" s="331">
        <v>28</v>
      </c>
      <c r="I72" s="331">
        <v>32</v>
      </c>
      <c r="J72" s="332">
        <v>32</v>
      </c>
      <c r="K72" s="330">
        <v>27</v>
      </c>
      <c r="L72" s="331">
        <v>19</v>
      </c>
      <c r="M72" s="331">
        <v>24</v>
      </c>
      <c r="N72" s="331">
        <v>29</v>
      </c>
      <c r="O72" s="332">
        <v>31</v>
      </c>
      <c r="P72" s="330">
        <v>3</v>
      </c>
      <c r="Q72" s="331">
        <v>0</v>
      </c>
      <c r="R72" s="331">
        <v>1</v>
      </c>
      <c r="S72" s="331">
        <v>6</v>
      </c>
      <c r="T72" s="332">
        <v>10</v>
      </c>
    </row>
    <row r="73" spans="1:20" ht="13.5" customHeight="1">
      <c r="A73" s="466"/>
      <c r="B73" s="458"/>
      <c r="C73" s="458"/>
      <c r="D73" s="458"/>
      <c r="E73" s="329" t="s">
        <v>437</v>
      </c>
      <c r="F73" s="330">
        <v>30</v>
      </c>
      <c r="G73" s="331">
        <v>28</v>
      </c>
      <c r="H73" s="331">
        <v>28</v>
      </c>
      <c r="I73" s="331">
        <v>32</v>
      </c>
      <c r="J73" s="332">
        <v>32</v>
      </c>
      <c r="K73" s="330">
        <v>26</v>
      </c>
      <c r="L73" s="331">
        <v>18</v>
      </c>
      <c r="M73" s="331">
        <v>22</v>
      </c>
      <c r="N73" s="331">
        <v>29</v>
      </c>
      <c r="O73" s="332">
        <v>31</v>
      </c>
      <c r="P73" s="330">
        <v>4</v>
      </c>
      <c r="Q73" s="331">
        <v>0</v>
      </c>
      <c r="R73" s="331">
        <v>1</v>
      </c>
      <c r="S73" s="331">
        <v>7</v>
      </c>
      <c r="T73" s="332">
        <v>11</v>
      </c>
    </row>
    <row r="74" spans="1:20" ht="13.5" customHeight="1">
      <c r="A74" s="466"/>
      <c r="B74" s="458"/>
      <c r="C74" s="458"/>
      <c r="D74" s="458"/>
      <c r="E74" s="329" t="s">
        <v>438</v>
      </c>
      <c r="F74" s="330">
        <v>30</v>
      </c>
      <c r="G74" s="331">
        <v>27</v>
      </c>
      <c r="H74" s="331">
        <v>28</v>
      </c>
      <c r="I74" s="331">
        <v>32</v>
      </c>
      <c r="J74" s="332">
        <v>32</v>
      </c>
      <c r="K74" s="330">
        <v>25</v>
      </c>
      <c r="L74" s="331">
        <v>16</v>
      </c>
      <c r="M74" s="331">
        <v>21</v>
      </c>
      <c r="N74" s="331">
        <v>28</v>
      </c>
      <c r="O74" s="332">
        <v>31</v>
      </c>
      <c r="P74" s="330">
        <v>5</v>
      </c>
      <c r="Q74" s="331">
        <v>0</v>
      </c>
      <c r="R74" s="331">
        <v>2</v>
      </c>
      <c r="S74" s="331">
        <v>9</v>
      </c>
      <c r="T74" s="332">
        <v>12</v>
      </c>
    </row>
    <row r="75" spans="1:20" ht="13.5" customHeight="1">
      <c r="A75" s="466"/>
      <c r="B75" s="458"/>
      <c r="C75" s="458"/>
      <c r="D75" s="458"/>
      <c r="E75" s="329" t="s">
        <v>439</v>
      </c>
      <c r="F75" s="330">
        <v>30</v>
      </c>
      <c r="G75" s="331">
        <v>27</v>
      </c>
      <c r="H75" s="331">
        <v>28</v>
      </c>
      <c r="I75" s="331">
        <v>32</v>
      </c>
      <c r="J75" s="332">
        <v>32</v>
      </c>
      <c r="K75" s="330">
        <v>23</v>
      </c>
      <c r="L75" s="331">
        <v>14</v>
      </c>
      <c r="M75" s="331">
        <v>19</v>
      </c>
      <c r="N75" s="331">
        <v>27</v>
      </c>
      <c r="O75" s="332">
        <v>30</v>
      </c>
      <c r="P75" s="330">
        <v>6</v>
      </c>
      <c r="Q75" s="331">
        <v>1</v>
      </c>
      <c r="R75" s="331">
        <v>3</v>
      </c>
      <c r="S75" s="331">
        <v>10</v>
      </c>
      <c r="T75" s="332">
        <v>14</v>
      </c>
    </row>
    <row r="76" spans="1:20" ht="13.5" customHeight="1">
      <c r="A76" s="466"/>
      <c r="B76" s="458"/>
      <c r="C76" s="458"/>
      <c r="D76" s="458"/>
      <c r="E76" s="329" t="s">
        <v>440</v>
      </c>
      <c r="F76" s="330">
        <v>29</v>
      </c>
      <c r="G76" s="331">
        <v>26</v>
      </c>
      <c r="H76" s="331">
        <v>28</v>
      </c>
      <c r="I76" s="331">
        <v>31</v>
      </c>
      <c r="J76" s="332">
        <v>32</v>
      </c>
      <c r="K76" s="330">
        <v>21</v>
      </c>
      <c r="L76" s="331">
        <v>12</v>
      </c>
      <c r="M76" s="331">
        <v>17</v>
      </c>
      <c r="N76" s="331">
        <v>25</v>
      </c>
      <c r="O76" s="332">
        <v>29</v>
      </c>
      <c r="P76" s="330">
        <v>8</v>
      </c>
      <c r="Q76" s="331">
        <v>1</v>
      </c>
      <c r="R76" s="331">
        <v>4</v>
      </c>
      <c r="S76" s="331">
        <v>12</v>
      </c>
      <c r="T76" s="332">
        <v>15</v>
      </c>
    </row>
    <row r="77" spans="1:20" ht="13.5" customHeight="1">
      <c r="A77" s="466"/>
      <c r="B77" s="458"/>
      <c r="C77" s="458"/>
      <c r="D77" s="458"/>
      <c r="E77" s="329" t="s">
        <v>441</v>
      </c>
      <c r="F77" s="330">
        <v>29</v>
      </c>
      <c r="G77" s="331">
        <v>25</v>
      </c>
      <c r="H77" s="331">
        <v>27</v>
      </c>
      <c r="I77" s="331">
        <v>31</v>
      </c>
      <c r="J77" s="332">
        <v>32</v>
      </c>
      <c r="K77" s="330">
        <v>19</v>
      </c>
      <c r="L77" s="331">
        <v>10</v>
      </c>
      <c r="M77" s="331">
        <v>15</v>
      </c>
      <c r="N77" s="331">
        <v>23</v>
      </c>
      <c r="O77" s="332">
        <v>27</v>
      </c>
      <c r="P77" s="330">
        <v>9</v>
      </c>
      <c r="Q77" s="331">
        <v>2</v>
      </c>
      <c r="R77" s="331">
        <v>6</v>
      </c>
      <c r="S77" s="331">
        <v>13</v>
      </c>
      <c r="T77" s="332">
        <v>17</v>
      </c>
    </row>
    <row r="78" spans="1:20" ht="13.5" customHeight="1">
      <c r="A78" s="466"/>
      <c r="B78" s="458"/>
      <c r="C78" s="458"/>
      <c r="D78" s="458"/>
      <c r="E78" s="329" t="s">
        <v>442</v>
      </c>
      <c r="F78" s="330">
        <v>28</v>
      </c>
      <c r="G78" s="331">
        <v>25</v>
      </c>
      <c r="H78" s="331">
        <v>27</v>
      </c>
      <c r="I78" s="331">
        <v>30</v>
      </c>
      <c r="J78" s="332">
        <v>32</v>
      </c>
      <c r="K78" s="330">
        <v>17</v>
      </c>
      <c r="L78" s="331">
        <v>8</v>
      </c>
      <c r="M78" s="331">
        <v>13</v>
      </c>
      <c r="N78" s="331">
        <v>21</v>
      </c>
      <c r="O78" s="332">
        <v>25</v>
      </c>
      <c r="P78" s="330">
        <v>11</v>
      </c>
      <c r="Q78" s="331">
        <v>4</v>
      </c>
      <c r="R78" s="331">
        <v>8</v>
      </c>
      <c r="S78" s="331">
        <v>15</v>
      </c>
      <c r="T78" s="332">
        <v>18</v>
      </c>
    </row>
    <row r="79" spans="1:20" ht="13.5" customHeight="1">
      <c r="A79" s="466"/>
      <c r="B79" s="458"/>
      <c r="C79" s="458"/>
      <c r="D79" s="458"/>
      <c r="E79" s="329" t="s">
        <v>443</v>
      </c>
      <c r="F79" s="330">
        <v>28</v>
      </c>
      <c r="G79" s="331">
        <v>23</v>
      </c>
      <c r="H79" s="331">
        <v>26</v>
      </c>
      <c r="I79" s="331">
        <v>30</v>
      </c>
      <c r="J79" s="332">
        <v>31</v>
      </c>
      <c r="K79" s="330">
        <v>14</v>
      </c>
      <c r="L79" s="331">
        <v>6</v>
      </c>
      <c r="M79" s="331">
        <v>10</v>
      </c>
      <c r="N79" s="331">
        <v>18</v>
      </c>
      <c r="O79" s="332">
        <v>22</v>
      </c>
      <c r="P79" s="330">
        <v>13</v>
      </c>
      <c r="Q79" s="331">
        <v>6</v>
      </c>
      <c r="R79" s="331">
        <v>9</v>
      </c>
      <c r="S79" s="331">
        <v>17</v>
      </c>
      <c r="T79" s="332">
        <v>20</v>
      </c>
    </row>
    <row r="80" spans="1:20" ht="13.5" customHeight="1">
      <c r="A80" s="466"/>
      <c r="B80" s="458"/>
      <c r="C80" s="458"/>
      <c r="D80" s="458"/>
      <c r="E80" s="329" t="s">
        <v>444</v>
      </c>
      <c r="F80" s="330">
        <v>27</v>
      </c>
      <c r="G80" s="331">
        <v>22</v>
      </c>
      <c r="H80" s="331">
        <v>25</v>
      </c>
      <c r="I80" s="331">
        <v>29</v>
      </c>
      <c r="J80" s="332">
        <v>31</v>
      </c>
      <c r="K80" s="330">
        <v>12</v>
      </c>
      <c r="L80" s="331">
        <v>3</v>
      </c>
      <c r="M80" s="331">
        <v>7</v>
      </c>
      <c r="N80" s="331">
        <v>16</v>
      </c>
      <c r="O80" s="332">
        <v>20</v>
      </c>
      <c r="P80" s="330">
        <v>15</v>
      </c>
      <c r="Q80" s="331">
        <v>7</v>
      </c>
      <c r="R80" s="331">
        <v>11</v>
      </c>
      <c r="S80" s="331">
        <v>18</v>
      </c>
      <c r="T80" s="332">
        <v>22</v>
      </c>
    </row>
    <row r="81" spans="1:20" ht="13.5" customHeight="1">
      <c r="A81" s="466"/>
      <c r="B81" s="458"/>
      <c r="C81" s="458"/>
      <c r="D81" s="458"/>
      <c r="E81" s="329" t="s">
        <v>445</v>
      </c>
      <c r="F81" s="330">
        <v>27</v>
      </c>
      <c r="G81" s="331">
        <v>19</v>
      </c>
      <c r="H81" s="331">
        <v>24</v>
      </c>
      <c r="I81" s="331">
        <v>28</v>
      </c>
      <c r="J81" s="332">
        <v>30</v>
      </c>
      <c r="K81" s="330">
        <v>9</v>
      </c>
      <c r="L81" s="331">
        <v>1</v>
      </c>
      <c r="M81" s="331">
        <v>5</v>
      </c>
      <c r="N81" s="331">
        <v>13</v>
      </c>
      <c r="O81" s="332">
        <v>17</v>
      </c>
      <c r="P81" s="330">
        <v>16</v>
      </c>
      <c r="Q81" s="331">
        <v>8</v>
      </c>
      <c r="R81" s="331">
        <v>12</v>
      </c>
      <c r="S81" s="331">
        <v>20</v>
      </c>
      <c r="T81" s="332">
        <v>23</v>
      </c>
    </row>
    <row r="82" spans="1:20" ht="13.5" customHeight="1">
      <c r="A82" s="466"/>
      <c r="B82" s="458"/>
      <c r="C82" s="458"/>
      <c r="D82" s="458"/>
      <c r="E82" s="329" t="s">
        <v>446</v>
      </c>
      <c r="F82" s="330">
        <v>25</v>
      </c>
      <c r="G82" s="331">
        <v>17</v>
      </c>
      <c r="H82" s="331">
        <v>22</v>
      </c>
      <c r="I82" s="331">
        <v>28</v>
      </c>
      <c r="J82" s="332">
        <v>29</v>
      </c>
      <c r="K82" s="330">
        <v>7</v>
      </c>
      <c r="L82" s="331">
        <v>0</v>
      </c>
      <c r="M82" s="331">
        <v>3</v>
      </c>
      <c r="N82" s="331">
        <v>11</v>
      </c>
      <c r="O82" s="332">
        <v>15</v>
      </c>
      <c r="P82" s="330">
        <v>17</v>
      </c>
      <c r="Q82" s="331">
        <v>8</v>
      </c>
      <c r="R82" s="331">
        <v>13</v>
      </c>
      <c r="S82" s="331">
        <v>20</v>
      </c>
      <c r="T82" s="332">
        <v>23</v>
      </c>
    </row>
    <row r="83" spans="1:20" ht="13.5" customHeight="1">
      <c r="A83" s="466"/>
      <c r="B83" s="458"/>
      <c r="C83" s="458"/>
      <c r="D83" s="458"/>
      <c r="E83" s="329" t="s">
        <v>447</v>
      </c>
      <c r="F83" s="330">
        <v>24</v>
      </c>
      <c r="G83" s="331">
        <v>14</v>
      </c>
      <c r="H83" s="331">
        <v>20</v>
      </c>
      <c r="I83" s="331">
        <v>27</v>
      </c>
      <c r="J83" s="332">
        <v>28</v>
      </c>
      <c r="K83" s="330">
        <v>6</v>
      </c>
      <c r="L83" s="331">
        <v>0</v>
      </c>
      <c r="M83" s="331">
        <v>2</v>
      </c>
      <c r="N83" s="331">
        <v>10</v>
      </c>
      <c r="O83" s="332">
        <v>14</v>
      </c>
      <c r="P83" s="330">
        <v>16</v>
      </c>
      <c r="Q83" s="331">
        <v>7</v>
      </c>
      <c r="R83" s="331">
        <v>12</v>
      </c>
      <c r="S83" s="331">
        <v>20</v>
      </c>
      <c r="T83" s="332">
        <v>23</v>
      </c>
    </row>
    <row r="84" spans="1:20" ht="13.5" customHeight="1">
      <c r="A84" s="466"/>
      <c r="B84" s="458"/>
      <c r="C84" s="458"/>
      <c r="D84" s="458"/>
      <c r="E84" s="329" t="s">
        <v>554</v>
      </c>
      <c r="F84" s="330">
        <v>22</v>
      </c>
      <c r="G84" s="331">
        <v>11</v>
      </c>
      <c r="H84" s="331">
        <v>18</v>
      </c>
      <c r="I84" s="331">
        <v>26</v>
      </c>
      <c r="J84" s="332">
        <v>28</v>
      </c>
      <c r="K84" s="330">
        <v>5</v>
      </c>
      <c r="L84" s="331">
        <v>0</v>
      </c>
      <c r="M84" s="331">
        <v>1</v>
      </c>
      <c r="N84" s="331">
        <v>8</v>
      </c>
      <c r="O84" s="332">
        <v>13</v>
      </c>
      <c r="P84" s="330">
        <v>16</v>
      </c>
      <c r="Q84" s="331">
        <v>6</v>
      </c>
      <c r="R84" s="331">
        <v>12</v>
      </c>
      <c r="S84" s="331">
        <v>19</v>
      </c>
      <c r="T84" s="332">
        <v>22</v>
      </c>
    </row>
    <row r="85" spans="1:20" ht="13.5" customHeight="1">
      <c r="A85" s="466"/>
      <c r="B85" s="458"/>
      <c r="C85" s="458"/>
      <c r="D85" s="458" t="s">
        <v>261</v>
      </c>
      <c r="E85" s="329" t="s">
        <v>490</v>
      </c>
      <c r="F85" s="330">
        <v>30</v>
      </c>
      <c r="G85" s="331">
        <v>28</v>
      </c>
      <c r="H85" s="331">
        <v>28</v>
      </c>
      <c r="I85" s="331">
        <v>32</v>
      </c>
      <c r="J85" s="332">
        <v>32</v>
      </c>
      <c r="K85" s="330">
        <v>28</v>
      </c>
      <c r="L85" s="331">
        <v>21</v>
      </c>
      <c r="M85" s="331">
        <v>25</v>
      </c>
      <c r="N85" s="331">
        <v>30</v>
      </c>
      <c r="O85" s="332">
        <v>32</v>
      </c>
      <c r="P85" s="330">
        <v>2</v>
      </c>
      <c r="Q85" s="331">
        <v>0</v>
      </c>
      <c r="R85" s="331">
        <v>0</v>
      </c>
      <c r="S85" s="331">
        <v>4</v>
      </c>
      <c r="T85" s="332">
        <v>8</v>
      </c>
    </row>
    <row r="86" spans="1:20" ht="13.5" customHeight="1">
      <c r="A86" s="466"/>
      <c r="B86" s="458"/>
      <c r="C86" s="458"/>
      <c r="D86" s="458"/>
      <c r="E86" s="329" t="s">
        <v>437</v>
      </c>
      <c r="F86" s="330">
        <v>30</v>
      </c>
      <c r="G86" s="331">
        <v>28</v>
      </c>
      <c r="H86" s="331">
        <v>28</v>
      </c>
      <c r="I86" s="331">
        <v>32</v>
      </c>
      <c r="J86" s="332">
        <v>32</v>
      </c>
      <c r="K86" s="330">
        <v>27</v>
      </c>
      <c r="L86" s="331">
        <v>20</v>
      </c>
      <c r="M86" s="331">
        <v>23</v>
      </c>
      <c r="N86" s="331">
        <v>30</v>
      </c>
      <c r="O86" s="332">
        <v>31</v>
      </c>
      <c r="P86" s="330">
        <v>3</v>
      </c>
      <c r="Q86" s="331">
        <v>0</v>
      </c>
      <c r="R86" s="331">
        <v>1</v>
      </c>
      <c r="S86" s="331">
        <v>6</v>
      </c>
      <c r="T86" s="332">
        <v>10</v>
      </c>
    </row>
    <row r="87" spans="1:20" ht="13.5" customHeight="1">
      <c r="A87" s="466"/>
      <c r="B87" s="458"/>
      <c r="C87" s="458"/>
      <c r="D87" s="458"/>
      <c r="E87" s="329" t="s">
        <v>438</v>
      </c>
      <c r="F87" s="330">
        <v>30</v>
      </c>
      <c r="G87" s="331">
        <v>28</v>
      </c>
      <c r="H87" s="331">
        <v>28</v>
      </c>
      <c r="I87" s="331">
        <v>32</v>
      </c>
      <c r="J87" s="332">
        <v>32</v>
      </c>
      <c r="K87" s="330">
        <v>26</v>
      </c>
      <c r="L87" s="331">
        <v>17</v>
      </c>
      <c r="M87" s="331">
        <v>22</v>
      </c>
      <c r="N87" s="331">
        <v>29</v>
      </c>
      <c r="O87" s="332">
        <v>31</v>
      </c>
      <c r="P87" s="330">
        <v>4</v>
      </c>
      <c r="Q87" s="331">
        <v>0</v>
      </c>
      <c r="R87" s="331">
        <v>1</v>
      </c>
      <c r="S87" s="331">
        <v>8</v>
      </c>
      <c r="T87" s="332">
        <v>12</v>
      </c>
    </row>
    <row r="88" spans="1:20" ht="13.5" customHeight="1">
      <c r="A88" s="466"/>
      <c r="B88" s="458"/>
      <c r="C88" s="458"/>
      <c r="D88" s="458"/>
      <c r="E88" s="329" t="s">
        <v>439</v>
      </c>
      <c r="F88" s="330">
        <v>30</v>
      </c>
      <c r="G88" s="331">
        <v>27</v>
      </c>
      <c r="H88" s="331">
        <v>28</v>
      </c>
      <c r="I88" s="331">
        <v>32</v>
      </c>
      <c r="J88" s="332">
        <v>32</v>
      </c>
      <c r="K88" s="330">
        <v>24</v>
      </c>
      <c r="L88" s="331">
        <v>15</v>
      </c>
      <c r="M88" s="331">
        <v>20</v>
      </c>
      <c r="N88" s="331">
        <v>28</v>
      </c>
      <c r="O88" s="332">
        <v>30</v>
      </c>
      <c r="P88" s="330">
        <v>6</v>
      </c>
      <c r="Q88" s="331">
        <v>0</v>
      </c>
      <c r="R88" s="331">
        <v>2</v>
      </c>
      <c r="S88" s="331">
        <v>9</v>
      </c>
      <c r="T88" s="332">
        <v>13</v>
      </c>
    </row>
    <row r="89" spans="1:20" ht="13.5" customHeight="1">
      <c r="A89" s="466"/>
      <c r="B89" s="458"/>
      <c r="C89" s="458"/>
      <c r="D89" s="458"/>
      <c r="E89" s="329" t="s">
        <v>440</v>
      </c>
      <c r="F89" s="330">
        <v>30</v>
      </c>
      <c r="G89" s="331">
        <v>26</v>
      </c>
      <c r="H89" s="331">
        <v>28</v>
      </c>
      <c r="I89" s="331">
        <v>32</v>
      </c>
      <c r="J89" s="332">
        <v>32</v>
      </c>
      <c r="K89" s="330">
        <v>22</v>
      </c>
      <c r="L89" s="331">
        <v>13</v>
      </c>
      <c r="M89" s="331">
        <v>18</v>
      </c>
      <c r="N89" s="331">
        <v>26</v>
      </c>
      <c r="O89" s="332">
        <v>30</v>
      </c>
      <c r="P89" s="330">
        <v>7</v>
      </c>
      <c r="Q89" s="331">
        <v>1</v>
      </c>
      <c r="R89" s="331">
        <v>4</v>
      </c>
      <c r="S89" s="331">
        <v>11</v>
      </c>
      <c r="T89" s="332">
        <v>15</v>
      </c>
    </row>
    <row r="90" spans="1:20" ht="13.5" customHeight="1">
      <c r="A90" s="466"/>
      <c r="B90" s="458"/>
      <c r="C90" s="458"/>
      <c r="D90" s="458"/>
      <c r="E90" s="329" t="s">
        <v>441</v>
      </c>
      <c r="F90" s="330">
        <v>29</v>
      </c>
      <c r="G90" s="331">
        <v>26</v>
      </c>
      <c r="H90" s="331">
        <v>28</v>
      </c>
      <c r="I90" s="331">
        <v>31</v>
      </c>
      <c r="J90" s="332">
        <v>32</v>
      </c>
      <c r="K90" s="330">
        <v>20</v>
      </c>
      <c r="L90" s="331">
        <v>12</v>
      </c>
      <c r="M90" s="331">
        <v>16</v>
      </c>
      <c r="N90" s="331">
        <v>24</v>
      </c>
      <c r="O90" s="332">
        <v>28</v>
      </c>
      <c r="P90" s="330">
        <v>9</v>
      </c>
      <c r="Q90" s="331">
        <v>2</v>
      </c>
      <c r="R90" s="331">
        <v>5</v>
      </c>
      <c r="S90" s="331">
        <v>12</v>
      </c>
      <c r="T90" s="332">
        <v>16</v>
      </c>
    </row>
    <row r="91" spans="1:20" ht="13.5" customHeight="1">
      <c r="A91" s="466"/>
      <c r="B91" s="458"/>
      <c r="C91" s="458"/>
      <c r="D91" s="458"/>
      <c r="E91" s="329" t="s">
        <v>442</v>
      </c>
      <c r="F91" s="330">
        <v>29</v>
      </c>
      <c r="G91" s="331">
        <v>26</v>
      </c>
      <c r="H91" s="331">
        <v>28</v>
      </c>
      <c r="I91" s="331">
        <v>31</v>
      </c>
      <c r="J91" s="332">
        <v>32</v>
      </c>
      <c r="K91" s="330">
        <v>18</v>
      </c>
      <c r="L91" s="331">
        <v>10</v>
      </c>
      <c r="M91" s="331">
        <v>14</v>
      </c>
      <c r="N91" s="331">
        <v>22</v>
      </c>
      <c r="O91" s="332">
        <v>27</v>
      </c>
      <c r="P91" s="330">
        <v>10</v>
      </c>
      <c r="Q91" s="331">
        <v>3</v>
      </c>
      <c r="R91" s="331">
        <v>7</v>
      </c>
      <c r="S91" s="331">
        <v>14</v>
      </c>
      <c r="T91" s="332">
        <v>17</v>
      </c>
    </row>
    <row r="92" spans="1:20" ht="13.5" customHeight="1">
      <c r="A92" s="466"/>
      <c r="B92" s="458"/>
      <c r="C92" s="458"/>
      <c r="D92" s="458"/>
      <c r="E92" s="329" t="s">
        <v>443</v>
      </c>
      <c r="F92" s="330">
        <v>28</v>
      </c>
      <c r="G92" s="331">
        <v>25</v>
      </c>
      <c r="H92" s="331">
        <v>27</v>
      </c>
      <c r="I92" s="331">
        <v>30</v>
      </c>
      <c r="J92" s="332">
        <v>32</v>
      </c>
      <c r="K92" s="330">
        <v>16</v>
      </c>
      <c r="L92" s="331">
        <v>7</v>
      </c>
      <c r="M92" s="331">
        <v>12</v>
      </c>
      <c r="N92" s="331">
        <v>20</v>
      </c>
      <c r="O92" s="332">
        <v>24</v>
      </c>
      <c r="P92" s="330">
        <v>12</v>
      </c>
      <c r="Q92" s="331">
        <v>5</v>
      </c>
      <c r="R92" s="331">
        <v>9</v>
      </c>
      <c r="S92" s="331">
        <v>16</v>
      </c>
      <c r="T92" s="332">
        <v>20</v>
      </c>
    </row>
    <row r="93" spans="1:20" ht="13.5" customHeight="1">
      <c r="A93" s="466"/>
      <c r="B93" s="458"/>
      <c r="C93" s="458"/>
      <c r="D93" s="458"/>
      <c r="E93" s="329" t="s">
        <v>444</v>
      </c>
      <c r="F93" s="330">
        <v>28</v>
      </c>
      <c r="G93" s="331">
        <v>24</v>
      </c>
      <c r="H93" s="331">
        <v>26</v>
      </c>
      <c r="I93" s="331">
        <v>30</v>
      </c>
      <c r="J93" s="332">
        <v>31</v>
      </c>
      <c r="K93" s="330">
        <v>13</v>
      </c>
      <c r="L93" s="331">
        <v>5</v>
      </c>
      <c r="M93" s="331">
        <v>9</v>
      </c>
      <c r="N93" s="331">
        <v>17</v>
      </c>
      <c r="O93" s="332">
        <v>21</v>
      </c>
      <c r="P93" s="330">
        <v>14</v>
      </c>
      <c r="Q93" s="331">
        <v>7</v>
      </c>
      <c r="R93" s="331">
        <v>11</v>
      </c>
      <c r="S93" s="331">
        <v>18</v>
      </c>
      <c r="T93" s="332">
        <v>21</v>
      </c>
    </row>
    <row r="94" spans="1:20" ht="13.5" customHeight="1">
      <c r="A94" s="466"/>
      <c r="B94" s="458"/>
      <c r="C94" s="458"/>
      <c r="D94" s="458"/>
      <c r="E94" s="329" t="s">
        <v>445</v>
      </c>
      <c r="F94" s="330">
        <v>27</v>
      </c>
      <c r="G94" s="331">
        <v>22</v>
      </c>
      <c r="H94" s="331">
        <v>25</v>
      </c>
      <c r="I94" s="331">
        <v>29</v>
      </c>
      <c r="J94" s="332">
        <v>31</v>
      </c>
      <c r="K94" s="330">
        <v>10</v>
      </c>
      <c r="L94" s="331">
        <v>2</v>
      </c>
      <c r="M94" s="331">
        <v>6</v>
      </c>
      <c r="N94" s="331">
        <v>14</v>
      </c>
      <c r="O94" s="332">
        <v>19</v>
      </c>
      <c r="P94" s="330">
        <v>16</v>
      </c>
      <c r="Q94" s="331">
        <v>8</v>
      </c>
      <c r="R94" s="331">
        <v>12</v>
      </c>
      <c r="S94" s="331">
        <v>20</v>
      </c>
      <c r="T94" s="332">
        <v>23</v>
      </c>
    </row>
    <row r="95" spans="1:20" ht="13.5" customHeight="1">
      <c r="A95" s="466"/>
      <c r="B95" s="458"/>
      <c r="C95" s="458"/>
      <c r="D95" s="458"/>
      <c r="E95" s="329" t="s">
        <v>446</v>
      </c>
      <c r="F95" s="330">
        <v>26</v>
      </c>
      <c r="G95" s="331">
        <v>19</v>
      </c>
      <c r="H95" s="331">
        <v>23</v>
      </c>
      <c r="I95" s="331">
        <v>28</v>
      </c>
      <c r="J95" s="332">
        <v>30</v>
      </c>
      <c r="K95" s="330">
        <v>8</v>
      </c>
      <c r="L95" s="331">
        <v>1</v>
      </c>
      <c r="M95" s="331">
        <v>4</v>
      </c>
      <c r="N95" s="331">
        <v>12</v>
      </c>
      <c r="O95" s="332">
        <v>16</v>
      </c>
      <c r="P95" s="330">
        <v>17</v>
      </c>
      <c r="Q95" s="331">
        <v>8</v>
      </c>
      <c r="R95" s="331">
        <v>13</v>
      </c>
      <c r="S95" s="331">
        <v>20</v>
      </c>
      <c r="T95" s="332">
        <v>23</v>
      </c>
    </row>
    <row r="96" spans="1:20" ht="13.5" customHeight="1">
      <c r="A96" s="466"/>
      <c r="B96" s="458"/>
      <c r="C96" s="458"/>
      <c r="D96" s="458"/>
      <c r="E96" s="329" t="s">
        <v>447</v>
      </c>
      <c r="F96" s="330">
        <v>25</v>
      </c>
      <c r="G96" s="331">
        <v>16</v>
      </c>
      <c r="H96" s="331">
        <v>21</v>
      </c>
      <c r="I96" s="331">
        <v>27</v>
      </c>
      <c r="J96" s="332">
        <v>29</v>
      </c>
      <c r="K96" s="330">
        <v>6</v>
      </c>
      <c r="L96" s="331">
        <v>0</v>
      </c>
      <c r="M96" s="331">
        <v>3</v>
      </c>
      <c r="N96" s="331">
        <v>10</v>
      </c>
      <c r="O96" s="332">
        <v>15</v>
      </c>
      <c r="P96" s="330">
        <v>17</v>
      </c>
      <c r="Q96" s="331">
        <v>8</v>
      </c>
      <c r="R96" s="331">
        <v>13</v>
      </c>
      <c r="S96" s="331">
        <v>20</v>
      </c>
      <c r="T96" s="332">
        <v>23</v>
      </c>
    </row>
    <row r="97" spans="1:20" ht="13.5" customHeight="1">
      <c r="A97" s="466"/>
      <c r="B97" s="458"/>
      <c r="C97" s="458"/>
      <c r="D97" s="458"/>
      <c r="E97" s="329" t="s">
        <v>554</v>
      </c>
      <c r="F97" s="330">
        <v>23</v>
      </c>
      <c r="G97" s="331">
        <v>14</v>
      </c>
      <c r="H97" s="331">
        <v>19</v>
      </c>
      <c r="I97" s="331">
        <v>26</v>
      </c>
      <c r="J97" s="332">
        <v>28</v>
      </c>
      <c r="K97" s="330">
        <v>5</v>
      </c>
      <c r="L97" s="331">
        <v>0</v>
      </c>
      <c r="M97" s="331">
        <v>2</v>
      </c>
      <c r="N97" s="331">
        <v>9</v>
      </c>
      <c r="O97" s="332">
        <v>14</v>
      </c>
      <c r="P97" s="330">
        <v>16</v>
      </c>
      <c r="Q97" s="331">
        <v>7</v>
      </c>
      <c r="R97" s="331">
        <v>12</v>
      </c>
      <c r="S97" s="331">
        <v>20</v>
      </c>
      <c r="T97" s="332">
        <v>22</v>
      </c>
    </row>
    <row r="98" spans="1:20" ht="13.5" customHeight="1">
      <c r="A98" s="466"/>
      <c r="B98" s="458"/>
      <c r="C98" s="458"/>
      <c r="D98" s="458" t="s">
        <v>555</v>
      </c>
      <c r="E98" s="329" t="s">
        <v>490</v>
      </c>
      <c r="F98" s="330">
        <v>31</v>
      </c>
      <c r="G98" s="331">
        <v>28</v>
      </c>
      <c r="H98" s="331">
        <v>28</v>
      </c>
      <c r="I98" s="331">
        <v>32</v>
      </c>
      <c r="J98" s="332">
        <v>32</v>
      </c>
      <c r="K98" s="330">
        <v>28</v>
      </c>
      <c r="L98" s="331">
        <v>23</v>
      </c>
      <c r="M98" s="331">
        <v>26</v>
      </c>
      <c r="N98" s="331">
        <v>31</v>
      </c>
      <c r="O98" s="332">
        <v>32</v>
      </c>
      <c r="P98" s="330">
        <v>1</v>
      </c>
      <c r="Q98" s="331">
        <v>0</v>
      </c>
      <c r="R98" s="331">
        <v>0</v>
      </c>
      <c r="S98" s="331">
        <v>4</v>
      </c>
      <c r="T98" s="332">
        <v>7</v>
      </c>
    </row>
    <row r="99" spans="1:20" ht="13.5" customHeight="1">
      <c r="A99" s="466"/>
      <c r="B99" s="458"/>
      <c r="C99" s="458"/>
      <c r="D99" s="458"/>
      <c r="E99" s="329" t="s">
        <v>437</v>
      </c>
      <c r="F99" s="330">
        <v>31</v>
      </c>
      <c r="G99" s="331">
        <v>28</v>
      </c>
      <c r="H99" s="331">
        <v>29</v>
      </c>
      <c r="I99" s="331">
        <v>32</v>
      </c>
      <c r="J99" s="332">
        <v>32</v>
      </c>
      <c r="K99" s="330">
        <v>28</v>
      </c>
      <c r="L99" s="331">
        <v>21</v>
      </c>
      <c r="M99" s="331">
        <v>25</v>
      </c>
      <c r="N99" s="331">
        <v>30</v>
      </c>
      <c r="O99" s="332">
        <v>32</v>
      </c>
      <c r="P99" s="330">
        <v>2</v>
      </c>
      <c r="Q99" s="331">
        <v>0</v>
      </c>
      <c r="R99" s="331">
        <v>0</v>
      </c>
      <c r="S99" s="331">
        <v>5</v>
      </c>
      <c r="T99" s="332">
        <v>9</v>
      </c>
    </row>
    <row r="100" spans="1:20" ht="13.5" customHeight="1">
      <c r="A100" s="466"/>
      <c r="B100" s="458"/>
      <c r="C100" s="458"/>
      <c r="D100" s="458"/>
      <c r="E100" s="329" t="s">
        <v>438</v>
      </c>
      <c r="F100" s="330">
        <v>30</v>
      </c>
      <c r="G100" s="331">
        <v>28</v>
      </c>
      <c r="H100" s="331">
        <v>28</v>
      </c>
      <c r="I100" s="331">
        <v>32</v>
      </c>
      <c r="J100" s="332">
        <v>32</v>
      </c>
      <c r="K100" s="330">
        <v>26</v>
      </c>
      <c r="L100" s="331">
        <v>18</v>
      </c>
      <c r="M100" s="331">
        <v>23</v>
      </c>
      <c r="N100" s="331">
        <v>29</v>
      </c>
      <c r="O100" s="332">
        <v>31</v>
      </c>
      <c r="P100" s="330">
        <v>3</v>
      </c>
      <c r="Q100" s="331">
        <v>0</v>
      </c>
      <c r="R100" s="331">
        <v>1</v>
      </c>
      <c r="S100" s="331">
        <v>7</v>
      </c>
      <c r="T100" s="332">
        <v>11</v>
      </c>
    </row>
    <row r="101" spans="1:20" ht="13.5" customHeight="1">
      <c r="A101" s="466"/>
      <c r="B101" s="458"/>
      <c r="C101" s="458"/>
      <c r="D101" s="458"/>
      <c r="E101" s="329" t="s">
        <v>439</v>
      </c>
      <c r="F101" s="330">
        <v>30</v>
      </c>
      <c r="G101" s="331">
        <v>27</v>
      </c>
      <c r="H101" s="331">
        <v>28</v>
      </c>
      <c r="I101" s="331">
        <v>32</v>
      </c>
      <c r="J101" s="332">
        <v>32</v>
      </c>
      <c r="K101" s="330">
        <v>25</v>
      </c>
      <c r="L101" s="331">
        <v>16</v>
      </c>
      <c r="M101" s="331">
        <v>21</v>
      </c>
      <c r="N101" s="331">
        <v>28</v>
      </c>
      <c r="O101" s="332">
        <v>31</v>
      </c>
      <c r="P101" s="330">
        <v>5</v>
      </c>
      <c r="Q101" s="331">
        <v>0</v>
      </c>
      <c r="R101" s="331">
        <v>2</v>
      </c>
      <c r="S101" s="331">
        <v>9</v>
      </c>
      <c r="T101" s="332">
        <v>13</v>
      </c>
    </row>
    <row r="102" spans="1:20" ht="13.5" customHeight="1">
      <c r="A102" s="466"/>
      <c r="B102" s="458"/>
      <c r="C102" s="458"/>
      <c r="D102" s="458"/>
      <c r="E102" s="329" t="s">
        <v>440</v>
      </c>
      <c r="F102" s="330">
        <v>30</v>
      </c>
      <c r="G102" s="331">
        <v>27</v>
      </c>
      <c r="H102" s="331">
        <v>28</v>
      </c>
      <c r="I102" s="331">
        <v>32</v>
      </c>
      <c r="J102" s="332">
        <v>32</v>
      </c>
      <c r="K102" s="330">
        <v>23</v>
      </c>
      <c r="L102" s="331">
        <v>14</v>
      </c>
      <c r="M102" s="331">
        <v>19</v>
      </c>
      <c r="N102" s="331">
        <v>27</v>
      </c>
      <c r="O102" s="332">
        <v>30</v>
      </c>
      <c r="P102" s="330">
        <v>7</v>
      </c>
      <c r="Q102" s="331">
        <v>1</v>
      </c>
      <c r="R102" s="331">
        <v>3</v>
      </c>
      <c r="S102" s="331">
        <v>10</v>
      </c>
      <c r="T102" s="332">
        <v>14</v>
      </c>
    </row>
    <row r="103" spans="1:20" ht="13.5" customHeight="1">
      <c r="A103" s="466"/>
      <c r="B103" s="458"/>
      <c r="C103" s="458"/>
      <c r="D103" s="458"/>
      <c r="E103" s="329" t="s">
        <v>441</v>
      </c>
      <c r="F103" s="330">
        <v>30</v>
      </c>
      <c r="G103" s="331">
        <v>27</v>
      </c>
      <c r="H103" s="331">
        <v>28</v>
      </c>
      <c r="I103" s="331">
        <v>31</v>
      </c>
      <c r="J103" s="332">
        <v>32</v>
      </c>
      <c r="K103" s="330">
        <v>21</v>
      </c>
      <c r="L103" s="331">
        <v>13</v>
      </c>
      <c r="M103" s="331">
        <v>17</v>
      </c>
      <c r="N103" s="331">
        <v>25</v>
      </c>
      <c r="O103" s="332">
        <v>29</v>
      </c>
      <c r="P103" s="330">
        <v>8</v>
      </c>
      <c r="Q103" s="331">
        <v>1</v>
      </c>
      <c r="R103" s="331">
        <v>4</v>
      </c>
      <c r="S103" s="331">
        <v>12</v>
      </c>
      <c r="T103" s="332">
        <v>15</v>
      </c>
    </row>
    <row r="104" spans="1:20" ht="13.5" customHeight="1">
      <c r="A104" s="466"/>
      <c r="B104" s="458"/>
      <c r="C104" s="458"/>
      <c r="D104" s="458"/>
      <c r="E104" s="329" t="s">
        <v>442</v>
      </c>
      <c r="F104" s="330">
        <v>29</v>
      </c>
      <c r="G104" s="331">
        <v>26</v>
      </c>
      <c r="H104" s="331">
        <v>28</v>
      </c>
      <c r="I104" s="331">
        <v>31</v>
      </c>
      <c r="J104" s="332">
        <v>32</v>
      </c>
      <c r="K104" s="330">
        <v>19</v>
      </c>
      <c r="L104" s="331">
        <v>11</v>
      </c>
      <c r="M104" s="331">
        <v>15</v>
      </c>
      <c r="N104" s="331">
        <v>23</v>
      </c>
      <c r="O104" s="332">
        <v>28</v>
      </c>
      <c r="P104" s="330">
        <v>10</v>
      </c>
      <c r="Q104" s="331">
        <v>2</v>
      </c>
      <c r="R104" s="331">
        <v>6</v>
      </c>
      <c r="S104" s="331">
        <v>13</v>
      </c>
      <c r="T104" s="332">
        <v>17</v>
      </c>
    </row>
    <row r="105" spans="1:20" ht="13.5" customHeight="1">
      <c r="A105" s="466"/>
      <c r="B105" s="458"/>
      <c r="C105" s="458"/>
      <c r="D105" s="458"/>
      <c r="E105" s="329" t="s">
        <v>443</v>
      </c>
      <c r="F105" s="330">
        <v>28</v>
      </c>
      <c r="G105" s="331">
        <v>25</v>
      </c>
      <c r="H105" s="331">
        <v>27</v>
      </c>
      <c r="I105" s="331">
        <v>31</v>
      </c>
      <c r="J105" s="332">
        <v>32</v>
      </c>
      <c r="K105" s="330">
        <v>17</v>
      </c>
      <c r="L105" s="331">
        <v>8</v>
      </c>
      <c r="M105" s="331">
        <v>12</v>
      </c>
      <c r="N105" s="331">
        <v>21</v>
      </c>
      <c r="O105" s="332">
        <v>25</v>
      </c>
      <c r="P105" s="330">
        <v>12</v>
      </c>
      <c r="Q105" s="331">
        <v>4</v>
      </c>
      <c r="R105" s="331">
        <v>8</v>
      </c>
      <c r="S105" s="331">
        <v>15</v>
      </c>
      <c r="T105" s="332">
        <v>19</v>
      </c>
    </row>
    <row r="106" spans="1:20" ht="13.5" customHeight="1">
      <c r="A106" s="466"/>
      <c r="B106" s="458"/>
      <c r="C106" s="458"/>
      <c r="D106" s="458"/>
      <c r="E106" s="329" t="s">
        <v>444</v>
      </c>
      <c r="F106" s="330">
        <v>28</v>
      </c>
      <c r="G106" s="331">
        <v>24</v>
      </c>
      <c r="H106" s="331">
        <v>27</v>
      </c>
      <c r="I106" s="331">
        <v>30</v>
      </c>
      <c r="J106" s="332">
        <v>32</v>
      </c>
      <c r="K106" s="330">
        <v>14</v>
      </c>
      <c r="L106" s="331">
        <v>6</v>
      </c>
      <c r="M106" s="331">
        <v>10</v>
      </c>
      <c r="N106" s="331">
        <v>18</v>
      </c>
      <c r="O106" s="332">
        <v>23</v>
      </c>
      <c r="P106" s="330">
        <v>14</v>
      </c>
      <c r="Q106" s="331">
        <v>6</v>
      </c>
      <c r="R106" s="331">
        <v>10</v>
      </c>
      <c r="S106" s="331">
        <v>17</v>
      </c>
      <c r="T106" s="332">
        <v>21</v>
      </c>
    </row>
    <row r="107" spans="1:20" ht="13.5" customHeight="1">
      <c r="A107" s="466"/>
      <c r="B107" s="458"/>
      <c r="C107" s="458"/>
      <c r="D107" s="458"/>
      <c r="E107" s="329" t="s">
        <v>445</v>
      </c>
      <c r="F107" s="330">
        <v>28</v>
      </c>
      <c r="G107" s="331">
        <v>23</v>
      </c>
      <c r="H107" s="331">
        <v>26</v>
      </c>
      <c r="I107" s="331">
        <v>29</v>
      </c>
      <c r="J107" s="332">
        <v>31</v>
      </c>
      <c r="K107" s="330">
        <v>11</v>
      </c>
      <c r="L107" s="331">
        <v>4</v>
      </c>
      <c r="M107" s="331">
        <v>7</v>
      </c>
      <c r="N107" s="331">
        <v>15</v>
      </c>
      <c r="O107" s="332">
        <v>20</v>
      </c>
      <c r="P107" s="330">
        <v>16</v>
      </c>
      <c r="Q107" s="331">
        <v>7</v>
      </c>
      <c r="R107" s="331">
        <v>12</v>
      </c>
      <c r="S107" s="331">
        <v>19</v>
      </c>
      <c r="T107" s="332">
        <v>23</v>
      </c>
    </row>
    <row r="108" spans="1:20" ht="13.5" customHeight="1">
      <c r="A108" s="466"/>
      <c r="B108" s="458"/>
      <c r="C108" s="458"/>
      <c r="D108" s="458"/>
      <c r="E108" s="329" t="s">
        <v>446</v>
      </c>
      <c r="F108" s="330">
        <v>27</v>
      </c>
      <c r="G108" s="331">
        <v>21</v>
      </c>
      <c r="H108" s="331">
        <v>24</v>
      </c>
      <c r="I108" s="331">
        <v>28</v>
      </c>
      <c r="J108" s="332">
        <v>30</v>
      </c>
      <c r="K108" s="330">
        <v>9</v>
      </c>
      <c r="L108" s="331">
        <v>2</v>
      </c>
      <c r="M108" s="331">
        <v>6</v>
      </c>
      <c r="N108" s="331">
        <v>13</v>
      </c>
      <c r="O108" s="332">
        <v>18</v>
      </c>
      <c r="P108" s="330">
        <v>17</v>
      </c>
      <c r="Q108" s="331">
        <v>8</v>
      </c>
      <c r="R108" s="331">
        <v>13</v>
      </c>
      <c r="S108" s="331">
        <v>20</v>
      </c>
      <c r="T108" s="332">
        <v>23</v>
      </c>
    </row>
    <row r="109" spans="1:20" ht="13.5" customHeight="1">
      <c r="A109" s="466"/>
      <c r="B109" s="458"/>
      <c r="C109" s="458"/>
      <c r="D109" s="458"/>
      <c r="E109" s="329" t="s">
        <v>447</v>
      </c>
      <c r="F109" s="330">
        <v>26</v>
      </c>
      <c r="G109" s="331">
        <v>19</v>
      </c>
      <c r="H109" s="331">
        <v>23</v>
      </c>
      <c r="I109" s="331">
        <v>28</v>
      </c>
      <c r="J109" s="332">
        <v>30</v>
      </c>
      <c r="K109" s="330">
        <v>8</v>
      </c>
      <c r="L109" s="331">
        <v>1</v>
      </c>
      <c r="M109" s="331">
        <v>4</v>
      </c>
      <c r="N109" s="331">
        <v>12</v>
      </c>
      <c r="O109" s="332">
        <v>16</v>
      </c>
      <c r="P109" s="330">
        <v>17</v>
      </c>
      <c r="Q109" s="331">
        <v>8</v>
      </c>
      <c r="R109" s="331">
        <v>13</v>
      </c>
      <c r="S109" s="331">
        <v>20</v>
      </c>
      <c r="T109" s="332">
        <v>23</v>
      </c>
    </row>
    <row r="110" spans="1:20" ht="13.5" customHeight="1">
      <c r="A110" s="466"/>
      <c r="B110" s="458"/>
      <c r="C110" s="458"/>
      <c r="D110" s="458"/>
      <c r="E110" s="329" t="s">
        <v>554</v>
      </c>
      <c r="F110" s="330">
        <v>25</v>
      </c>
      <c r="G110" s="331">
        <v>16</v>
      </c>
      <c r="H110" s="331">
        <v>21</v>
      </c>
      <c r="I110" s="331">
        <v>27</v>
      </c>
      <c r="J110" s="332">
        <v>29</v>
      </c>
      <c r="K110" s="330">
        <v>6</v>
      </c>
      <c r="L110" s="331">
        <v>0</v>
      </c>
      <c r="M110" s="331">
        <v>3</v>
      </c>
      <c r="N110" s="331">
        <v>10</v>
      </c>
      <c r="O110" s="332">
        <v>15</v>
      </c>
      <c r="P110" s="330">
        <v>17</v>
      </c>
      <c r="Q110" s="331">
        <v>8</v>
      </c>
      <c r="R110" s="331">
        <v>13</v>
      </c>
      <c r="S110" s="331">
        <v>20</v>
      </c>
      <c r="T110" s="332">
        <v>23</v>
      </c>
    </row>
    <row r="111" spans="1:20" ht="13.5" customHeight="1">
      <c r="A111" s="466"/>
      <c r="B111" s="458" t="s">
        <v>22</v>
      </c>
      <c r="C111" s="458" t="s">
        <v>553</v>
      </c>
      <c r="D111" s="458" t="s">
        <v>52</v>
      </c>
      <c r="E111" s="329" t="s">
        <v>490</v>
      </c>
      <c r="F111" s="330">
        <v>31</v>
      </c>
      <c r="G111" s="331">
        <v>27</v>
      </c>
      <c r="H111" s="331">
        <v>28</v>
      </c>
      <c r="I111" s="331">
        <v>32</v>
      </c>
      <c r="J111" s="332">
        <v>32</v>
      </c>
      <c r="K111" s="330">
        <v>28</v>
      </c>
      <c r="L111" s="331">
        <v>15</v>
      </c>
      <c r="M111" s="331">
        <v>21</v>
      </c>
      <c r="N111" s="331">
        <v>31</v>
      </c>
      <c r="O111" s="332">
        <v>32</v>
      </c>
      <c r="P111" s="330">
        <v>2</v>
      </c>
      <c r="Q111" s="331">
        <v>0</v>
      </c>
      <c r="R111" s="331">
        <v>0</v>
      </c>
      <c r="S111" s="331">
        <v>7</v>
      </c>
      <c r="T111" s="332">
        <v>13</v>
      </c>
    </row>
    <row r="112" spans="1:20" ht="13.5" customHeight="1">
      <c r="A112" s="466"/>
      <c r="B112" s="458"/>
      <c r="C112" s="458"/>
      <c r="D112" s="458"/>
      <c r="E112" s="329" t="s">
        <v>437</v>
      </c>
      <c r="F112" s="330">
        <v>31</v>
      </c>
      <c r="G112" s="331">
        <v>26</v>
      </c>
      <c r="H112" s="331">
        <v>28</v>
      </c>
      <c r="I112" s="331">
        <v>32</v>
      </c>
      <c r="J112" s="332">
        <v>32</v>
      </c>
      <c r="K112" s="330">
        <v>29</v>
      </c>
      <c r="L112" s="331">
        <v>15</v>
      </c>
      <c r="M112" s="331">
        <v>22</v>
      </c>
      <c r="N112" s="331">
        <v>31</v>
      </c>
      <c r="O112" s="332">
        <v>32</v>
      </c>
      <c r="P112" s="330">
        <v>1</v>
      </c>
      <c r="Q112" s="331">
        <v>0</v>
      </c>
      <c r="R112" s="331">
        <v>0</v>
      </c>
      <c r="S112" s="331">
        <v>6</v>
      </c>
      <c r="T112" s="332">
        <v>12</v>
      </c>
    </row>
    <row r="113" spans="1:20" ht="13.5" customHeight="1">
      <c r="A113" s="466"/>
      <c r="B113" s="458"/>
      <c r="C113" s="458"/>
      <c r="D113" s="458"/>
      <c r="E113" s="329" t="s">
        <v>438</v>
      </c>
      <c r="F113" s="330">
        <v>31</v>
      </c>
      <c r="G113" s="331">
        <v>25</v>
      </c>
      <c r="H113" s="331">
        <v>28</v>
      </c>
      <c r="I113" s="331">
        <v>32</v>
      </c>
      <c r="J113" s="332">
        <v>32</v>
      </c>
      <c r="K113" s="330">
        <v>29</v>
      </c>
      <c r="L113" s="331">
        <v>13</v>
      </c>
      <c r="M113" s="331">
        <v>21</v>
      </c>
      <c r="N113" s="331">
        <v>31</v>
      </c>
      <c r="O113" s="332">
        <v>32</v>
      </c>
      <c r="P113" s="330">
        <v>2</v>
      </c>
      <c r="Q113" s="331">
        <v>0</v>
      </c>
      <c r="R113" s="331">
        <v>0</v>
      </c>
      <c r="S113" s="331">
        <v>7</v>
      </c>
      <c r="T113" s="332">
        <v>13</v>
      </c>
    </row>
    <row r="114" spans="1:20" ht="13.5" customHeight="1">
      <c r="A114" s="466"/>
      <c r="B114" s="458"/>
      <c r="C114" s="458"/>
      <c r="D114" s="458"/>
      <c r="E114" s="329" t="s">
        <v>439</v>
      </c>
      <c r="F114" s="330">
        <v>30</v>
      </c>
      <c r="G114" s="331">
        <v>23</v>
      </c>
      <c r="H114" s="331">
        <v>27</v>
      </c>
      <c r="I114" s="331">
        <v>32</v>
      </c>
      <c r="J114" s="332">
        <v>32</v>
      </c>
      <c r="K114" s="330">
        <v>28</v>
      </c>
      <c r="L114" s="331">
        <v>11</v>
      </c>
      <c r="M114" s="331">
        <v>19</v>
      </c>
      <c r="N114" s="331">
        <v>31</v>
      </c>
      <c r="O114" s="332">
        <v>32</v>
      </c>
      <c r="P114" s="330">
        <v>2</v>
      </c>
      <c r="Q114" s="331">
        <v>0</v>
      </c>
      <c r="R114" s="331">
        <v>0</v>
      </c>
      <c r="S114" s="331">
        <v>7</v>
      </c>
      <c r="T114" s="332">
        <v>12</v>
      </c>
    </row>
    <row r="115" spans="1:20" ht="13.5" customHeight="1">
      <c r="A115" s="466"/>
      <c r="B115" s="458"/>
      <c r="C115" s="458"/>
      <c r="D115" s="458"/>
      <c r="E115" s="329" t="s">
        <v>440</v>
      </c>
      <c r="F115" s="330">
        <v>30</v>
      </c>
      <c r="G115" s="331">
        <v>21</v>
      </c>
      <c r="H115" s="331">
        <v>26</v>
      </c>
      <c r="I115" s="331">
        <v>32</v>
      </c>
      <c r="J115" s="332">
        <v>32</v>
      </c>
      <c r="K115" s="330">
        <v>27</v>
      </c>
      <c r="L115" s="331">
        <v>8</v>
      </c>
      <c r="M115" s="331">
        <v>17</v>
      </c>
      <c r="N115" s="331">
        <v>31</v>
      </c>
      <c r="O115" s="332">
        <v>32</v>
      </c>
      <c r="P115" s="330">
        <v>2</v>
      </c>
      <c r="Q115" s="331">
        <v>0</v>
      </c>
      <c r="R115" s="331">
        <v>0</v>
      </c>
      <c r="S115" s="331">
        <v>8</v>
      </c>
      <c r="T115" s="332">
        <v>13</v>
      </c>
    </row>
    <row r="116" spans="1:20" ht="13.5" customHeight="1">
      <c r="A116" s="466"/>
      <c r="B116" s="458"/>
      <c r="C116" s="458"/>
      <c r="D116" s="458"/>
      <c r="E116" s="329" t="s">
        <v>441</v>
      </c>
      <c r="F116" s="330">
        <v>29</v>
      </c>
      <c r="G116" s="331">
        <v>17</v>
      </c>
      <c r="H116" s="331">
        <v>25</v>
      </c>
      <c r="I116" s="331">
        <v>31</v>
      </c>
      <c r="J116" s="332">
        <v>32</v>
      </c>
      <c r="K116" s="330">
        <v>24</v>
      </c>
      <c r="L116" s="331">
        <v>6</v>
      </c>
      <c r="M116" s="331">
        <v>14</v>
      </c>
      <c r="N116" s="331">
        <v>31</v>
      </c>
      <c r="O116" s="332">
        <v>32</v>
      </c>
      <c r="P116" s="330">
        <v>2</v>
      </c>
      <c r="Q116" s="331">
        <v>0</v>
      </c>
      <c r="R116" s="331">
        <v>0</v>
      </c>
      <c r="S116" s="331">
        <v>9</v>
      </c>
      <c r="T116" s="332">
        <v>14</v>
      </c>
    </row>
    <row r="117" spans="1:20" ht="13.5" customHeight="1">
      <c r="A117" s="466"/>
      <c r="B117" s="458"/>
      <c r="C117" s="458"/>
      <c r="D117" s="458"/>
      <c r="E117" s="329" t="s">
        <v>442</v>
      </c>
      <c r="F117" s="330">
        <v>28</v>
      </c>
      <c r="G117" s="331">
        <v>13</v>
      </c>
      <c r="H117" s="331">
        <v>23</v>
      </c>
      <c r="I117" s="331">
        <v>31</v>
      </c>
      <c r="J117" s="332">
        <v>32</v>
      </c>
      <c r="K117" s="330">
        <v>20</v>
      </c>
      <c r="L117" s="331">
        <v>2</v>
      </c>
      <c r="M117" s="331">
        <v>11</v>
      </c>
      <c r="N117" s="331">
        <v>30</v>
      </c>
      <c r="O117" s="332">
        <v>31</v>
      </c>
      <c r="P117" s="330">
        <v>3</v>
      </c>
      <c r="Q117" s="331">
        <v>0</v>
      </c>
      <c r="R117" s="331">
        <v>0</v>
      </c>
      <c r="S117" s="331">
        <v>10</v>
      </c>
      <c r="T117" s="332">
        <v>15</v>
      </c>
    </row>
    <row r="118" spans="1:20" ht="13.5" customHeight="1">
      <c r="A118" s="466"/>
      <c r="B118" s="458"/>
      <c r="C118" s="458"/>
      <c r="D118" s="458"/>
      <c r="E118" s="329" t="s">
        <v>443</v>
      </c>
      <c r="F118" s="330">
        <v>26</v>
      </c>
      <c r="G118" s="331">
        <v>9</v>
      </c>
      <c r="H118" s="331">
        <v>21</v>
      </c>
      <c r="I118" s="331">
        <v>30</v>
      </c>
      <c r="J118" s="332">
        <v>32</v>
      </c>
      <c r="K118" s="330">
        <v>15</v>
      </c>
      <c r="L118" s="331">
        <v>0</v>
      </c>
      <c r="M118" s="331">
        <v>7</v>
      </c>
      <c r="N118" s="331">
        <v>27</v>
      </c>
      <c r="O118" s="332">
        <v>31</v>
      </c>
      <c r="P118" s="330">
        <v>6</v>
      </c>
      <c r="Q118" s="331">
        <v>0</v>
      </c>
      <c r="R118" s="331">
        <v>1</v>
      </c>
      <c r="S118" s="331">
        <v>13</v>
      </c>
      <c r="T118" s="332">
        <v>17</v>
      </c>
    </row>
    <row r="119" spans="1:20" ht="13.5" customHeight="1">
      <c r="A119" s="466"/>
      <c r="B119" s="458"/>
      <c r="C119" s="458"/>
      <c r="D119" s="458"/>
      <c r="E119" s="329" t="s">
        <v>444</v>
      </c>
      <c r="F119" s="330">
        <v>25</v>
      </c>
      <c r="G119" s="331">
        <v>6</v>
      </c>
      <c r="H119" s="331">
        <v>18</v>
      </c>
      <c r="I119" s="331">
        <v>29</v>
      </c>
      <c r="J119" s="332">
        <v>31</v>
      </c>
      <c r="K119" s="330">
        <v>12</v>
      </c>
      <c r="L119" s="331">
        <v>0</v>
      </c>
      <c r="M119" s="331">
        <v>5</v>
      </c>
      <c r="N119" s="331">
        <v>24</v>
      </c>
      <c r="O119" s="332">
        <v>30</v>
      </c>
      <c r="P119" s="330">
        <v>8</v>
      </c>
      <c r="Q119" s="331">
        <v>0</v>
      </c>
      <c r="R119" s="331">
        <v>1</v>
      </c>
      <c r="S119" s="331">
        <v>14</v>
      </c>
      <c r="T119" s="332">
        <v>18</v>
      </c>
    </row>
    <row r="120" spans="1:20" ht="13.5" customHeight="1">
      <c r="A120" s="466"/>
      <c r="B120" s="458"/>
      <c r="C120" s="458"/>
      <c r="D120" s="458"/>
      <c r="E120" s="329" t="s">
        <v>445</v>
      </c>
      <c r="F120" s="330">
        <v>24</v>
      </c>
      <c r="G120" s="331">
        <v>6</v>
      </c>
      <c r="H120" s="331">
        <v>16</v>
      </c>
      <c r="I120" s="331">
        <v>28</v>
      </c>
      <c r="J120" s="332">
        <v>31</v>
      </c>
      <c r="K120" s="330">
        <v>8</v>
      </c>
      <c r="L120" s="331">
        <v>0</v>
      </c>
      <c r="M120" s="331">
        <v>4</v>
      </c>
      <c r="N120" s="331">
        <v>19</v>
      </c>
      <c r="O120" s="332">
        <v>30</v>
      </c>
      <c r="P120" s="330">
        <v>8</v>
      </c>
      <c r="Q120" s="331">
        <v>0</v>
      </c>
      <c r="R120" s="331">
        <v>2</v>
      </c>
      <c r="S120" s="331">
        <v>16</v>
      </c>
      <c r="T120" s="332">
        <v>20</v>
      </c>
    </row>
    <row r="121" spans="1:20" ht="13.5" customHeight="1">
      <c r="A121" s="466"/>
      <c r="B121" s="458"/>
      <c r="C121" s="458"/>
      <c r="D121" s="458"/>
      <c r="E121" s="329" t="s">
        <v>446</v>
      </c>
      <c r="F121" s="330">
        <v>22</v>
      </c>
      <c r="G121" s="331">
        <v>3</v>
      </c>
      <c r="H121" s="331">
        <v>12</v>
      </c>
      <c r="I121" s="331">
        <v>27</v>
      </c>
      <c r="J121" s="332">
        <v>31</v>
      </c>
      <c r="K121" s="330">
        <v>6</v>
      </c>
      <c r="L121" s="331">
        <v>0</v>
      </c>
      <c r="M121" s="331">
        <v>1</v>
      </c>
      <c r="N121" s="331">
        <v>14</v>
      </c>
      <c r="O121" s="332">
        <v>30</v>
      </c>
      <c r="P121" s="330">
        <v>9</v>
      </c>
      <c r="Q121" s="331">
        <v>0</v>
      </c>
      <c r="R121" s="331">
        <v>1</v>
      </c>
      <c r="S121" s="331">
        <v>16</v>
      </c>
      <c r="T121" s="332">
        <v>20</v>
      </c>
    </row>
    <row r="122" spans="1:20" ht="13.5" customHeight="1">
      <c r="A122" s="466"/>
      <c r="B122" s="458"/>
      <c r="C122" s="458"/>
      <c r="D122" s="458"/>
      <c r="E122" s="329" t="s">
        <v>447</v>
      </c>
      <c r="F122" s="330">
        <v>20</v>
      </c>
      <c r="G122" s="331">
        <v>1</v>
      </c>
      <c r="H122" s="331">
        <v>10</v>
      </c>
      <c r="I122" s="331">
        <v>26</v>
      </c>
      <c r="J122" s="332">
        <v>31</v>
      </c>
      <c r="K122" s="330">
        <v>5</v>
      </c>
      <c r="L122" s="331">
        <v>0</v>
      </c>
      <c r="M122" s="331">
        <v>0</v>
      </c>
      <c r="N122" s="331">
        <v>12</v>
      </c>
      <c r="O122" s="332">
        <v>29</v>
      </c>
      <c r="P122" s="330">
        <v>9</v>
      </c>
      <c r="Q122" s="331">
        <v>0</v>
      </c>
      <c r="R122" s="331">
        <v>1</v>
      </c>
      <c r="S122" s="331">
        <v>16</v>
      </c>
      <c r="T122" s="332">
        <v>20</v>
      </c>
    </row>
    <row r="123" spans="1:20" ht="13.5" customHeight="1">
      <c r="A123" s="466"/>
      <c r="B123" s="458"/>
      <c r="C123" s="458"/>
      <c r="D123" s="458"/>
      <c r="E123" s="329" t="s">
        <v>554</v>
      </c>
      <c r="F123" s="330">
        <v>18</v>
      </c>
      <c r="G123" s="331">
        <v>0</v>
      </c>
      <c r="H123" s="331">
        <v>9</v>
      </c>
      <c r="I123" s="331">
        <v>24</v>
      </c>
      <c r="J123" s="332">
        <v>31</v>
      </c>
      <c r="K123" s="330">
        <v>4</v>
      </c>
      <c r="L123" s="331">
        <v>0</v>
      </c>
      <c r="M123" s="331">
        <v>0</v>
      </c>
      <c r="N123" s="331">
        <v>9</v>
      </c>
      <c r="O123" s="332">
        <v>29</v>
      </c>
      <c r="P123" s="330">
        <v>8</v>
      </c>
      <c r="Q123" s="331">
        <v>0</v>
      </c>
      <c r="R123" s="331">
        <v>1</v>
      </c>
      <c r="S123" s="331">
        <v>15</v>
      </c>
      <c r="T123" s="332">
        <v>19</v>
      </c>
    </row>
    <row r="124" spans="1:20" ht="13.5" customHeight="1">
      <c r="A124" s="466"/>
      <c r="B124" s="458"/>
      <c r="C124" s="458"/>
      <c r="D124" s="458" t="s">
        <v>13</v>
      </c>
      <c r="E124" s="329" t="s">
        <v>490</v>
      </c>
      <c r="F124" s="330">
        <v>31</v>
      </c>
      <c r="G124" s="331">
        <v>27</v>
      </c>
      <c r="H124" s="331">
        <v>28</v>
      </c>
      <c r="I124" s="331">
        <v>32</v>
      </c>
      <c r="J124" s="332">
        <v>32</v>
      </c>
      <c r="K124" s="330">
        <v>28</v>
      </c>
      <c r="L124" s="331">
        <v>19</v>
      </c>
      <c r="M124" s="331">
        <v>23</v>
      </c>
      <c r="N124" s="331">
        <v>31</v>
      </c>
      <c r="O124" s="332">
        <v>32</v>
      </c>
      <c r="P124" s="330">
        <v>2</v>
      </c>
      <c r="Q124" s="331">
        <v>0</v>
      </c>
      <c r="R124" s="331">
        <v>0</v>
      </c>
      <c r="S124" s="331">
        <v>5</v>
      </c>
      <c r="T124" s="332">
        <v>10</v>
      </c>
    </row>
    <row r="125" spans="1:20" ht="13.5" customHeight="1">
      <c r="A125" s="466"/>
      <c r="B125" s="458"/>
      <c r="C125" s="458"/>
      <c r="D125" s="458"/>
      <c r="E125" s="329" t="s">
        <v>437</v>
      </c>
      <c r="F125" s="330">
        <v>31</v>
      </c>
      <c r="G125" s="331">
        <v>27</v>
      </c>
      <c r="H125" s="331">
        <v>28</v>
      </c>
      <c r="I125" s="331">
        <v>32</v>
      </c>
      <c r="J125" s="332">
        <v>32</v>
      </c>
      <c r="K125" s="330">
        <v>28</v>
      </c>
      <c r="L125" s="331">
        <v>17</v>
      </c>
      <c r="M125" s="331">
        <v>22</v>
      </c>
      <c r="N125" s="331">
        <v>31</v>
      </c>
      <c r="O125" s="332">
        <v>32</v>
      </c>
      <c r="P125" s="330">
        <v>2</v>
      </c>
      <c r="Q125" s="331">
        <v>0</v>
      </c>
      <c r="R125" s="331">
        <v>0</v>
      </c>
      <c r="S125" s="331">
        <v>6</v>
      </c>
      <c r="T125" s="332">
        <v>11</v>
      </c>
    </row>
    <row r="126" spans="1:20" ht="13.5" customHeight="1">
      <c r="A126" s="466"/>
      <c r="B126" s="458"/>
      <c r="C126" s="458"/>
      <c r="D126" s="458"/>
      <c r="E126" s="329" t="s">
        <v>438</v>
      </c>
      <c r="F126" s="330">
        <v>31</v>
      </c>
      <c r="G126" s="331">
        <v>27</v>
      </c>
      <c r="H126" s="331">
        <v>28</v>
      </c>
      <c r="I126" s="331">
        <v>32</v>
      </c>
      <c r="J126" s="332">
        <v>32</v>
      </c>
      <c r="K126" s="330">
        <v>27</v>
      </c>
      <c r="L126" s="331">
        <v>16</v>
      </c>
      <c r="M126" s="331">
        <v>21</v>
      </c>
      <c r="N126" s="331">
        <v>31</v>
      </c>
      <c r="O126" s="332">
        <v>32</v>
      </c>
      <c r="P126" s="330">
        <v>3</v>
      </c>
      <c r="Q126" s="331">
        <v>0</v>
      </c>
      <c r="R126" s="331">
        <v>0</v>
      </c>
      <c r="S126" s="331">
        <v>8</v>
      </c>
      <c r="T126" s="332">
        <v>12</v>
      </c>
    </row>
    <row r="127" spans="1:20" ht="13.5" customHeight="1">
      <c r="A127" s="466"/>
      <c r="B127" s="458"/>
      <c r="C127" s="458"/>
      <c r="D127" s="458"/>
      <c r="E127" s="329" t="s">
        <v>439</v>
      </c>
      <c r="F127" s="330">
        <v>31</v>
      </c>
      <c r="G127" s="331">
        <v>25</v>
      </c>
      <c r="H127" s="331">
        <v>28</v>
      </c>
      <c r="I127" s="331">
        <v>32</v>
      </c>
      <c r="J127" s="332">
        <v>32</v>
      </c>
      <c r="K127" s="330">
        <v>27</v>
      </c>
      <c r="L127" s="331">
        <v>13</v>
      </c>
      <c r="M127" s="331">
        <v>20</v>
      </c>
      <c r="N127" s="331">
        <v>31</v>
      </c>
      <c r="O127" s="332">
        <v>32</v>
      </c>
      <c r="P127" s="330">
        <v>2</v>
      </c>
      <c r="Q127" s="331">
        <v>0</v>
      </c>
      <c r="R127" s="331">
        <v>0</v>
      </c>
      <c r="S127" s="331">
        <v>8</v>
      </c>
      <c r="T127" s="332">
        <v>13</v>
      </c>
    </row>
    <row r="128" spans="1:20" ht="13.5" customHeight="1">
      <c r="A128" s="466"/>
      <c r="B128" s="458"/>
      <c r="C128" s="458"/>
      <c r="D128" s="458"/>
      <c r="E128" s="329" t="s">
        <v>440</v>
      </c>
      <c r="F128" s="330">
        <v>30</v>
      </c>
      <c r="G128" s="331">
        <v>24</v>
      </c>
      <c r="H128" s="331">
        <v>27</v>
      </c>
      <c r="I128" s="331">
        <v>32</v>
      </c>
      <c r="J128" s="332">
        <v>32</v>
      </c>
      <c r="K128" s="330">
        <v>24</v>
      </c>
      <c r="L128" s="331">
        <v>10</v>
      </c>
      <c r="M128" s="331">
        <v>17</v>
      </c>
      <c r="N128" s="331">
        <v>31</v>
      </c>
      <c r="O128" s="332">
        <v>31</v>
      </c>
      <c r="P128" s="330">
        <v>4</v>
      </c>
      <c r="Q128" s="331">
        <v>0</v>
      </c>
      <c r="R128" s="331">
        <v>1</v>
      </c>
      <c r="S128" s="331">
        <v>10</v>
      </c>
      <c r="T128" s="332">
        <v>14</v>
      </c>
    </row>
    <row r="129" spans="1:20" ht="13.5" customHeight="1">
      <c r="A129" s="466"/>
      <c r="B129" s="458"/>
      <c r="C129" s="458"/>
      <c r="D129" s="458"/>
      <c r="E129" s="329" t="s">
        <v>441</v>
      </c>
      <c r="F129" s="330">
        <v>29</v>
      </c>
      <c r="G129" s="331">
        <v>23</v>
      </c>
      <c r="H129" s="331">
        <v>27</v>
      </c>
      <c r="I129" s="331">
        <v>32</v>
      </c>
      <c r="J129" s="332">
        <v>32</v>
      </c>
      <c r="K129" s="330">
        <v>22</v>
      </c>
      <c r="L129" s="331">
        <v>9</v>
      </c>
      <c r="M129" s="331">
        <v>15</v>
      </c>
      <c r="N129" s="331">
        <v>30</v>
      </c>
      <c r="O129" s="332">
        <v>31</v>
      </c>
      <c r="P129" s="330">
        <v>6</v>
      </c>
      <c r="Q129" s="331">
        <v>0</v>
      </c>
      <c r="R129" s="331">
        <v>1</v>
      </c>
      <c r="S129" s="331">
        <v>11</v>
      </c>
      <c r="T129" s="332">
        <v>15</v>
      </c>
    </row>
    <row r="130" spans="1:20" ht="13.5" customHeight="1">
      <c r="A130" s="466"/>
      <c r="B130" s="458"/>
      <c r="C130" s="458"/>
      <c r="D130" s="458"/>
      <c r="E130" s="329" t="s">
        <v>442</v>
      </c>
      <c r="F130" s="330">
        <v>28</v>
      </c>
      <c r="G130" s="331">
        <v>21</v>
      </c>
      <c r="H130" s="331">
        <v>26</v>
      </c>
      <c r="I130" s="331">
        <v>31</v>
      </c>
      <c r="J130" s="332">
        <v>32</v>
      </c>
      <c r="K130" s="330">
        <v>19</v>
      </c>
      <c r="L130" s="331">
        <v>8</v>
      </c>
      <c r="M130" s="331">
        <v>13</v>
      </c>
      <c r="N130" s="331">
        <v>29</v>
      </c>
      <c r="O130" s="332">
        <v>31</v>
      </c>
      <c r="P130" s="330">
        <v>7</v>
      </c>
      <c r="Q130" s="331">
        <v>0</v>
      </c>
      <c r="R130" s="331">
        <v>1</v>
      </c>
      <c r="S130" s="331">
        <v>12</v>
      </c>
      <c r="T130" s="332">
        <v>16</v>
      </c>
    </row>
    <row r="131" spans="1:20" ht="13.5" customHeight="1">
      <c r="A131" s="466"/>
      <c r="B131" s="458"/>
      <c r="C131" s="458"/>
      <c r="D131" s="458"/>
      <c r="E131" s="329" t="s">
        <v>443</v>
      </c>
      <c r="F131" s="330">
        <v>28</v>
      </c>
      <c r="G131" s="331">
        <v>18</v>
      </c>
      <c r="H131" s="331">
        <v>24</v>
      </c>
      <c r="I131" s="331">
        <v>30</v>
      </c>
      <c r="J131" s="332">
        <v>32</v>
      </c>
      <c r="K131" s="330">
        <v>15</v>
      </c>
      <c r="L131" s="331">
        <v>4</v>
      </c>
      <c r="M131" s="331">
        <v>10</v>
      </c>
      <c r="N131" s="331">
        <v>25</v>
      </c>
      <c r="O131" s="332">
        <v>31</v>
      </c>
      <c r="P131" s="330">
        <v>10</v>
      </c>
      <c r="Q131" s="331">
        <v>0</v>
      </c>
      <c r="R131" s="331">
        <v>2</v>
      </c>
      <c r="S131" s="331">
        <v>14</v>
      </c>
      <c r="T131" s="332">
        <v>18</v>
      </c>
    </row>
    <row r="132" spans="1:20" ht="13.5" customHeight="1">
      <c r="A132" s="466"/>
      <c r="B132" s="458"/>
      <c r="C132" s="458"/>
      <c r="D132" s="458"/>
      <c r="E132" s="329" t="s">
        <v>444</v>
      </c>
      <c r="F132" s="330">
        <v>27</v>
      </c>
      <c r="G132" s="331">
        <v>14</v>
      </c>
      <c r="H132" s="331">
        <v>23</v>
      </c>
      <c r="I132" s="331">
        <v>30</v>
      </c>
      <c r="J132" s="332">
        <v>32</v>
      </c>
      <c r="K132" s="330">
        <v>13</v>
      </c>
      <c r="L132" s="331">
        <v>2</v>
      </c>
      <c r="M132" s="331">
        <v>7</v>
      </c>
      <c r="N132" s="331">
        <v>23</v>
      </c>
      <c r="O132" s="332">
        <v>31</v>
      </c>
      <c r="P132" s="330">
        <v>11</v>
      </c>
      <c r="Q132" s="331">
        <v>0</v>
      </c>
      <c r="R132" s="331">
        <v>2</v>
      </c>
      <c r="S132" s="331">
        <v>16</v>
      </c>
      <c r="T132" s="332">
        <v>19</v>
      </c>
    </row>
    <row r="133" spans="1:20" ht="13.5" customHeight="1">
      <c r="A133" s="466"/>
      <c r="B133" s="458"/>
      <c r="C133" s="458"/>
      <c r="D133" s="458"/>
      <c r="E133" s="329" t="s">
        <v>445</v>
      </c>
      <c r="F133" s="330">
        <v>25</v>
      </c>
      <c r="G133" s="331">
        <v>10</v>
      </c>
      <c r="H133" s="331">
        <v>20</v>
      </c>
      <c r="I133" s="331">
        <v>28</v>
      </c>
      <c r="J133" s="332">
        <v>32</v>
      </c>
      <c r="K133" s="330">
        <v>9</v>
      </c>
      <c r="L133" s="331">
        <v>0</v>
      </c>
      <c r="M133" s="331">
        <v>5</v>
      </c>
      <c r="N133" s="331">
        <v>17</v>
      </c>
      <c r="O133" s="332">
        <v>30</v>
      </c>
      <c r="P133" s="330">
        <v>12</v>
      </c>
      <c r="Q133" s="331">
        <v>0</v>
      </c>
      <c r="R133" s="331">
        <v>3</v>
      </c>
      <c r="S133" s="331">
        <v>17</v>
      </c>
      <c r="T133" s="332">
        <v>21</v>
      </c>
    </row>
    <row r="134" spans="1:20" ht="13.5" customHeight="1">
      <c r="A134" s="466"/>
      <c r="B134" s="458"/>
      <c r="C134" s="458"/>
      <c r="D134" s="458"/>
      <c r="E134" s="329" t="s">
        <v>446</v>
      </c>
      <c r="F134" s="330">
        <v>24</v>
      </c>
      <c r="G134" s="331">
        <v>6</v>
      </c>
      <c r="H134" s="331">
        <v>17</v>
      </c>
      <c r="I134" s="331">
        <v>28</v>
      </c>
      <c r="J134" s="332">
        <v>31</v>
      </c>
      <c r="K134" s="330">
        <v>7</v>
      </c>
      <c r="L134" s="331">
        <v>0</v>
      </c>
      <c r="M134" s="331">
        <v>2</v>
      </c>
      <c r="N134" s="331">
        <v>14</v>
      </c>
      <c r="O134" s="332">
        <v>30</v>
      </c>
      <c r="P134" s="330">
        <v>12</v>
      </c>
      <c r="Q134" s="331">
        <v>0</v>
      </c>
      <c r="R134" s="331">
        <v>2</v>
      </c>
      <c r="S134" s="331">
        <v>18</v>
      </c>
      <c r="T134" s="332">
        <v>21</v>
      </c>
    </row>
    <row r="135" spans="1:20" ht="13.5" customHeight="1">
      <c r="A135" s="466"/>
      <c r="B135" s="458"/>
      <c r="C135" s="458"/>
      <c r="D135" s="458"/>
      <c r="E135" s="329" t="s">
        <v>447</v>
      </c>
      <c r="F135" s="330">
        <v>22</v>
      </c>
      <c r="G135" s="331">
        <v>4</v>
      </c>
      <c r="H135" s="331">
        <v>15</v>
      </c>
      <c r="I135" s="331">
        <v>27</v>
      </c>
      <c r="J135" s="332">
        <v>31</v>
      </c>
      <c r="K135" s="330">
        <v>6</v>
      </c>
      <c r="L135" s="331">
        <v>0</v>
      </c>
      <c r="M135" s="331">
        <v>1</v>
      </c>
      <c r="N135" s="331">
        <v>13</v>
      </c>
      <c r="O135" s="332">
        <v>30</v>
      </c>
      <c r="P135" s="330">
        <v>11</v>
      </c>
      <c r="Q135" s="331">
        <v>0</v>
      </c>
      <c r="R135" s="331">
        <v>2</v>
      </c>
      <c r="S135" s="331">
        <v>17</v>
      </c>
      <c r="T135" s="332">
        <v>20</v>
      </c>
    </row>
    <row r="136" spans="1:20" ht="13.5" customHeight="1">
      <c r="A136" s="466"/>
      <c r="B136" s="458"/>
      <c r="C136" s="458"/>
      <c r="D136" s="458"/>
      <c r="E136" s="329" t="s">
        <v>554</v>
      </c>
      <c r="F136" s="330">
        <v>20</v>
      </c>
      <c r="G136" s="331">
        <v>4</v>
      </c>
      <c r="H136" s="331">
        <v>13</v>
      </c>
      <c r="I136" s="331">
        <v>26</v>
      </c>
      <c r="J136" s="332">
        <v>31</v>
      </c>
      <c r="K136" s="330">
        <v>5</v>
      </c>
      <c r="L136" s="331">
        <v>0</v>
      </c>
      <c r="M136" s="331">
        <v>0</v>
      </c>
      <c r="N136" s="331">
        <v>11</v>
      </c>
      <c r="O136" s="332">
        <v>30</v>
      </c>
      <c r="P136" s="330">
        <v>11</v>
      </c>
      <c r="Q136" s="331">
        <v>0</v>
      </c>
      <c r="R136" s="331">
        <v>2</v>
      </c>
      <c r="S136" s="331">
        <v>17</v>
      </c>
      <c r="T136" s="332">
        <v>20</v>
      </c>
    </row>
    <row r="137" spans="1:20" ht="13.5" customHeight="1">
      <c r="A137" s="466"/>
      <c r="B137" s="458"/>
      <c r="C137" s="458"/>
      <c r="D137" s="458" t="s">
        <v>261</v>
      </c>
      <c r="E137" s="329" t="s">
        <v>490</v>
      </c>
      <c r="F137" s="330">
        <v>31</v>
      </c>
      <c r="G137" s="331">
        <v>28</v>
      </c>
      <c r="H137" s="331">
        <v>28</v>
      </c>
      <c r="I137" s="331">
        <v>32</v>
      </c>
      <c r="J137" s="332">
        <v>32</v>
      </c>
      <c r="K137" s="330">
        <v>29</v>
      </c>
      <c r="L137" s="331">
        <v>21</v>
      </c>
      <c r="M137" s="331">
        <v>26</v>
      </c>
      <c r="N137" s="331">
        <v>31</v>
      </c>
      <c r="O137" s="332">
        <v>32</v>
      </c>
      <c r="P137" s="330">
        <v>1</v>
      </c>
      <c r="Q137" s="331">
        <v>0</v>
      </c>
      <c r="R137" s="331">
        <v>0</v>
      </c>
      <c r="S137" s="331">
        <v>3</v>
      </c>
      <c r="T137" s="332">
        <v>7</v>
      </c>
    </row>
    <row r="138" spans="1:20" ht="13.5" customHeight="1">
      <c r="A138" s="466"/>
      <c r="B138" s="458"/>
      <c r="C138" s="458"/>
      <c r="D138" s="458"/>
      <c r="E138" s="329" t="s">
        <v>437</v>
      </c>
      <c r="F138" s="330">
        <v>31</v>
      </c>
      <c r="G138" s="331">
        <v>28</v>
      </c>
      <c r="H138" s="331">
        <v>29</v>
      </c>
      <c r="I138" s="331">
        <v>32</v>
      </c>
      <c r="J138" s="332">
        <v>32</v>
      </c>
      <c r="K138" s="330">
        <v>29</v>
      </c>
      <c r="L138" s="331">
        <v>19</v>
      </c>
      <c r="M138" s="331">
        <v>24</v>
      </c>
      <c r="N138" s="331">
        <v>31</v>
      </c>
      <c r="O138" s="332">
        <v>32</v>
      </c>
      <c r="P138" s="330">
        <v>1</v>
      </c>
      <c r="Q138" s="331">
        <v>0</v>
      </c>
      <c r="R138" s="331">
        <v>0</v>
      </c>
      <c r="S138" s="331">
        <v>5</v>
      </c>
      <c r="T138" s="332">
        <v>10</v>
      </c>
    </row>
    <row r="139" spans="1:20" ht="13.5" customHeight="1">
      <c r="A139" s="466"/>
      <c r="B139" s="458"/>
      <c r="C139" s="458"/>
      <c r="D139" s="458"/>
      <c r="E139" s="329" t="s">
        <v>438</v>
      </c>
      <c r="F139" s="330">
        <v>31</v>
      </c>
      <c r="G139" s="331">
        <v>27</v>
      </c>
      <c r="H139" s="331">
        <v>29</v>
      </c>
      <c r="I139" s="331">
        <v>32</v>
      </c>
      <c r="J139" s="332">
        <v>32</v>
      </c>
      <c r="K139" s="330">
        <v>29</v>
      </c>
      <c r="L139" s="331">
        <v>17</v>
      </c>
      <c r="M139" s="331">
        <v>23</v>
      </c>
      <c r="N139" s="331">
        <v>31</v>
      </c>
      <c r="O139" s="332">
        <v>32</v>
      </c>
      <c r="P139" s="330">
        <v>2</v>
      </c>
      <c r="Q139" s="331">
        <v>0</v>
      </c>
      <c r="R139" s="331">
        <v>0</v>
      </c>
      <c r="S139" s="331">
        <v>6</v>
      </c>
      <c r="T139" s="332">
        <v>11</v>
      </c>
    </row>
    <row r="140" spans="1:20" ht="13.5" customHeight="1">
      <c r="A140" s="466"/>
      <c r="B140" s="458"/>
      <c r="C140" s="458"/>
      <c r="D140" s="458"/>
      <c r="E140" s="329" t="s">
        <v>439</v>
      </c>
      <c r="F140" s="330">
        <v>31</v>
      </c>
      <c r="G140" s="331">
        <v>26</v>
      </c>
      <c r="H140" s="331">
        <v>28</v>
      </c>
      <c r="I140" s="331">
        <v>32</v>
      </c>
      <c r="J140" s="332">
        <v>32</v>
      </c>
      <c r="K140" s="330">
        <v>27</v>
      </c>
      <c r="L140" s="331">
        <v>14</v>
      </c>
      <c r="M140" s="331">
        <v>20</v>
      </c>
      <c r="N140" s="331">
        <v>31</v>
      </c>
      <c r="O140" s="332">
        <v>32</v>
      </c>
      <c r="P140" s="330">
        <v>2</v>
      </c>
      <c r="Q140" s="331">
        <v>0</v>
      </c>
      <c r="R140" s="331">
        <v>0</v>
      </c>
      <c r="S140" s="331">
        <v>8</v>
      </c>
      <c r="T140" s="332">
        <v>12</v>
      </c>
    </row>
    <row r="141" spans="1:20" ht="13.5" customHeight="1">
      <c r="A141" s="466"/>
      <c r="B141" s="458"/>
      <c r="C141" s="458"/>
      <c r="D141" s="458"/>
      <c r="E141" s="329" t="s">
        <v>440</v>
      </c>
      <c r="F141" s="330">
        <v>31</v>
      </c>
      <c r="G141" s="331">
        <v>25</v>
      </c>
      <c r="H141" s="331">
        <v>28</v>
      </c>
      <c r="I141" s="331">
        <v>32</v>
      </c>
      <c r="J141" s="332">
        <v>32</v>
      </c>
      <c r="K141" s="330">
        <v>26</v>
      </c>
      <c r="L141" s="331">
        <v>13</v>
      </c>
      <c r="M141" s="331">
        <v>19</v>
      </c>
      <c r="N141" s="331">
        <v>31</v>
      </c>
      <c r="O141" s="332">
        <v>32</v>
      </c>
      <c r="P141" s="330">
        <v>3</v>
      </c>
      <c r="Q141" s="331">
        <v>0</v>
      </c>
      <c r="R141" s="331">
        <v>0</v>
      </c>
      <c r="S141" s="331">
        <v>9</v>
      </c>
      <c r="T141" s="332">
        <v>13</v>
      </c>
    </row>
    <row r="142" spans="1:20" ht="13.5" customHeight="1">
      <c r="A142" s="466"/>
      <c r="B142" s="458"/>
      <c r="C142" s="458"/>
      <c r="D142" s="458"/>
      <c r="E142" s="329" t="s">
        <v>441</v>
      </c>
      <c r="F142" s="330">
        <v>29</v>
      </c>
      <c r="G142" s="331">
        <v>24</v>
      </c>
      <c r="H142" s="331">
        <v>27</v>
      </c>
      <c r="I142" s="331">
        <v>32</v>
      </c>
      <c r="J142" s="332">
        <v>32</v>
      </c>
      <c r="K142" s="330">
        <v>22</v>
      </c>
      <c r="L142" s="331">
        <v>10</v>
      </c>
      <c r="M142" s="331">
        <v>16</v>
      </c>
      <c r="N142" s="331">
        <v>30</v>
      </c>
      <c r="O142" s="332">
        <v>32</v>
      </c>
      <c r="P142" s="330">
        <v>6</v>
      </c>
      <c r="Q142" s="331">
        <v>0</v>
      </c>
      <c r="R142" s="331">
        <v>1</v>
      </c>
      <c r="S142" s="331">
        <v>11</v>
      </c>
      <c r="T142" s="332">
        <v>15</v>
      </c>
    </row>
    <row r="143" spans="1:20" ht="13.5" customHeight="1">
      <c r="A143" s="466"/>
      <c r="B143" s="458"/>
      <c r="C143" s="458"/>
      <c r="D143" s="458"/>
      <c r="E143" s="329" t="s">
        <v>442</v>
      </c>
      <c r="F143" s="330">
        <v>29</v>
      </c>
      <c r="G143" s="331">
        <v>24</v>
      </c>
      <c r="H143" s="331">
        <v>27</v>
      </c>
      <c r="I143" s="331">
        <v>31</v>
      </c>
      <c r="J143" s="332">
        <v>32</v>
      </c>
      <c r="K143" s="330">
        <v>20</v>
      </c>
      <c r="L143" s="331">
        <v>10</v>
      </c>
      <c r="M143" s="331">
        <v>15</v>
      </c>
      <c r="N143" s="331">
        <v>29</v>
      </c>
      <c r="O143" s="332">
        <v>31</v>
      </c>
      <c r="P143" s="330">
        <v>8</v>
      </c>
      <c r="Q143" s="331">
        <v>0</v>
      </c>
      <c r="R143" s="331">
        <v>1</v>
      </c>
      <c r="S143" s="331">
        <v>12</v>
      </c>
      <c r="T143" s="332">
        <v>15</v>
      </c>
    </row>
    <row r="144" spans="1:20" ht="13.5" customHeight="1">
      <c r="A144" s="466"/>
      <c r="B144" s="458"/>
      <c r="C144" s="458"/>
      <c r="D144" s="458"/>
      <c r="E144" s="329" t="s">
        <v>443</v>
      </c>
      <c r="F144" s="330">
        <v>28</v>
      </c>
      <c r="G144" s="331">
        <v>22</v>
      </c>
      <c r="H144" s="331">
        <v>26</v>
      </c>
      <c r="I144" s="331">
        <v>31</v>
      </c>
      <c r="J144" s="332">
        <v>32</v>
      </c>
      <c r="K144" s="330">
        <v>17</v>
      </c>
      <c r="L144" s="331">
        <v>8</v>
      </c>
      <c r="M144" s="331">
        <v>12</v>
      </c>
      <c r="N144" s="331">
        <v>27</v>
      </c>
      <c r="O144" s="332">
        <v>31</v>
      </c>
      <c r="P144" s="330">
        <v>9</v>
      </c>
      <c r="Q144" s="331">
        <v>0</v>
      </c>
      <c r="R144" s="331">
        <v>2</v>
      </c>
      <c r="S144" s="331">
        <v>14</v>
      </c>
      <c r="T144" s="332">
        <v>17</v>
      </c>
    </row>
    <row r="145" spans="1:20" ht="13.5" customHeight="1">
      <c r="A145" s="466"/>
      <c r="B145" s="458"/>
      <c r="C145" s="458"/>
      <c r="D145" s="458"/>
      <c r="E145" s="329" t="s">
        <v>444</v>
      </c>
      <c r="F145" s="330">
        <v>28</v>
      </c>
      <c r="G145" s="331">
        <v>19</v>
      </c>
      <c r="H145" s="331">
        <v>25</v>
      </c>
      <c r="I145" s="331">
        <v>31</v>
      </c>
      <c r="J145" s="332">
        <v>32</v>
      </c>
      <c r="K145" s="330">
        <v>15</v>
      </c>
      <c r="L145" s="331">
        <v>4</v>
      </c>
      <c r="M145" s="331">
        <v>9</v>
      </c>
      <c r="N145" s="331">
        <v>25</v>
      </c>
      <c r="O145" s="332">
        <v>31</v>
      </c>
      <c r="P145" s="330">
        <v>10</v>
      </c>
      <c r="Q145" s="331">
        <v>0</v>
      </c>
      <c r="R145" s="331">
        <v>2</v>
      </c>
      <c r="S145" s="331">
        <v>16</v>
      </c>
      <c r="T145" s="332">
        <v>19</v>
      </c>
    </row>
    <row r="146" spans="1:20" ht="13.5" customHeight="1">
      <c r="A146" s="466"/>
      <c r="B146" s="458"/>
      <c r="C146" s="458"/>
      <c r="D146" s="458"/>
      <c r="E146" s="329" t="s">
        <v>445</v>
      </c>
      <c r="F146" s="330">
        <v>27</v>
      </c>
      <c r="G146" s="331">
        <v>17</v>
      </c>
      <c r="H146" s="331">
        <v>23</v>
      </c>
      <c r="I146" s="331">
        <v>29</v>
      </c>
      <c r="J146" s="332">
        <v>32</v>
      </c>
      <c r="K146" s="330">
        <v>10</v>
      </c>
      <c r="L146" s="331">
        <v>2</v>
      </c>
      <c r="M146" s="331">
        <v>6</v>
      </c>
      <c r="N146" s="331">
        <v>18</v>
      </c>
      <c r="O146" s="332">
        <v>30</v>
      </c>
      <c r="P146" s="330">
        <v>13</v>
      </c>
      <c r="Q146" s="331">
        <v>1</v>
      </c>
      <c r="R146" s="331">
        <v>4</v>
      </c>
      <c r="S146" s="331">
        <v>18</v>
      </c>
      <c r="T146" s="332">
        <v>22</v>
      </c>
    </row>
    <row r="147" spans="1:20" ht="13.5" customHeight="1">
      <c r="A147" s="466"/>
      <c r="B147" s="458"/>
      <c r="C147" s="458"/>
      <c r="D147" s="458"/>
      <c r="E147" s="329" t="s">
        <v>446</v>
      </c>
      <c r="F147" s="330">
        <v>26</v>
      </c>
      <c r="G147" s="331">
        <v>14</v>
      </c>
      <c r="H147" s="331">
        <v>21</v>
      </c>
      <c r="I147" s="331">
        <v>29</v>
      </c>
      <c r="J147" s="332">
        <v>32</v>
      </c>
      <c r="K147" s="330">
        <v>9</v>
      </c>
      <c r="L147" s="331">
        <v>0</v>
      </c>
      <c r="M147" s="331">
        <v>4</v>
      </c>
      <c r="N147" s="331">
        <v>18</v>
      </c>
      <c r="O147" s="332">
        <v>31</v>
      </c>
      <c r="P147" s="330">
        <v>14</v>
      </c>
      <c r="Q147" s="331">
        <v>1</v>
      </c>
      <c r="R147" s="331">
        <v>3</v>
      </c>
      <c r="S147" s="331">
        <v>19</v>
      </c>
      <c r="T147" s="332">
        <v>22</v>
      </c>
    </row>
    <row r="148" spans="1:20" ht="13.5" customHeight="1">
      <c r="A148" s="466"/>
      <c r="B148" s="458"/>
      <c r="C148" s="458"/>
      <c r="D148" s="458"/>
      <c r="E148" s="329" t="s">
        <v>447</v>
      </c>
      <c r="F148" s="330">
        <v>23</v>
      </c>
      <c r="G148" s="331">
        <v>7</v>
      </c>
      <c r="H148" s="331">
        <v>17</v>
      </c>
      <c r="I148" s="331">
        <v>28</v>
      </c>
      <c r="J148" s="332">
        <v>31</v>
      </c>
      <c r="K148" s="330">
        <v>7</v>
      </c>
      <c r="L148" s="331">
        <v>0</v>
      </c>
      <c r="M148" s="331">
        <v>2</v>
      </c>
      <c r="N148" s="331">
        <v>12</v>
      </c>
      <c r="O148" s="332">
        <v>30</v>
      </c>
      <c r="P148" s="330">
        <v>14</v>
      </c>
      <c r="Q148" s="331">
        <v>0</v>
      </c>
      <c r="R148" s="331">
        <v>3</v>
      </c>
      <c r="S148" s="331">
        <v>18</v>
      </c>
      <c r="T148" s="332">
        <v>21</v>
      </c>
    </row>
    <row r="149" spans="1:20" ht="13.5" customHeight="1">
      <c r="A149" s="466"/>
      <c r="B149" s="458"/>
      <c r="C149" s="458"/>
      <c r="D149" s="458"/>
      <c r="E149" s="329" t="s">
        <v>554</v>
      </c>
      <c r="F149" s="330">
        <v>23</v>
      </c>
      <c r="G149" s="331">
        <v>7</v>
      </c>
      <c r="H149" s="331">
        <v>17</v>
      </c>
      <c r="I149" s="331">
        <v>28</v>
      </c>
      <c r="J149" s="332">
        <v>31</v>
      </c>
      <c r="K149" s="330">
        <v>6</v>
      </c>
      <c r="L149" s="331">
        <v>0</v>
      </c>
      <c r="M149" s="331">
        <v>2</v>
      </c>
      <c r="N149" s="331">
        <v>17</v>
      </c>
      <c r="O149" s="332">
        <v>30</v>
      </c>
      <c r="P149" s="330">
        <v>12</v>
      </c>
      <c r="Q149" s="331">
        <v>0</v>
      </c>
      <c r="R149" s="331">
        <v>2</v>
      </c>
      <c r="S149" s="331">
        <v>18</v>
      </c>
      <c r="T149" s="332">
        <v>21</v>
      </c>
    </row>
    <row r="150" spans="1:20" ht="13.5" customHeight="1">
      <c r="A150" s="466"/>
      <c r="B150" s="458"/>
      <c r="C150" s="458"/>
      <c r="D150" s="458" t="s">
        <v>555</v>
      </c>
      <c r="E150" s="329" t="s">
        <v>490</v>
      </c>
      <c r="F150" s="330">
        <v>31</v>
      </c>
      <c r="G150" s="331">
        <v>28</v>
      </c>
      <c r="H150" s="331">
        <v>28</v>
      </c>
      <c r="I150" s="331">
        <v>32</v>
      </c>
      <c r="J150" s="332">
        <v>32</v>
      </c>
      <c r="K150" s="330">
        <v>30</v>
      </c>
      <c r="L150" s="331">
        <v>22</v>
      </c>
      <c r="M150" s="331">
        <v>26</v>
      </c>
      <c r="N150" s="331">
        <v>32</v>
      </c>
      <c r="O150" s="332">
        <v>32</v>
      </c>
      <c r="P150" s="330">
        <v>1</v>
      </c>
      <c r="Q150" s="331">
        <v>0</v>
      </c>
      <c r="R150" s="331">
        <v>0</v>
      </c>
      <c r="S150" s="331">
        <v>3</v>
      </c>
      <c r="T150" s="332">
        <v>6</v>
      </c>
    </row>
    <row r="151" spans="1:20" ht="13.5" customHeight="1">
      <c r="A151" s="466"/>
      <c r="B151" s="458"/>
      <c r="C151" s="458"/>
      <c r="D151" s="458"/>
      <c r="E151" s="329" t="s">
        <v>437</v>
      </c>
      <c r="F151" s="330">
        <v>31</v>
      </c>
      <c r="G151" s="331">
        <v>28</v>
      </c>
      <c r="H151" s="331">
        <v>29</v>
      </c>
      <c r="I151" s="331">
        <v>32</v>
      </c>
      <c r="J151" s="332">
        <v>32</v>
      </c>
      <c r="K151" s="330">
        <v>29</v>
      </c>
      <c r="L151" s="331">
        <v>21</v>
      </c>
      <c r="M151" s="331">
        <v>25</v>
      </c>
      <c r="N151" s="331">
        <v>31</v>
      </c>
      <c r="O151" s="332">
        <v>32</v>
      </c>
      <c r="P151" s="330">
        <v>1</v>
      </c>
      <c r="Q151" s="331">
        <v>0</v>
      </c>
      <c r="R151" s="331">
        <v>0</v>
      </c>
      <c r="S151" s="331">
        <v>4</v>
      </c>
      <c r="T151" s="332">
        <v>8</v>
      </c>
    </row>
    <row r="152" spans="1:20" ht="13.5" customHeight="1">
      <c r="A152" s="466"/>
      <c r="B152" s="458"/>
      <c r="C152" s="458"/>
      <c r="D152" s="458"/>
      <c r="E152" s="329" t="s">
        <v>438</v>
      </c>
      <c r="F152" s="330">
        <v>31</v>
      </c>
      <c r="G152" s="331">
        <v>28</v>
      </c>
      <c r="H152" s="331">
        <v>29</v>
      </c>
      <c r="I152" s="331">
        <v>32</v>
      </c>
      <c r="J152" s="332">
        <v>32</v>
      </c>
      <c r="K152" s="330">
        <v>29</v>
      </c>
      <c r="L152" s="331">
        <v>19</v>
      </c>
      <c r="M152" s="331">
        <v>24</v>
      </c>
      <c r="N152" s="331">
        <v>31</v>
      </c>
      <c r="O152" s="332">
        <v>32</v>
      </c>
      <c r="P152" s="330">
        <v>2</v>
      </c>
      <c r="Q152" s="331">
        <v>0</v>
      </c>
      <c r="R152" s="331">
        <v>0</v>
      </c>
      <c r="S152" s="331">
        <v>6</v>
      </c>
      <c r="T152" s="332">
        <v>10</v>
      </c>
    </row>
    <row r="153" spans="1:20" ht="13.5" customHeight="1">
      <c r="A153" s="466"/>
      <c r="B153" s="458"/>
      <c r="C153" s="458"/>
      <c r="D153" s="458"/>
      <c r="E153" s="329" t="s">
        <v>439</v>
      </c>
      <c r="F153" s="330">
        <v>31</v>
      </c>
      <c r="G153" s="331">
        <v>27</v>
      </c>
      <c r="H153" s="331">
        <v>29</v>
      </c>
      <c r="I153" s="331">
        <v>32</v>
      </c>
      <c r="J153" s="332">
        <v>32</v>
      </c>
      <c r="K153" s="330">
        <v>28</v>
      </c>
      <c r="L153" s="331">
        <v>16</v>
      </c>
      <c r="M153" s="331">
        <v>22</v>
      </c>
      <c r="N153" s="331">
        <v>31</v>
      </c>
      <c r="O153" s="332">
        <v>32</v>
      </c>
      <c r="P153" s="330">
        <v>2</v>
      </c>
      <c r="Q153" s="331">
        <v>0</v>
      </c>
      <c r="R153" s="331">
        <v>0</v>
      </c>
      <c r="S153" s="331">
        <v>7</v>
      </c>
      <c r="T153" s="332">
        <v>11</v>
      </c>
    </row>
    <row r="154" spans="1:20" ht="13.5" customHeight="1">
      <c r="A154" s="466"/>
      <c r="B154" s="458"/>
      <c r="C154" s="458"/>
      <c r="D154" s="458"/>
      <c r="E154" s="329" t="s">
        <v>440</v>
      </c>
      <c r="F154" s="330">
        <v>31</v>
      </c>
      <c r="G154" s="331">
        <v>26</v>
      </c>
      <c r="H154" s="331">
        <v>28</v>
      </c>
      <c r="I154" s="331">
        <v>32</v>
      </c>
      <c r="J154" s="332">
        <v>32</v>
      </c>
      <c r="K154" s="330">
        <v>26</v>
      </c>
      <c r="L154" s="331">
        <v>14</v>
      </c>
      <c r="M154" s="331">
        <v>19</v>
      </c>
      <c r="N154" s="331">
        <v>31</v>
      </c>
      <c r="O154" s="332">
        <v>32</v>
      </c>
      <c r="P154" s="330">
        <v>4</v>
      </c>
      <c r="Q154" s="331">
        <v>0</v>
      </c>
      <c r="R154" s="331">
        <v>1</v>
      </c>
      <c r="S154" s="331">
        <v>9</v>
      </c>
      <c r="T154" s="332">
        <v>13</v>
      </c>
    </row>
    <row r="155" spans="1:20" ht="13.5" customHeight="1">
      <c r="A155" s="466"/>
      <c r="B155" s="458"/>
      <c r="C155" s="458"/>
      <c r="D155" s="458"/>
      <c r="E155" s="329" t="s">
        <v>441</v>
      </c>
      <c r="F155" s="330">
        <v>30</v>
      </c>
      <c r="G155" s="331">
        <v>25</v>
      </c>
      <c r="H155" s="331">
        <v>28</v>
      </c>
      <c r="I155" s="331">
        <v>32</v>
      </c>
      <c r="J155" s="332">
        <v>32</v>
      </c>
      <c r="K155" s="330">
        <v>23</v>
      </c>
      <c r="L155" s="331">
        <v>12</v>
      </c>
      <c r="M155" s="331">
        <v>17</v>
      </c>
      <c r="N155" s="331">
        <v>30</v>
      </c>
      <c r="O155" s="332">
        <v>32</v>
      </c>
      <c r="P155" s="330">
        <v>6</v>
      </c>
      <c r="Q155" s="331">
        <v>0</v>
      </c>
      <c r="R155" s="331">
        <v>1</v>
      </c>
      <c r="S155" s="331">
        <v>10</v>
      </c>
      <c r="T155" s="332">
        <v>14</v>
      </c>
    </row>
    <row r="156" spans="1:20" ht="13.5" customHeight="1">
      <c r="A156" s="466"/>
      <c r="B156" s="458"/>
      <c r="C156" s="458"/>
      <c r="D156" s="458"/>
      <c r="E156" s="329" t="s">
        <v>442</v>
      </c>
      <c r="F156" s="330">
        <v>29</v>
      </c>
      <c r="G156" s="331">
        <v>25</v>
      </c>
      <c r="H156" s="331">
        <v>27</v>
      </c>
      <c r="I156" s="331">
        <v>32</v>
      </c>
      <c r="J156" s="332">
        <v>32</v>
      </c>
      <c r="K156" s="330">
        <v>21</v>
      </c>
      <c r="L156" s="331">
        <v>10</v>
      </c>
      <c r="M156" s="331">
        <v>15</v>
      </c>
      <c r="N156" s="331">
        <v>30</v>
      </c>
      <c r="O156" s="332">
        <v>32</v>
      </c>
      <c r="P156" s="330">
        <v>7</v>
      </c>
      <c r="Q156" s="331">
        <v>0</v>
      </c>
      <c r="R156" s="331">
        <v>1</v>
      </c>
      <c r="S156" s="331">
        <v>12</v>
      </c>
      <c r="T156" s="332">
        <v>16</v>
      </c>
    </row>
    <row r="157" spans="1:20" ht="13.5" customHeight="1">
      <c r="A157" s="466"/>
      <c r="B157" s="458"/>
      <c r="C157" s="458"/>
      <c r="D157" s="458"/>
      <c r="E157" s="329" t="s">
        <v>443</v>
      </c>
      <c r="F157" s="330">
        <v>28</v>
      </c>
      <c r="G157" s="331">
        <v>23</v>
      </c>
      <c r="H157" s="331">
        <v>26</v>
      </c>
      <c r="I157" s="331">
        <v>31</v>
      </c>
      <c r="J157" s="332">
        <v>32</v>
      </c>
      <c r="K157" s="330">
        <v>17</v>
      </c>
      <c r="L157" s="331">
        <v>7</v>
      </c>
      <c r="M157" s="331">
        <v>12</v>
      </c>
      <c r="N157" s="331">
        <v>26</v>
      </c>
      <c r="O157" s="332">
        <v>31</v>
      </c>
      <c r="P157" s="330">
        <v>10</v>
      </c>
      <c r="Q157" s="331">
        <v>1</v>
      </c>
      <c r="R157" s="331">
        <v>2</v>
      </c>
      <c r="S157" s="331">
        <v>14</v>
      </c>
      <c r="T157" s="332">
        <v>18</v>
      </c>
    </row>
    <row r="158" spans="1:20" ht="13.5" customHeight="1">
      <c r="A158" s="466"/>
      <c r="B158" s="458"/>
      <c r="C158" s="458"/>
      <c r="D158" s="458"/>
      <c r="E158" s="329" t="s">
        <v>444</v>
      </c>
      <c r="F158" s="330">
        <v>28</v>
      </c>
      <c r="G158" s="331">
        <v>20</v>
      </c>
      <c r="H158" s="331">
        <v>25</v>
      </c>
      <c r="I158" s="331">
        <v>31</v>
      </c>
      <c r="J158" s="332">
        <v>32</v>
      </c>
      <c r="K158" s="330">
        <v>15</v>
      </c>
      <c r="L158" s="331">
        <v>5</v>
      </c>
      <c r="M158" s="331">
        <v>10</v>
      </c>
      <c r="N158" s="331">
        <v>25</v>
      </c>
      <c r="O158" s="332">
        <v>31</v>
      </c>
      <c r="P158" s="330">
        <v>11</v>
      </c>
      <c r="Q158" s="331">
        <v>0</v>
      </c>
      <c r="R158" s="331">
        <v>2</v>
      </c>
      <c r="S158" s="331">
        <v>15</v>
      </c>
      <c r="T158" s="332">
        <v>19</v>
      </c>
    </row>
    <row r="159" spans="1:20" ht="13.5" customHeight="1">
      <c r="A159" s="466"/>
      <c r="B159" s="458"/>
      <c r="C159" s="458"/>
      <c r="D159" s="458"/>
      <c r="E159" s="329" t="s">
        <v>445</v>
      </c>
      <c r="F159" s="330">
        <v>27</v>
      </c>
      <c r="G159" s="331">
        <v>18</v>
      </c>
      <c r="H159" s="331">
        <v>24</v>
      </c>
      <c r="I159" s="331">
        <v>29</v>
      </c>
      <c r="J159" s="332">
        <v>32</v>
      </c>
      <c r="K159" s="330">
        <v>12</v>
      </c>
      <c r="L159" s="331">
        <v>2</v>
      </c>
      <c r="M159" s="331">
        <v>7</v>
      </c>
      <c r="N159" s="331">
        <v>20</v>
      </c>
      <c r="O159" s="332">
        <v>30</v>
      </c>
      <c r="P159" s="330">
        <v>13</v>
      </c>
      <c r="Q159" s="331">
        <v>1</v>
      </c>
      <c r="R159" s="331">
        <v>4</v>
      </c>
      <c r="S159" s="331">
        <v>18</v>
      </c>
      <c r="T159" s="332">
        <v>21</v>
      </c>
    </row>
    <row r="160" spans="1:20" ht="13.5" customHeight="1">
      <c r="A160" s="466"/>
      <c r="B160" s="458"/>
      <c r="C160" s="458"/>
      <c r="D160" s="458"/>
      <c r="E160" s="329" t="s">
        <v>446</v>
      </c>
      <c r="F160" s="330">
        <v>26</v>
      </c>
      <c r="G160" s="331">
        <v>13</v>
      </c>
      <c r="H160" s="331">
        <v>23</v>
      </c>
      <c r="I160" s="331">
        <v>29</v>
      </c>
      <c r="J160" s="332">
        <v>32</v>
      </c>
      <c r="K160" s="330">
        <v>10</v>
      </c>
      <c r="L160" s="331">
        <v>1</v>
      </c>
      <c r="M160" s="331">
        <v>5</v>
      </c>
      <c r="N160" s="331">
        <v>19</v>
      </c>
      <c r="O160" s="332">
        <v>31</v>
      </c>
      <c r="P160" s="330">
        <v>13</v>
      </c>
      <c r="Q160" s="331">
        <v>1</v>
      </c>
      <c r="R160" s="331">
        <v>3</v>
      </c>
      <c r="S160" s="331">
        <v>18</v>
      </c>
      <c r="T160" s="332">
        <v>21</v>
      </c>
    </row>
    <row r="161" spans="1:20" ht="13.5" customHeight="1">
      <c r="A161" s="466"/>
      <c r="B161" s="458"/>
      <c r="C161" s="458"/>
      <c r="D161" s="458"/>
      <c r="E161" s="329" t="s">
        <v>447</v>
      </c>
      <c r="F161" s="330">
        <v>25</v>
      </c>
      <c r="G161" s="331">
        <v>13</v>
      </c>
      <c r="H161" s="331">
        <v>20</v>
      </c>
      <c r="I161" s="331">
        <v>28</v>
      </c>
      <c r="J161" s="332">
        <v>31</v>
      </c>
      <c r="K161" s="330">
        <v>7</v>
      </c>
      <c r="L161" s="331">
        <v>0</v>
      </c>
      <c r="M161" s="331">
        <v>4</v>
      </c>
      <c r="N161" s="331">
        <v>15</v>
      </c>
      <c r="O161" s="332">
        <v>30</v>
      </c>
      <c r="P161" s="330">
        <v>14</v>
      </c>
      <c r="Q161" s="331">
        <v>1</v>
      </c>
      <c r="R161" s="331">
        <v>5</v>
      </c>
      <c r="S161" s="331">
        <v>19</v>
      </c>
      <c r="T161" s="332">
        <v>22</v>
      </c>
    </row>
    <row r="162" spans="1:20" ht="13.5" customHeight="1">
      <c r="A162" s="466"/>
      <c r="B162" s="458"/>
      <c r="C162" s="458"/>
      <c r="D162" s="458"/>
      <c r="E162" s="329" t="s">
        <v>554</v>
      </c>
      <c r="F162" s="330">
        <v>24</v>
      </c>
      <c r="G162" s="331">
        <v>10</v>
      </c>
      <c r="H162" s="331">
        <v>19</v>
      </c>
      <c r="I162" s="331">
        <v>28</v>
      </c>
      <c r="J162" s="332">
        <v>31</v>
      </c>
      <c r="K162" s="330">
        <v>7</v>
      </c>
      <c r="L162" s="331">
        <v>0</v>
      </c>
      <c r="M162" s="331">
        <v>3</v>
      </c>
      <c r="N162" s="331">
        <v>15</v>
      </c>
      <c r="O162" s="332">
        <v>30</v>
      </c>
      <c r="P162" s="330">
        <v>13</v>
      </c>
      <c r="Q162" s="331">
        <v>0</v>
      </c>
      <c r="R162" s="331">
        <v>4</v>
      </c>
      <c r="S162" s="331">
        <v>18</v>
      </c>
      <c r="T162" s="332">
        <v>21</v>
      </c>
    </row>
    <row r="163" spans="1:20" ht="13.5" customHeight="1">
      <c r="A163" s="466"/>
      <c r="B163" s="458"/>
      <c r="C163" s="458" t="s">
        <v>556</v>
      </c>
      <c r="D163" s="458" t="s">
        <v>52</v>
      </c>
      <c r="E163" s="329" t="s">
        <v>490</v>
      </c>
      <c r="F163" s="330">
        <v>30</v>
      </c>
      <c r="G163" s="331">
        <v>27</v>
      </c>
      <c r="H163" s="331">
        <v>28</v>
      </c>
      <c r="I163" s="331">
        <v>32</v>
      </c>
      <c r="J163" s="332">
        <v>32</v>
      </c>
      <c r="K163" s="330">
        <v>25</v>
      </c>
      <c r="L163" s="331">
        <v>15</v>
      </c>
      <c r="M163" s="331">
        <v>21</v>
      </c>
      <c r="N163" s="331">
        <v>29</v>
      </c>
      <c r="O163" s="332">
        <v>31</v>
      </c>
      <c r="P163" s="330">
        <v>4</v>
      </c>
      <c r="Q163" s="331">
        <v>0</v>
      </c>
      <c r="R163" s="331">
        <v>1</v>
      </c>
      <c r="S163" s="331">
        <v>8</v>
      </c>
      <c r="T163" s="332">
        <v>13</v>
      </c>
    </row>
    <row r="164" spans="1:20" ht="13.5" customHeight="1">
      <c r="A164" s="466"/>
      <c r="B164" s="458"/>
      <c r="C164" s="458"/>
      <c r="D164" s="458"/>
      <c r="E164" s="329" t="s">
        <v>437</v>
      </c>
      <c r="F164" s="330">
        <v>29</v>
      </c>
      <c r="G164" s="331">
        <v>26</v>
      </c>
      <c r="H164" s="331">
        <v>28</v>
      </c>
      <c r="I164" s="331">
        <v>31</v>
      </c>
      <c r="J164" s="332">
        <v>32</v>
      </c>
      <c r="K164" s="330">
        <v>24</v>
      </c>
      <c r="L164" s="331">
        <v>13</v>
      </c>
      <c r="M164" s="331">
        <v>19</v>
      </c>
      <c r="N164" s="331">
        <v>28</v>
      </c>
      <c r="O164" s="332">
        <v>31</v>
      </c>
      <c r="P164" s="330">
        <v>5</v>
      </c>
      <c r="Q164" s="331">
        <v>0</v>
      </c>
      <c r="R164" s="331">
        <v>2</v>
      </c>
      <c r="S164" s="331">
        <v>9</v>
      </c>
      <c r="T164" s="332">
        <v>14</v>
      </c>
    </row>
    <row r="165" spans="1:20" ht="13.5" customHeight="1">
      <c r="A165" s="466"/>
      <c r="B165" s="458"/>
      <c r="C165" s="458"/>
      <c r="D165" s="458"/>
      <c r="E165" s="329" t="s">
        <v>438</v>
      </c>
      <c r="F165" s="330">
        <v>29</v>
      </c>
      <c r="G165" s="331">
        <v>24</v>
      </c>
      <c r="H165" s="331">
        <v>27</v>
      </c>
      <c r="I165" s="331">
        <v>31</v>
      </c>
      <c r="J165" s="332">
        <v>32</v>
      </c>
      <c r="K165" s="330">
        <v>22</v>
      </c>
      <c r="L165" s="331">
        <v>11</v>
      </c>
      <c r="M165" s="331">
        <v>17</v>
      </c>
      <c r="N165" s="331">
        <v>27</v>
      </c>
      <c r="O165" s="332">
        <v>31</v>
      </c>
      <c r="P165" s="330">
        <v>6</v>
      </c>
      <c r="Q165" s="331">
        <v>0</v>
      </c>
      <c r="R165" s="331">
        <v>2</v>
      </c>
      <c r="S165" s="331">
        <v>11</v>
      </c>
      <c r="T165" s="332">
        <v>15</v>
      </c>
    </row>
    <row r="166" spans="1:20" ht="13.5" customHeight="1">
      <c r="A166" s="466"/>
      <c r="B166" s="458"/>
      <c r="C166" s="458"/>
      <c r="D166" s="458"/>
      <c r="E166" s="329" t="s">
        <v>439</v>
      </c>
      <c r="F166" s="330">
        <v>28</v>
      </c>
      <c r="G166" s="331">
        <v>23</v>
      </c>
      <c r="H166" s="331">
        <v>26</v>
      </c>
      <c r="I166" s="331">
        <v>31</v>
      </c>
      <c r="J166" s="332">
        <v>32</v>
      </c>
      <c r="K166" s="330">
        <v>21</v>
      </c>
      <c r="L166" s="331">
        <v>9</v>
      </c>
      <c r="M166" s="331">
        <v>15</v>
      </c>
      <c r="N166" s="331">
        <v>26</v>
      </c>
      <c r="O166" s="332">
        <v>31</v>
      </c>
      <c r="P166" s="330">
        <v>7</v>
      </c>
      <c r="Q166" s="331">
        <v>0</v>
      </c>
      <c r="R166" s="331">
        <v>3</v>
      </c>
      <c r="S166" s="331">
        <v>11</v>
      </c>
      <c r="T166" s="332">
        <v>15</v>
      </c>
    </row>
    <row r="167" spans="1:20" ht="13.5" customHeight="1">
      <c r="A167" s="466"/>
      <c r="B167" s="458"/>
      <c r="C167" s="458"/>
      <c r="D167" s="458"/>
      <c r="E167" s="329" t="s">
        <v>440</v>
      </c>
      <c r="F167" s="330">
        <v>28</v>
      </c>
      <c r="G167" s="331">
        <v>21</v>
      </c>
      <c r="H167" s="331">
        <v>25</v>
      </c>
      <c r="I167" s="331">
        <v>30</v>
      </c>
      <c r="J167" s="332">
        <v>32</v>
      </c>
      <c r="K167" s="330">
        <v>19</v>
      </c>
      <c r="L167" s="331">
        <v>7</v>
      </c>
      <c r="M167" s="331">
        <v>13</v>
      </c>
      <c r="N167" s="331">
        <v>25</v>
      </c>
      <c r="O167" s="332">
        <v>29</v>
      </c>
      <c r="P167" s="330">
        <v>8</v>
      </c>
      <c r="Q167" s="331">
        <v>0</v>
      </c>
      <c r="R167" s="331">
        <v>4</v>
      </c>
      <c r="S167" s="331">
        <v>12</v>
      </c>
      <c r="T167" s="332">
        <v>16</v>
      </c>
    </row>
    <row r="168" spans="1:20" ht="13.5" customHeight="1">
      <c r="A168" s="466"/>
      <c r="B168" s="458"/>
      <c r="C168" s="458"/>
      <c r="D168" s="458"/>
      <c r="E168" s="329" t="s">
        <v>441</v>
      </c>
      <c r="F168" s="330">
        <v>28</v>
      </c>
      <c r="G168" s="331">
        <v>19</v>
      </c>
      <c r="H168" s="331">
        <v>24</v>
      </c>
      <c r="I168" s="331">
        <v>30</v>
      </c>
      <c r="J168" s="332">
        <v>32</v>
      </c>
      <c r="K168" s="330">
        <v>17</v>
      </c>
      <c r="L168" s="331">
        <v>6</v>
      </c>
      <c r="M168" s="331">
        <v>12</v>
      </c>
      <c r="N168" s="331">
        <v>23</v>
      </c>
      <c r="O168" s="332">
        <v>28</v>
      </c>
      <c r="P168" s="330">
        <v>9</v>
      </c>
      <c r="Q168" s="331">
        <v>0</v>
      </c>
      <c r="R168" s="331">
        <v>5</v>
      </c>
      <c r="S168" s="331">
        <v>13</v>
      </c>
      <c r="T168" s="332">
        <v>16</v>
      </c>
    </row>
    <row r="169" spans="1:20" ht="13.5" customHeight="1">
      <c r="A169" s="466"/>
      <c r="B169" s="458"/>
      <c r="C169" s="458"/>
      <c r="D169" s="458"/>
      <c r="E169" s="329" t="s">
        <v>442</v>
      </c>
      <c r="F169" s="330">
        <v>27</v>
      </c>
      <c r="G169" s="331">
        <v>19</v>
      </c>
      <c r="H169" s="331">
        <v>24</v>
      </c>
      <c r="I169" s="331">
        <v>29</v>
      </c>
      <c r="J169" s="332">
        <v>31</v>
      </c>
      <c r="K169" s="330">
        <v>15</v>
      </c>
      <c r="L169" s="331">
        <v>5</v>
      </c>
      <c r="M169" s="331">
        <v>10</v>
      </c>
      <c r="N169" s="331">
        <v>20</v>
      </c>
      <c r="O169" s="332">
        <v>27</v>
      </c>
      <c r="P169" s="330">
        <v>10</v>
      </c>
      <c r="Q169" s="331">
        <v>1</v>
      </c>
      <c r="R169" s="331">
        <v>6</v>
      </c>
      <c r="S169" s="331">
        <v>14</v>
      </c>
      <c r="T169" s="332">
        <v>18</v>
      </c>
    </row>
    <row r="170" spans="1:20" ht="13.5" customHeight="1">
      <c r="A170" s="466"/>
      <c r="B170" s="458"/>
      <c r="C170" s="458"/>
      <c r="D170" s="458"/>
      <c r="E170" s="329" t="s">
        <v>443</v>
      </c>
      <c r="F170" s="330">
        <v>27</v>
      </c>
      <c r="G170" s="331">
        <v>18</v>
      </c>
      <c r="H170" s="331">
        <v>23</v>
      </c>
      <c r="I170" s="331">
        <v>28</v>
      </c>
      <c r="J170" s="332">
        <v>30</v>
      </c>
      <c r="K170" s="330">
        <v>12</v>
      </c>
      <c r="L170" s="331">
        <v>4</v>
      </c>
      <c r="M170" s="331">
        <v>8</v>
      </c>
      <c r="N170" s="331">
        <v>17</v>
      </c>
      <c r="O170" s="332">
        <v>22</v>
      </c>
      <c r="P170" s="330">
        <v>13</v>
      </c>
      <c r="Q170" s="331">
        <v>3</v>
      </c>
      <c r="R170" s="331">
        <v>8</v>
      </c>
      <c r="S170" s="331">
        <v>16</v>
      </c>
      <c r="T170" s="332">
        <v>20</v>
      </c>
    </row>
    <row r="171" spans="1:20" ht="13.5" customHeight="1">
      <c r="A171" s="466"/>
      <c r="B171" s="458"/>
      <c r="C171" s="458"/>
      <c r="D171" s="458"/>
      <c r="E171" s="329" t="s">
        <v>444</v>
      </c>
      <c r="F171" s="330">
        <v>26</v>
      </c>
      <c r="G171" s="331">
        <v>17</v>
      </c>
      <c r="H171" s="331">
        <v>23</v>
      </c>
      <c r="I171" s="331">
        <v>28</v>
      </c>
      <c r="J171" s="332">
        <v>30</v>
      </c>
      <c r="K171" s="330">
        <v>10</v>
      </c>
      <c r="L171" s="331">
        <v>2</v>
      </c>
      <c r="M171" s="331">
        <v>6</v>
      </c>
      <c r="N171" s="331">
        <v>14</v>
      </c>
      <c r="O171" s="332">
        <v>18</v>
      </c>
      <c r="P171" s="330">
        <v>15</v>
      </c>
      <c r="Q171" s="331">
        <v>5</v>
      </c>
      <c r="R171" s="331">
        <v>10</v>
      </c>
      <c r="S171" s="331">
        <v>18</v>
      </c>
      <c r="T171" s="332">
        <v>21</v>
      </c>
    </row>
    <row r="172" spans="1:20" ht="13.5" customHeight="1">
      <c r="A172" s="466"/>
      <c r="B172" s="458"/>
      <c r="C172" s="458"/>
      <c r="D172" s="458"/>
      <c r="E172" s="329" t="s">
        <v>445</v>
      </c>
      <c r="F172" s="330">
        <v>25</v>
      </c>
      <c r="G172" s="331">
        <v>15</v>
      </c>
      <c r="H172" s="331">
        <v>21</v>
      </c>
      <c r="I172" s="331">
        <v>27</v>
      </c>
      <c r="J172" s="332">
        <v>29</v>
      </c>
      <c r="K172" s="330">
        <v>7</v>
      </c>
      <c r="L172" s="331">
        <v>0</v>
      </c>
      <c r="M172" s="331">
        <v>4</v>
      </c>
      <c r="N172" s="331">
        <v>11</v>
      </c>
      <c r="O172" s="332">
        <v>16</v>
      </c>
      <c r="P172" s="330">
        <v>16</v>
      </c>
      <c r="Q172" s="331">
        <v>6</v>
      </c>
      <c r="R172" s="331">
        <v>12</v>
      </c>
      <c r="S172" s="331">
        <v>20</v>
      </c>
      <c r="T172" s="332">
        <v>22</v>
      </c>
    </row>
    <row r="173" spans="1:20" ht="13.5" customHeight="1">
      <c r="A173" s="466"/>
      <c r="B173" s="458"/>
      <c r="C173" s="458"/>
      <c r="D173" s="458"/>
      <c r="E173" s="329" t="s">
        <v>446</v>
      </c>
      <c r="F173" s="330">
        <v>24</v>
      </c>
      <c r="G173" s="331">
        <v>13</v>
      </c>
      <c r="H173" s="331">
        <v>20</v>
      </c>
      <c r="I173" s="331">
        <v>27</v>
      </c>
      <c r="J173" s="332">
        <v>28</v>
      </c>
      <c r="K173" s="330">
        <v>6</v>
      </c>
      <c r="L173" s="331">
        <v>0</v>
      </c>
      <c r="M173" s="331">
        <v>2</v>
      </c>
      <c r="N173" s="331">
        <v>9</v>
      </c>
      <c r="O173" s="332">
        <v>13</v>
      </c>
      <c r="P173" s="330">
        <v>17</v>
      </c>
      <c r="Q173" s="331">
        <v>7</v>
      </c>
      <c r="R173" s="331">
        <v>12</v>
      </c>
      <c r="S173" s="331">
        <v>20</v>
      </c>
      <c r="T173" s="332">
        <v>23</v>
      </c>
    </row>
    <row r="174" spans="1:20" ht="13.5" customHeight="1">
      <c r="A174" s="466"/>
      <c r="B174" s="458"/>
      <c r="C174" s="458"/>
      <c r="D174" s="458"/>
      <c r="E174" s="329" t="s">
        <v>447</v>
      </c>
      <c r="F174" s="330">
        <v>23</v>
      </c>
      <c r="G174" s="331">
        <v>11</v>
      </c>
      <c r="H174" s="331">
        <v>18</v>
      </c>
      <c r="I174" s="331">
        <v>26</v>
      </c>
      <c r="J174" s="332">
        <v>28</v>
      </c>
      <c r="K174" s="330">
        <v>5</v>
      </c>
      <c r="L174" s="331">
        <v>0</v>
      </c>
      <c r="M174" s="331">
        <v>1</v>
      </c>
      <c r="N174" s="331">
        <v>8</v>
      </c>
      <c r="O174" s="332">
        <v>12</v>
      </c>
      <c r="P174" s="330">
        <v>16</v>
      </c>
      <c r="Q174" s="331">
        <v>6</v>
      </c>
      <c r="R174" s="331">
        <v>12</v>
      </c>
      <c r="S174" s="331">
        <v>20</v>
      </c>
      <c r="T174" s="332">
        <v>22</v>
      </c>
    </row>
    <row r="175" spans="1:20" ht="13.5" customHeight="1">
      <c r="A175" s="466"/>
      <c r="B175" s="458"/>
      <c r="C175" s="458"/>
      <c r="D175" s="458"/>
      <c r="E175" s="329" t="s">
        <v>554</v>
      </c>
      <c r="F175" s="330">
        <v>21</v>
      </c>
      <c r="G175" s="331">
        <v>8</v>
      </c>
      <c r="H175" s="331">
        <v>15</v>
      </c>
      <c r="I175" s="331">
        <v>24</v>
      </c>
      <c r="J175" s="332">
        <v>27</v>
      </c>
      <c r="K175" s="330">
        <v>4</v>
      </c>
      <c r="L175" s="331">
        <v>0</v>
      </c>
      <c r="M175" s="331">
        <v>1</v>
      </c>
      <c r="N175" s="331">
        <v>7</v>
      </c>
      <c r="O175" s="332">
        <v>10</v>
      </c>
      <c r="P175" s="330">
        <v>15</v>
      </c>
      <c r="Q175" s="331">
        <v>5</v>
      </c>
      <c r="R175" s="331">
        <v>11</v>
      </c>
      <c r="S175" s="331">
        <v>19</v>
      </c>
      <c r="T175" s="332">
        <v>21</v>
      </c>
    </row>
    <row r="176" spans="1:20" ht="13.5" customHeight="1">
      <c r="A176" s="466"/>
      <c r="B176" s="458"/>
      <c r="C176" s="458"/>
      <c r="D176" s="458" t="s">
        <v>13</v>
      </c>
      <c r="E176" s="329" t="s">
        <v>490</v>
      </c>
      <c r="F176" s="330">
        <v>30</v>
      </c>
      <c r="G176" s="331">
        <v>27</v>
      </c>
      <c r="H176" s="331">
        <v>28</v>
      </c>
      <c r="I176" s="331">
        <v>32</v>
      </c>
      <c r="J176" s="332">
        <v>32</v>
      </c>
      <c r="K176" s="330">
        <v>27</v>
      </c>
      <c r="L176" s="331">
        <v>19</v>
      </c>
      <c r="M176" s="331">
        <v>23</v>
      </c>
      <c r="N176" s="331">
        <v>29</v>
      </c>
      <c r="O176" s="332">
        <v>31</v>
      </c>
      <c r="P176" s="330">
        <v>3</v>
      </c>
      <c r="Q176" s="331">
        <v>0</v>
      </c>
      <c r="R176" s="331">
        <v>1</v>
      </c>
      <c r="S176" s="331">
        <v>6</v>
      </c>
      <c r="T176" s="332">
        <v>10</v>
      </c>
    </row>
    <row r="177" spans="1:20" ht="13.5" customHeight="1">
      <c r="A177" s="466"/>
      <c r="B177" s="458"/>
      <c r="C177" s="458"/>
      <c r="D177" s="458"/>
      <c r="E177" s="329" t="s">
        <v>437</v>
      </c>
      <c r="F177" s="330">
        <v>30</v>
      </c>
      <c r="G177" s="331">
        <v>27</v>
      </c>
      <c r="H177" s="331">
        <v>28</v>
      </c>
      <c r="I177" s="331">
        <v>32</v>
      </c>
      <c r="J177" s="332">
        <v>32</v>
      </c>
      <c r="K177" s="330">
        <v>25</v>
      </c>
      <c r="L177" s="331">
        <v>17</v>
      </c>
      <c r="M177" s="331">
        <v>21</v>
      </c>
      <c r="N177" s="331">
        <v>28</v>
      </c>
      <c r="O177" s="332">
        <v>31</v>
      </c>
      <c r="P177" s="330">
        <v>4</v>
      </c>
      <c r="Q177" s="331">
        <v>0</v>
      </c>
      <c r="R177" s="331">
        <v>1</v>
      </c>
      <c r="S177" s="331">
        <v>8</v>
      </c>
      <c r="T177" s="332">
        <v>11</v>
      </c>
    </row>
    <row r="178" spans="1:20" ht="13.5" customHeight="1">
      <c r="A178" s="466"/>
      <c r="B178" s="458"/>
      <c r="C178" s="458"/>
      <c r="D178" s="458"/>
      <c r="E178" s="329" t="s">
        <v>438</v>
      </c>
      <c r="F178" s="330">
        <v>30</v>
      </c>
      <c r="G178" s="331">
        <v>27</v>
      </c>
      <c r="H178" s="331">
        <v>28</v>
      </c>
      <c r="I178" s="331">
        <v>31</v>
      </c>
      <c r="J178" s="332">
        <v>32</v>
      </c>
      <c r="K178" s="330">
        <v>24</v>
      </c>
      <c r="L178" s="331">
        <v>15</v>
      </c>
      <c r="M178" s="331">
        <v>20</v>
      </c>
      <c r="N178" s="331">
        <v>28</v>
      </c>
      <c r="O178" s="332">
        <v>30</v>
      </c>
      <c r="P178" s="330">
        <v>5</v>
      </c>
      <c r="Q178" s="331">
        <v>0</v>
      </c>
      <c r="R178" s="331">
        <v>2</v>
      </c>
      <c r="S178" s="331">
        <v>9</v>
      </c>
      <c r="T178" s="332">
        <v>13</v>
      </c>
    </row>
    <row r="179" spans="1:20" ht="13.5" customHeight="1">
      <c r="A179" s="466"/>
      <c r="B179" s="458"/>
      <c r="C179" s="458"/>
      <c r="D179" s="458"/>
      <c r="E179" s="329" t="s">
        <v>439</v>
      </c>
      <c r="F179" s="330">
        <v>29</v>
      </c>
      <c r="G179" s="331">
        <v>26</v>
      </c>
      <c r="H179" s="331">
        <v>28</v>
      </c>
      <c r="I179" s="331">
        <v>31</v>
      </c>
      <c r="J179" s="332">
        <v>32</v>
      </c>
      <c r="K179" s="330">
        <v>22</v>
      </c>
      <c r="L179" s="331">
        <v>13</v>
      </c>
      <c r="M179" s="331">
        <v>18</v>
      </c>
      <c r="N179" s="331">
        <v>26</v>
      </c>
      <c r="O179" s="332">
        <v>30</v>
      </c>
      <c r="P179" s="330">
        <v>7</v>
      </c>
      <c r="Q179" s="331">
        <v>1</v>
      </c>
      <c r="R179" s="331">
        <v>3</v>
      </c>
      <c r="S179" s="331">
        <v>10</v>
      </c>
      <c r="T179" s="332">
        <v>14</v>
      </c>
    </row>
    <row r="180" spans="1:20" ht="13.5" customHeight="1">
      <c r="A180" s="466"/>
      <c r="B180" s="458"/>
      <c r="C180" s="458"/>
      <c r="D180" s="458"/>
      <c r="E180" s="329" t="s">
        <v>440</v>
      </c>
      <c r="F180" s="330">
        <v>29</v>
      </c>
      <c r="G180" s="331">
        <v>25</v>
      </c>
      <c r="H180" s="331">
        <v>27</v>
      </c>
      <c r="I180" s="331">
        <v>31</v>
      </c>
      <c r="J180" s="332">
        <v>32</v>
      </c>
      <c r="K180" s="330">
        <v>20</v>
      </c>
      <c r="L180" s="331">
        <v>12</v>
      </c>
      <c r="M180" s="331">
        <v>16</v>
      </c>
      <c r="N180" s="331">
        <v>25</v>
      </c>
      <c r="O180" s="332">
        <v>28</v>
      </c>
      <c r="P180" s="330">
        <v>8</v>
      </c>
      <c r="Q180" s="331">
        <v>1</v>
      </c>
      <c r="R180" s="331">
        <v>5</v>
      </c>
      <c r="S180" s="331">
        <v>12</v>
      </c>
      <c r="T180" s="332">
        <v>15</v>
      </c>
    </row>
    <row r="181" spans="1:20" ht="13.5" customHeight="1">
      <c r="A181" s="466"/>
      <c r="B181" s="458"/>
      <c r="C181" s="458"/>
      <c r="D181" s="458"/>
      <c r="E181" s="329" t="s">
        <v>441</v>
      </c>
      <c r="F181" s="330">
        <v>28</v>
      </c>
      <c r="G181" s="331">
        <v>25</v>
      </c>
      <c r="H181" s="331">
        <v>27</v>
      </c>
      <c r="I181" s="331">
        <v>30</v>
      </c>
      <c r="J181" s="332">
        <v>32</v>
      </c>
      <c r="K181" s="330">
        <v>19</v>
      </c>
      <c r="L181" s="331">
        <v>10</v>
      </c>
      <c r="M181" s="331">
        <v>15</v>
      </c>
      <c r="N181" s="331">
        <v>23</v>
      </c>
      <c r="O181" s="332">
        <v>27</v>
      </c>
      <c r="P181" s="330">
        <v>9</v>
      </c>
      <c r="Q181" s="331">
        <v>2</v>
      </c>
      <c r="R181" s="331">
        <v>6</v>
      </c>
      <c r="S181" s="331">
        <v>13</v>
      </c>
      <c r="T181" s="332">
        <v>16</v>
      </c>
    </row>
    <row r="182" spans="1:20" ht="13.5" customHeight="1">
      <c r="A182" s="466"/>
      <c r="B182" s="458"/>
      <c r="C182" s="458"/>
      <c r="D182" s="458"/>
      <c r="E182" s="329" t="s">
        <v>442</v>
      </c>
      <c r="F182" s="330">
        <v>28</v>
      </c>
      <c r="G182" s="331">
        <v>24</v>
      </c>
      <c r="H182" s="331">
        <v>26</v>
      </c>
      <c r="I182" s="331">
        <v>30</v>
      </c>
      <c r="J182" s="332">
        <v>32</v>
      </c>
      <c r="K182" s="330">
        <v>17</v>
      </c>
      <c r="L182" s="331">
        <v>8</v>
      </c>
      <c r="M182" s="331">
        <v>13</v>
      </c>
      <c r="N182" s="331">
        <v>21</v>
      </c>
      <c r="O182" s="332">
        <v>25</v>
      </c>
      <c r="P182" s="330">
        <v>11</v>
      </c>
      <c r="Q182" s="331">
        <v>4</v>
      </c>
      <c r="R182" s="331">
        <v>8</v>
      </c>
      <c r="S182" s="331">
        <v>14</v>
      </c>
      <c r="T182" s="332">
        <v>18</v>
      </c>
    </row>
    <row r="183" spans="1:20" ht="13.5" customHeight="1">
      <c r="A183" s="466"/>
      <c r="B183" s="458"/>
      <c r="C183" s="458"/>
      <c r="D183" s="458"/>
      <c r="E183" s="329" t="s">
        <v>443</v>
      </c>
      <c r="F183" s="330">
        <v>28</v>
      </c>
      <c r="G183" s="331">
        <v>23</v>
      </c>
      <c r="H183" s="331">
        <v>26</v>
      </c>
      <c r="I183" s="331">
        <v>29</v>
      </c>
      <c r="J183" s="332">
        <v>31</v>
      </c>
      <c r="K183" s="330">
        <v>14</v>
      </c>
      <c r="L183" s="331">
        <v>6</v>
      </c>
      <c r="M183" s="331">
        <v>10</v>
      </c>
      <c r="N183" s="331">
        <v>18</v>
      </c>
      <c r="O183" s="332">
        <v>22</v>
      </c>
      <c r="P183" s="330">
        <v>13</v>
      </c>
      <c r="Q183" s="331">
        <v>6</v>
      </c>
      <c r="R183" s="331">
        <v>10</v>
      </c>
      <c r="S183" s="331">
        <v>16</v>
      </c>
      <c r="T183" s="332">
        <v>20</v>
      </c>
    </row>
    <row r="184" spans="1:20" ht="13.5" customHeight="1">
      <c r="A184" s="466"/>
      <c r="B184" s="458"/>
      <c r="C184" s="458"/>
      <c r="D184" s="458"/>
      <c r="E184" s="329" t="s">
        <v>444</v>
      </c>
      <c r="F184" s="330">
        <v>27</v>
      </c>
      <c r="G184" s="331">
        <v>21</v>
      </c>
      <c r="H184" s="331">
        <v>24</v>
      </c>
      <c r="I184" s="331">
        <v>28</v>
      </c>
      <c r="J184" s="332">
        <v>30</v>
      </c>
      <c r="K184" s="330">
        <v>11</v>
      </c>
      <c r="L184" s="331">
        <v>4</v>
      </c>
      <c r="M184" s="331">
        <v>7</v>
      </c>
      <c r="N184" s="331">
        <v>15</v>
      </c>
      <c r="O184" s="332">
        <v>19</v>
      </c>
      <c r="P184" s="330">
        <v>15</v>
      </c>
      <c r="Q184" s="331">
        <v>7</v>
      </c>
      <c r="R184" s="331">
        <v>11</v>
      </c>
      <c r="S184" s="331">
        <v>18</v>
      </c>
      <c r="T184" s="332">
        <v>21</v>
      </c>
    </row>
    <row r="185" spans="1:20" ht="13.5" customHeight="1">
      <c r="A185" s="466"/>
      <c r="B185" s="458"/>
      <c r="C185" s="458"/>
      <c r="D185" s="458"/>
      <c r="E185" s="329" t="s">
        <v>445</v>
      </c>
      <c r="F185" s="330">
        <v>26</v>
      </c>
      <c r="G185" s="331">
        <v>19</v>
      </c>
      <c r="H185" s="331">
        <v>23</v>
      </c>
      <c r="I185" s="331">
        <v>28</v>
      </c>
      <c r="J185" s="332">
        <v>29</v>
      </c>
      <c r="K185" s="330">
        <v>8</v>
      </c>
      <c r="L185" s="331">
        <v>1</v>
      </c>
      <c r="M185" s="331">
        <v>5</v>
      </c>
      <c r="N185" s="331">
        <v>12</v>
      </c>
      <c r="O185" s="332">
        <v>16</v>
      </c>
      <c r="P185" s="330">
        <v>16</v>
      </c>
      <c r="Q185" s="331">
        <v>8</v>
      </c>
      <c r="R185" s="331">
        <v>13</v>
      </c>
      <c r="S185" s="331">
        <v>20</v>
      </c>
      <c r="T185" s="332">
        <v>22</v>
      </c>
    </row>
    <row r="186" spans="1:20" ht="13.5" customHeight="1">
      <c r="A186" s="466"/>
      <c r="B186" s="458"/>
      <c r="C186" s="458"/>
      <c r="D186" s="458"/>
      <c r="E186" s="329" t="s">
        <v>446</v>
      </c>
      <c r="F186" s="330">
        <v>25</v>
      </c>
      <c r="G186" s="331">
        <v>16</v>
      </c>
      <c r="H186" s="331">
        <v>21</v>
      </c>
      <c r="I186" s="331">
        <v>27</v>
      </c>
      <c r="J186" s="332">
        <v>29</v>
      </c>
      <c r="K186" s="330">
        <v>6</v>
      </c>
      <c r="L186" s="331">
        <v>0</v>
      </c>
      <c r="M186" s="331">
        <v>3</v>
      </c>
      <c r="N186" s="331">
        <v>10</v>
      </c>
      <c r="O186" s="332">
        <v>14</v>
      </c>
      <c r="P186" s="330">
        <v>17</v>
      </c>
      <c r="Q186" s="331">
        <v>8</v>
      </c>
      <c r="R186" s="331">
        <v>13</v>
      </c>
      <c r="S186" s="331">
        <v>20</v>
      </c>
      <c r="T186" s="332">
        <v>23</v>
      </c>
    </row>
    <row r="187" spans="1:20" ht="13.5" customHeight="1">
      <c r="A187" s="466"/>
      <c r="B187" s="458"/>
      <c r="C187" s="458"/>
      <c r="D187" s="458"/>
      <c r="E187" s="329" t="s">
        <v>447</v>
      </c>
      <c r="F187" s="330">
        <v>24</v>
      </c>
      <c r="G187" s="331">
        <v>14</v>
      </c>
      <c r="H187" s="331">
        <v>20</v>
      </c>
      <c r="I187" s="331">
        <v>26</v>
      </c>
      <c r="J187" s="332">
        <v>28</v>
      </c>
      <c r="K187" s="330">
        <v>6</v>
      </c>
      <c r="L187" s="331">
        <v>0</v>
      </c>
      <c r="M187" s="331">
        <v>2</v>
      </c>
      <c r="N187" s="331">
        <v>8</v>
      </c>
      <c r="O187" s="332">
        <v>13</v>
      </c>
      <c r="P187" s="330">
        <v>17</v>
      </c>
      <c r="Q187" s="331">
        <v>7</v>
      </c>
      <c r="R187" s="331">
        <v>13</v>
      </c>
      <c r="S187" s="331">
        <v>20</v>
      </c>
      <c r="T187" s="332">
        <v>22</v>
      </c>
    </row>
    <row r="188" spans="1:20" ht="13.5" customHeight="1">
      <c r="A188" s="466"/>
      <c r="B188" s="458"/>
      <c r="C188" s="458"/>
      <c r="D188" s="458"/>
      <c r="E188" s="329" t="s">
        <v>554</v>
      </c>
      <c r="F188" s="330">
        <v>22</v>
      </c>
      <c r="G188" s="331">
        <v>11</v>
      </c>
      <c r="H188" s="331">
        <v>17</v>
      </c>
      <c r="I188" s="331">
        <v>25</v>
      </c>
      <c r="J188" s="332">
        <v>27</v>
      </c>
      <c r="K188" s="330">
        <v>5</v>
      </c>
      <c r="L188" s="331">
        <v>0</v>
      </c>
      <c r="M188" s="331">
        <v>1</v>
      </c>
      <c r="N188" s="331">
        <v>7</v>
      </c>
      <c r="O188" s="332">
        <v>11</v>
      </c>
      <c r="P188" s="330">
        <v>16</v>
      </c>
      <c r="Q188" s="331">
        <v>6</v>
      </c>
      <c r="R188" s="331">
        <v>12</v>
      </c>
      <c r="S188" s="331">
        <v>19</v>
      </c>
      <c r="T188" s="332">
        <v>22</v>
      </c>
    </row>
    <row r="189" spans="1:20" ht="13.5" customHeight="1">
      <c r="A189" s="466"/>
      <c r="B189" s="458"/>
      <c r="C189" s="458"/>
      <c r="D189" s="458" t="s">
        <v>261</v>
      </c>
      <c r="E189" s="329" t="s">
        <v>490</v>
      </c>
      <c r="F189" s="330">
        <v>30</v>
      </c>
      <c r="G189" s="331">
        <v>28</v>
      </c>
      <c r="H189" s="331">
        <v>28</v>
      </c>
      <c r="I189" s="331">
        <v>32</v>
      </c>
      <c r="J189" s="332">
        <v>32</v>
      </c>
      <c r="K189" s="330">
        <v>28</v>
      </c>
      <c r="L189" s="331">
        <v>21</v>
      </c>
      <c r="M189" s="331">
        <v>25</v>
      </c>
      <c r="N189" s="331">
        <v>30</v>
      </c>
      <c r="O189" s="332">
        <v>32</v>
      </c>
      <c r="P189" s="330">
        <v>2</v>
      </c>
      <c r="Q189" s="331">
        <v>0</v>
      </c>
      <c r="R189" s="331">
        <v>0</v>
      </c>
      <c r="S189" s="331">
        <v>5</v>
      </c>
      <c r="T189" s="332">
        <v>8</v>
      </c>
    </row>
    <row r="190" spans="1:20" ht="13.5" customHeight="1">
      <c r="A190" s="466"/>
      <c r="B190" s="458"/>
      <c r="C190" s="458"/>
      <c r="D190" s="458"/>
      <c r="E190" s="329" t="s">
        <v>437</v>
      </c>
      <c r="F190" s="330">
        <v>30</v>
      </c>
      <c r="G190" s="331">
        <v>27</v>
      </c>
      <c r="H190" s="331">
        <v>28</v>
      </c>
      <c r="I190" s="331">
        <v>32</v>
      </c>
      <c r="J190" s="332">
        <v>32</v>
      </c>
      <c r="K190" s="330">
        <v>26</v>
      </c>
      <c r="L190" s="331">
        <v>19</v>
      </c>
      <c r="M190" s="331">
        <v>23</v>
      </c>
      <c r="N190" s="331">
        <v>29</v>
      </c>
      <c r="O190" s="332">
        <v>31</v>
      </c>
      <c r="P190" s="330">
        <v>3</v>
      </c>
      <c r="Q190" s="331">
        <v>0</v>
      </c>
      <c r="R190" s="331">
        <v>1</v>
      </c>
      <c r="S190" s="331">
        <v>6</v>
      </c>
      <c r="T190" s="332">
        <v>10</v>
      </c>
    </row>
    <row r="191" spans="1:20" ht="13.5" customHeight="1">
      <c r="A191" s="466"/>
      <c r="B191" s="458"/>
      <c r="C191" s="458"/>
      <c r="D191" s="458"/>
      <c r="E191" s="329" t="s">
        <v>438</v>
      </c>
      <c r="F191" s="330">
        <v>30</v>
      </c>
      <c r="G191" s="331">
        <v>27</v>
      </c>
      <c r="H191" s="331">
        <v>28</v>
      </c>
      <c r="I191" s="331">
        <v>32</v>
      </c>
      <c r="J191" s="332">
        <v>32</v>
      </c>
      <c r="K191" s="330">
        <v>25</v>
      </c>
      <c r="L191" s="331">
        <v>17</v>
      </c>
      <c r="M191" s="331">
        <v>21</v>
      </c>
      <c r="N191" s="331">
        <v>28</v>
      </c>
      <c r="O191" s="332">
        <v>31</v>
      </c>
      <c r="P191" s="330">
        <v>4</v>
      </c>
      <c r="Q191" s="331">
        <v>0</v>
      </c>
      <c r="R191" s="331">
        <v>2</v>
      </c>
      <c r="S191" s="331">
        <v>8</v>
      </c>
      <c r="T191" s="332">
        <v>12</v>
      </c>
    </row>
    <row r="192" spans="1:20" ht="13.5" customHeight="1">
      <c r="A192" s="466"/>
      <c r="B192" s="458"/>
      <c r="C192" s="458"/>
      <c r="D192" s="458"/>
      <c r="E192" s="329" t="s">
        <v>439</v>
      </c>
      <c r="F192" s="330">
        <v>30</v>
      </c>
      <c r="G192" s="331">
        <v>26</v>
      </c>
      <c r="H192" s="331">
        <v>28</v>
      </c>
      <c r="I192" s="331">
        <v>31</v>
      </c>
      <c r="J192" s="332">
        <v>32</v>
      </c>
      <c r="K192" s="330">
        <v>23</v>
      </c>
      <c r="L192" s="331">
        <v>14</v>
      </c>
      <c r="M192" s="331">
        <v>19</v>
      </c>
      <c r="N192" s="331">
        <v>27</v>
      </c>
      <c r="O192" s="332">
        <v>30</v>
      </c>
      <c r="P192" s="330">
        <v>6</v>
      </c>
      <c r="Q192" s="331">
        <v>0</v>
      </c>
      <c r="R192" s="331">
        <v>3</v>
      </c>
      <c r="S192" s="331">
        <v>10</v>
      </c>
      <c r="T192" s="332">
        <v>14</v>
      </c>
    </row>
    <row r="193" spans="1:20" ht="13.5" customHeight="1">
      <c r="A193" s="466"/>
      <c r="B193" s="458"/>
      <c r="C193" s="458"/>
      <c r="D193" s="458"/>
      <c r="E193" s="329" t="s">
        <v>440</v>
      </c>
      <c r="F193" s="330">
        <v>29</v>
      </c>
      <c r="G193" s="331">
        <v>26</v>
      </c>
      <c r="H193" s="331">
        <v>28</v>
      </c>
      <c r="I193" s="331">
        <v>31</v>
      </c>
      <c r="J193" s="332">
        <v>32</v>
      </c>
      <c r="K193" s="330">
        <v>21</v>
      </c>
      <c r="L193" s="331">
        <v>13</v>
      </c>
      <c r="M193" s="331">
        <v>17</v>
      </c>
      <c r="N193" s="331">
        <v>25</v>
      </c>
      <c r="O193" s="332">
        <v>29</v>
      </c>
      <c r="P193" s="330">
        <v>8</v>
      </c>
      <c r="Q193" s="331">
        <v>1</v>
      </c>
      <c r="R193" s="331">
        <v>4</v>
      </c>
      <c r="S193" s="331">
        <v>11</v>
      </c>
      <c r="T193" s="332">
        <v>15</v>
      </c>
    </row>
    <row r="194" spans="1:20" ht="13.5" customHeight="1">
      <c r="A194" s="466"/>
      <c r="B194" s="458"/>
      <c r="C194" s="458"/>
      <c r="D194" s="458"/>
      <c r="E194" s="329" t="s">
        <v>441</v>
      </c>
      <c r="F194" s="330">
        <v>29</v>
      </c>
      <c r="G194" s="331">
        <v>25</v>
      </c>
      <c r="H194" s="331">
        <v>27</v>
      </c>
      <c r="I194" s="331">
        <v>31</v>
      </c>
      <c r="J194" s="332">
        <v>32</v>
      </c>
      <c r="K194" s="330">
        <v>20</v>
      </c>
      <c r="L194" s="331">
        <v>12</v>
      </c>
      <c r="M194" s="331">
        <v>16</v>
      </c>
      <c r="N194" s="331">
        <v>24</v>
      </c>
      <c r="O194" s="332">
        <v>28</v>
      </c>
      <c r="P194" s="330">
        <v>9</v>
      </c>
      <c r="Q194" s="331">
        <v>2</v>
      </c>
      <c r="R194" s="331">
        <v>5</v>
      </c>
      <c r="S194" s="331">
        <v>12</v>
      </c>
      <c r="T194" s="332">
        <v>16</v>
      </c>
    </row>
    <row r="195" spans="1:20" ht="13.5" customHeight="1">
      <c r="A195" s="466"/>
      <c r="B195" s="458"/>
      <c r="C195" s="458"/>
      <c r="D195" s="458"/>
      <c r="E195" s="329" t="s">
        <v>442</v>
      </c>
      <c r="F195" s="330">
        <v>28</v>
      </c>
      <c r="G195" s="331">
        <v>25</v>
      </c>
      <c r="H195" s="331">
        <v>27</v>
      </c>
      <c r="I195" s="331">
        <v>30</v>
      </c>
      <c r="J195" s="332">
        <v>32</v>
      </c>
      <c r="K195" s="330">
        <v>18</v>
      </c>
      <c r="L195" s="331">
        <v>10</v>
      </c>
      <c r="M195" s="331">
        <v>14</v>
      </c>
      <c r="N195" s="331">
        <v>22</v>
      </c>
      <c r="O195" s="332">
        <v>26</v>
      </c>
      <c r="P195" s="330">
        <v>10</v>
      </c>
      <c r="Q195" s="331">
        <v>3</v>
      </c>
      <c r="R195" s="331">
        <v>7</v>
      </c>
      <c r="S195" s="331">
        <v>14</v>
      </c>
      <c r="T195" s="332">
        <v>17</v>
      </c>
    </row>
    <row r="196" spans="1:20" ht="13.5" customHeight="1">
      <c r="A196" s="466"/>
      <c r="B196" s="458"/>
      <c r="C196" s="458"/>
      <c r="D196" s="458"/>
      <c r="E196" s="329" t="s">
        <v>443</v>
      </c>
      <c r="F196" s="330">
        <v>28</v>
      </c>
      <c r="G196" s="331">
        <v>24</v>
      </c>
      <c r="H196" s="331">
        <v>26</v>
      </c>
      <c r="I196" s="331">
        <v>30</v>
      </c>
      <c r="J196" s="332">
        <v>31</v>
      </c>
      <c r="K196" s="330">
        <v>15</v>
      </c>
      <c r="L196" s="331">
        <v>7</v>
      </c>
      <c r="M196" s="331">
        <v>11</v>
      </c>
      <c r="N196" s="331">
        <v>19</v>
      </c>
      <c r="O196" s="332">
        <v>23</v>
      </c>
      <c r="P196" s="330">
        <v>12</v>
      </c>
      <c r="Q196" s="331">
        <v>6</v>
      </c>
      <c r="R196" s="331">
        <v>9</v>
      </c>
      <c r="S196" s="331">
        <v>16</v>
      </c>
      <c r="T196" s="332">
        <v>19</v>
      </c>
    </row>
    <row r="197" spans="1:20" ht="13.5" customHeight="1">
      <c r="A197" s="466"/>
      <c r="B197" s="458"/>
      <c r="C197" s="458"/>
      <c r="D197" s="458"/>
      <c r="E197" s="329" t="s">
        <v>444</v>
      </c>
      <c r="F197" s="330">
        <v>28</v>
      </c>
      <c r="G197" s="331">
        <v>23</v>
      </c>
      <c r="H197" s="331">
        <v>26</v>
      </c>
      <c r="I197" s="331">
        <v>29</v>
      </c>
      <c r="J197" s="332">
        <v>31</v>
      </c>
      <c r="K197" s="330">
        <v>12</v>
      </c>
      <c r="L197" s="331">
        <v>5</v>
      </c>
      <c r="M197" s="331">
        <v>9</v>
      </c>
      <c r="N197" s="331">
        <v>16</v>
      </c>
      <c r="O197" s="332">
        <v>20</v>
      </c>
      <c r="P197" s="330">
        <v>14</v>
      </c>
      <c r="Q197" s="331">
        <v>7</v>
      </c>
      <c r="R197" s="331">
        <v>11</v>
      </c>
      <c r="S197" s="331">
        <v>18</v>
      </c>
      <c r="T197" s="332">
        <v>21</v>
      </c>
    </row>
    <row r="198" spans="1:20" ht="13.5" customHeight="1">
      <c r="A198" s="466"/>
      <c r="B198" s="458"/>
      <c r="C198" s="458"/>
      <c r="D198" s="458"/>
      <c r="E198" s="329" t="s">
        <v>445</v>
      </c>
      <c r="F198" s="330">
        <v>27</v>
      </c>
      <c r="G198" s="331">
        <v>22</v>
      </c>
      <c r="H198" s="331">
        <v>25</v>
      </c>
      <c r="I198" s="331">
        <v>28</v>
      </c>
      <c r="J198" s="332">
        <v>30</v>
      </c>
      <c r="K198" s="330">
        <v>9</v>
      </c>
      <c r="L198" s="331">
        <v>3</v>
      </c>
      <c r="M198" s="331">
        <v>6</v>
      </c>
      <c r="N198" s="331">
        <v>13</v>
      </c>
      <c r="O198" s="332">
        <v>18</v>
      </c>
      <c r="P198" s="330">
        <v>16</v>
      </c>
      <c r="Q198" s="331">
        <v>8</v>
      </c>
      <c r="R198" s="331">
        <v>13</v>
      </c>
      <c r="S198" s="331">
        <v>20</v>
      </c>
      <c r="T198" s="332">
        <v>22</v>
      </c>
    </row>
    <row r="199" spans="1:20" ht="13.5" customHeight="1">
      <c r="A199" s="466"/>
      <c r="B199" s="458"/>
      <c r="C199" s="458"/>
      <c r="D199" s="458"/>
      <c r="E199" s="329" t="s">
        <v>446</v>
      </c>
      <c r="F199" s="330">
        <v>26</v>
      </c>
      <c r="G199" s="331">
        <v>19</v>
      </c>
      <c r="H199" s="331">
        <v>23</v>
      </c>
      <c r="I199" s="331">
        <v>28</v>
      </c>
      <c r="J199" s="332">
        <v>29</v>
      </c>
      <c r="K199" s="330">
        <v>7</v>
      </c>
      <c r="L199" s="331">
        <v>1</v>
      </c>
      <c r="M199" s="331">
        <v>4</v>
      </c>
      <c r="N199" s="331">
        <v>11</v>
      </c>
      <c r="O199" s="332">
        <v>15</v>
      </c>
      <c r="P199" s="330">
        <v>17</v>
      </c>
      <c r="Q199" s="331">
        <v>9</v>
      </c>
      <c r="R199" s="331">
        <v>14</v>
      </c>
      <c r="S199" s="331">
        <v>20</v>
      </c>
      <c r="T199" s="332">
        <v>23</v>
      </c>
    </row>
    <row r="200" spans="1:20" ht="13.5" customHeight="1">
      <c r="A200" s="466"/>
      <c r="B200" s="458"/>
      <c r="C200" s="458"/>
      <c r="D200" s="458"/>
      <c r="E200" s="329" t="s">
        <v>447</v>
      </c>
      <c r="F200" s="330">
        <v>25</v>
      </c>
      <c r="G200" s="331">
        <v>17</v>
      </c>
      <c r="H200" s="331">
        <v>21</v>
      </c>
      <c r="I200" s="331">
        <v>27</v>
      </c>
      <c r="J200" s="332">
        <v>28</v>
      </c>
      <c r="K200" s="330">
        <v>6</v>
      </c>
      <c r="L200" s="331">
        <v>0</v>
      </c>
      <c r="M200" s="331">
        <v>3</v>
      </c>
      <c r="N200" s="331">
        <v>9</v>
      </c>
      <c r="O200" s="332">
        <v>14</v>
      </c>
      <c r="P200" s="330">
        <v>17</v>
      </c>
      <c r="Q200" s="331">
        <v>9</v>
      </c>
      <c r="R200" s="331">
        <v>14</v>
      </c>
      <c r="S200" s="331">
        <v>20</v>
      </c>
      <c r="T200" s="332">
        <v>23</v>
      </c>
    </row>
    <row r="201" spans="1:20" ht="13.5" customHeight="1">
      <c r="A201" s="466"/>
      <c r="B201" s="458"/>
      <c r="C201" s="458"/>
      <c r="D201" s="458"/>
      <c r="E201" s="329" t="s">
        <v>554</v>
      </c>
      <c r="F201" s="330">
        <v>23</v>
      </c>
      <c r="G201" s="331">
        <v>14</v>
      </c>
      <c r="H201" s="331">
        <v>20</v>
      </c>
      <c r="I201" s="331">
        <v>26</v>
      </c>
      <c r="J201" s="332">
        <v>28</v>
      </c>
      <c r="K201" s="330">
        <v>5</v>
      </c>
      <c r="L201" s="331">
        <v>0</v>
      </c>
      <c r="M201" s="331">
        <v>2</v>
      </c>
      <c r="N201" s="331">
        <v>8</v>
      </c>
      <c r="O201" s="332">
        <v>12</v>
      </c>
      <c r="P201" s="330">
        <v>17</v>
      </c>
      <c r="Q201" s="331">
        <v>7</v>
      </c>
      <c r="R201" s="331">
        <v>13</v>
      </c>
      <c r="S201" s="331">
        <v>20</v>
      </c>
      <c r="T201" s="332">
        <v>22</v>
      </c>
    </row>
    <row r="202" spans="1:20" ht="13.5" customHeight="1">
      <c r="A202" s="466"/>
      <c r="B202" s="458"/>
      <c r="C202" s="458"/>
      <c r="D202" s="458" t="s">
        <v>555</v>
      </c>
      <c r="E202" s="329" t="s">
        <v>490</v>
      </c>
      <c r="F202" s="330">
        <v>30</v>
      </c>
      <c r="G202" s="331">
        <v>28</v>
      </c>
      <c r="H202" s="331">
        <v>28</v>
      </c>
      <c r="I202" s="331">
        <v>32</v>
      </c>
      <c r="J202" s="332">
        <v>32</v>
      </c>
      <c r="K202" s="330">
        <v>28</v>
      </c>
      <c r="L202" s="331">
        <v>22</v>
      </c>
      <c r="M202" s="331">
        <v>25</v>
      </c>
      <c r="N202" s="331">
        <v>30</v>
      </c>
      <c r="O202" s="332">
        <v>32</v>
      </c>
      <c r="P202" s="330">
        <v>1</v>
      </c>
      <c r="Q202" s="331">
        <v>0</v>
      </c>
      <c r="R202" s="331">
        <v>0</v>
      </c>
      <c r="S202" s="331">
        <v>4</v>
      </c>
      <c r="T202" s="332">
        <v>7</v>
      </c>
    </row>
    <row r="203" spans="1:20" ht="13.5" customHeight="1">
      <c r="A203" s="466"/>
      <c r="B203" s="458"/>
      <c r="C203" s="458"/>
      <c r="D203" s="458"/>
      <c r="E203" s="329" t="s">
        <v>437</v>
      </c>
      <c r="F203" s="330">
        <v>30</v>
      </c>
      <c r="G203" s="331">
        <v>28</v>
      </c>
      <c r="H203" s="331">
        <v>28</v>
      </c>
      <c r="I203" s="331">
        <v>32</v>
      </c>
      <c r="J203" s="332">
        <v>32</v>
      </c>
      <c r="K203" s="330">
        <v>27</v>
      </c>
      <c r="L203" s="331">
        <v>20</v>
      </c>
      <c r="M203" s="331">
        <v>24</v>
      </c>
      <c r="N203" s="331">
        <v>30</v>
      </c>
      <c r="O203" s="332">
        <v>32</v>
      </c>
      <c r="P203" s="330">
        <v>2</v>
      </c>
      <c r="Q203" s="331">
        <v>0</v>
      </c>
      <c r="R203" s="331">
        <v>0</v>
      </c>
      <c r="S203" s="331">
        <v>5</v>
      </c>
      <c r="T203" s="332">
        <v>9</v>
      </c>
    </row>
    <row r="204" spans="1:20" ht="13.5" customHeight="1">
      <c r="A204" s="466"/>
      <c r="B204" s="458"/>
      <c r="C204" s="458"/>
      <c r="D204" s="458"/>
      <c r="E204" s="329" t="s">
        <v>438</v>
      </c>
      <c r="F204" s="330">
        <v>30</v>
      </c>
      <c r="G204" s="331">
        <v>27</v>
      </c>
      <c r="H204" s="331">
        <v>28</v>
      </c>
      <c r="I204" s="331">
        <v>32</v>
      </c>
      <c r="J204" s="332">
        <v>32</v>
      </c>
      <c r="K204" s="330">
        <v>26</v>
      </c>
      <c r="L204" s="331">
        <v>18</v>
      </c>
      <c r="M204" s="331">
        <v>22</v>
      </c>
      <c r="N204" s="331">
        <v>29</v>
      </c>
      <c r="O204" s="332">
        <v>31</v>
      </c>
      <c r="P204" s="330">
        <v>4</v>
      </c>
      <c r="Q204" s="331">
        <v>0</v>
      </c>
      <c r="R204" s="331">
        <v>1</v>
      </c>
      <c r="S204" s="331">
        <v>7</v>
      </c>
      <c r="T204" s="332">
        <v>11</v>
      </c>
    </row>
    <row r="205" spans="1:20" ht="13.5" customHeight="1">
      <c r="A205" s="466"/>
      <c r="B205" s="458"/>
      <c r="C205" s="458"/>
      <c r="D205" s="458"/>
      <c r="E205" s="329" t="s">
        <v>439</v>
      </c>
      <c r="F205" s="330">
        <v>30</v>
      </c>
      <c r="G205" s="331">
        <v>27</v>
      </c>
      <c r="H205" s="331">
        <v>28</v>
      </c>
      <c r="I205" s="331">
        <v>32</v>
      </c>
      <c r="J205" s="332">
        <v>32</v>
      </c>
      <c r="K205" s="330">
        <v>24</v>
      </c>
      <c r="L205" s="331">
        <v>16</v>
      </c>
      <c r="M205" s="331">
        <v>20</v>
      </c>
      <c r="N205" s="331">
        <v>28</v>
      </c>
      <c r="O205" s="332">
        <v>30</v>
      </c>
      <c r="P205" s="330">
        <v>5</v>
      </c>
      <c r="Q205" s="331">
        <v>0</v>
      </c>
      <c r="R205" s="331">
        <v>2</v>
      </c>
      <c r="S205" s="331">
        <v>9</v>
      </c>
      <c r="T205" s="332">
        <v>13</v>
      </c>
    </row>
    <row r="206" spans="1:20" ht="13.5" customHeight="1">
      <c r="A206" s="466"/>
      <c r="B206" s="458"/>
      <c r="C206" s="458"/>
      <c r="D206" s="458"/>
      <c r="E206" s="329" t="s">
        <v>440</v>
      </c>
      <c r="F206" s="330">
        <v>29</v>
      </c>
      <c r="G206" s="331">
        <v>27</v>
      </c>
      <c r="H206" s="331">
        <v>28</v>
      </c>
      <c r="I206" s="331">
        <v>31</v>
      </c>
      <c r="J206" s="332">
        <v>32</v>
      </c>
      <c r="K206" s="330">
        <v>22</v>
      </c>
      <c r="L206" s="331">
        <v>14</v>
      </c>
      <c r="M206" s="331">
        <v>18</v>
      </c>
      <c r="N206" s="331">
        <v>26</v>
      </c>
      <c r="O206" s="332">
        <v>29</v>
      </c>
      <c r="P206" s="330">
        <v>7</v>
      </c>
      <c r="Q206" s="331">
        <v>1</v>
      </c>
      <c r="R206" s="331">
        <v>4</v>
      </c>
      <c r="S206" s="331">
        <v>11</v>
      </c>
      <c r="T206" s="332">
        <v>14</v>
      </c>
    </row>
    <row r="207" spans="1:20" ht="13.5" customHeight="1">
      <c r="A207" s="466"/>
      <c r="B207" s="458"/>
      <c r="C207" s="458"/>
      <c r="D207" s="458"/>
      <c r="E207" s="329" t="s">
        <v>441</v>
      </c>
      <c r="F207" s="330">
        <v>29</v>
      </c>
      <c r="G207" s="331">
        <v>26</v>
      </c>
      <c r="H207" s="331">
        <v>28</v>
      </c>
      <c r="I207" s="331">
        <v>31</v>
      </c>
      <c r="J207" s="332">
        <v>32</v>
      </c>
      <c r="K207" s="330">
        <v>20</v>
      </c>
      <c r="L207" s="331">
        <v>12</v>
      </c>
      <c r="M207" s="331">
        <v>17</v>
      </c>
      <c r="N207" s="331">
        <v>24</v>
      </c>
      <c r="O207" s="332">
        <v>28</v>
      </c>
      <c r="P207" s="330">
        <v>8</v>
      </c>
      <c r="Q207" s="331">
        <v>2</v>
      </c>
      <c r="R207" s="331">
        <v>5</v>
      </c>
      <c r="S207" s="331">
        <v>12</v>
      </c>
      <c r="T207" s="332">
        <v>15</v>
      </c>
    </row>
    <row r="208" spans="1:20" ht="13.5" customHeight="1">
      <c r="A208" s="466"/>
      <c r="B208" s="458"/>
      <c r="C208" s="458"/>
      <c r="D208" s="458"/>
      <c r="E208" s="329" t="s">
        <v>442</v>
      </c>
      <c r="F208" s="330">
        <v>28</v>
      </c>
      <c r="G208" s="331">
        <v>25</v>
      </c>
      <c r="H208" s="331">
        <v>27</v>
      </c>
      <c r="I208" s="331">
        <v>30</v>
      </c>
      <c r="J208" s="332">
        <v>32</v>
      </c>
      <c r="K208" s="330">
        <v>18</v>
      </c>
      <c r="L208" s="331">
        <v>10</v>
      </c>
      <c r="M208" s="331">
        <v>14</v>
      </c>
      <c r="N208" s="331">
        <v>22</v>
      </c>
      <c r="O208" s="332">
        <v>27</v>
      </c>
      <c r="P208" s="330">
        <v>10</v>
      </c>
      <c r="Q208" s="331">
        <v>3</v>
      </c>
      <c r="R208" s="331">
        <v>7</v>
      </c>
      <c r="S208" s="331">
        <v>14</v>
      </c>
      <c r="T208" s="332">
        <v>17</v>
      </c>
    </row>
    <row r="209" spans="1:20" ht="13.5" customHeight="1">
      <c r="A209" s="466"/>
      <c r="B209" s="458"/>
      <c r="C209" s="458"/>
      <c r="D209" s="458"/>
      <c r="E209" s="329" t="s">
        <v>443</v>
      </c>
      <c r="F209" s="330">
        <v>28</v>
      </c>
      <c r="G209" s="331">
        <v>24</v>
      </c>
      <c r="H209" s="331">
        <v>27</v>
      </c>
      <c r="I209" s="331">
        <v>30</v>
      </c>
      <c r="J209" s="332">
        <v>32</v>
      </c>
      <c r="K209" s="330">
        <v>16</v>
      </c>
      <c r="L209" s="331">
        <v>8</v>
      </c>
      <c r="M209" s="331">
        <v>12</v>
      </c>
      <c r="N209" s="331">
        <v>20</v>
      </c>
      <c r="O209" s="332">
        <v>24</v>
      </c>
      <c r="P209" s="330">
        <v>12</v>
      </c>
      <c r="Q209" s="331">
        <v>5</v>
      </c>
      <c r="R209" s="331">
        <v>9</v>
      </c>
      <c r="S209" s="331">
        <v>16</v>
      </c>
      <c r="T209" s="332">
        <v>19</v>
      </c>
    </row>
    <row r="210" spans="1:20" ht="13.5" customHeight="1">
      <c r="A210" s="466"/>
      <c r="B210" s="458"/>
      <c r="C210" s="458"/>
      <c r="D210" s="458"/>
      <c r="E210" s="329" t="s">
        <v>444</v>
      </c>
      <c r="F210" s="330">
        <v>28</v>
      </c>
      <c r="G210" s="331">
        <v>24</v>
      </c>
      <c r="H210" s="331">
        <v>26</v>
      </c>
      <c r="I210" s="331">
        <v>29</v>
      </c>
      <c r="J210" s="332">
        <v>31</v>
      </c>
      <c r="K210" s="330">
        <v>13</v>
      </c>
      <c r="L210" s="331">
        <v>6</v>
      </c>
      <c r="M210" s="331">
        <v>9</v>
      </c>
      <c r="N210" s="331">
        <v>17</v>
      </c>
      <c r="O210" s="332">
        <v>21</v>
      </c>
      <c r="P210" s="330">
        <v>14</v>
      </c>
      <c r="Q210" s="331">
        <v>7</v>
      </c>
      <c r="R210" s="331">
        <v>11</v>
      </c>
      <c r="S210" s="331">
        <v>18</v>
      </c>
      <c r="T210" s="332">
        <v>21</v>
      </c>
    </row>
    <row r="211" spans="1:20" ht="13.5" customHeight="1">
      <c r="A211" s="466"/>
      <c r="B211" s="458"/>
      <c r="C211" s="458"/>
      <c r="D211" s="458"/>
      <c r="E211" s="329" t="s">
        <v>445</v>
      </c>
      <c r="F211" s="330">
        <v>27</v>
      </c>
      <c r="G211" s="331">
        <v>23</v>
      </c>
      <c r="H211" s="331">
        <v>25</v>
      </c>
      <c r="I211" s="331">
        <v>29</v>
      </c>
      <c r="J211" s="332">
        <v>31</v>
      </c>
      <c r="K211" s="330">
        <v>10</v>
      </c>
      <c r="L211" s="331">
        <v>3</v>
      </c>
      <c r="M211" s="331">
        <v>7</v>
      </c>
      <c r="N211" s="331">
        <v>14</v>
      </c>
      <c r="O211" s="332">
        <v>19</v>
      </c>
      <c r="P211" s="330">
        <v>16</v>
      </c>
      <c r="Q211" s="331">
        <v>8</v>
      </c>
      <c r="R211" s="331">
        <v>12</v>
      </c>
      <c r="S211" s="331">
        <v>20</v>
      </c>
      <c r="T211" s="332">
        <v>22</v>
      </c>
    </row>
    <row r="212" spans="1:20" ht="13.5" customHeight="1">
      <c r="A212" s="466"/>
      <c r="B212" s="458"/>
      <c r="C212" s="458"/>
      <c r="D212" s="458"/>
      <c r="E212" s="329" t="s">
        <v>446</v>
      </c>
      <c r="F212" s="330">
        <v>27</v>
      </c>
      <c r="G212" s="331">
        <v>21</v>
      </c>
      <c r="H212" s="331">
        <v>24</v>
      </c>
      <c r="I212" s="331">
        <v>28</v>
      </c>
      <c r="J212" s="332">
        <v>30</v>
      </c>
      <c r="K212" s="330">
        <v>8</v>
      </c>
      <c r="L212" s="331">
        <v>2</v>
      </c>
      <c r="M212" s="331">
        <v>5</v>
      </c>
      <c r="N212" s="331">
        <v>12</v>
      </c>
      <c r="O212" s="332">
        <v>16</v>
      </c>
      <c r="P212" s="330">
        <v>17</v>
      </c>
      <c r="Q212" s="331">
        <v>9</v>
      </c>
      <c r="R212" s="331">
        <v>14</v>
      </c>
      <c r="S212" s="331">
        <v>21</v>
      </c>
      <c r="T212" s="332">
        <v>23</v>
      </c>
    </row>
    <row r="213" spans="1:20" ht="13.5" customHeight="1">
      <c r="A213" s="466"/>
      <c r="B213" s="458"/>
      <c r="C213" s="458"/>
      <c r="D213" s="458"/>
      <c r="E213" s="329" t="s">
        <v>447</v>
      </c>
      <c r="F213" s="330">
        <v>26</v>
      </c>
      <c r="G213" s="331">
        <v>19</v>
      </c>
      <c r="H213" s="331">
        <v>23</v>
      </c>
      <c r="I213" s="331">
        <v>27</v>
      </c>
      <c r="J213" s="332">
        <v>29</v>
      </c>
      <c r="K213" s="330">
        <v>7</v>
      </c>
      <c r="L213" s="331">
        <v>1</v>
      </c>
      <c r="M213" s="331">
        <v>4</v>
      </c>
      <c r="N213" s="331">
        <v>10</v>
      </c>
      <c r="O213" s="332">
        <v>14</v>
      </c>
      <c r="P213" s="330">
        <v>18</v>
      </c>
      <c r="Q213" s="331">
        <v>9</v>
      </c>
      <c r="R213" s="331">
        <v>14</v>
      </c>
      <c r="S213" s="331">
        <v>21</v>
      </c>
      <c r="T213" s="332">
        <v>23</v>
      </c>
    </row>
    <row r="214" spans="1:20" ht="13.5" customHeight="1">
      <c r="A214" s="466"/>
      <c r="B214" s="458"/>
      <c r="C214" s="458"/>
      <c r="D214" s="459"/>
      <c r="E214" s="334" t="s">
        <v>554</v>
      </c>
      <c r="F214" s="335">
        <v>24</v>
      </c>
      <c r="G214" s="336">
        <v>16</v>
      </c>
      <c r="H214" s="336">
        <v>21</v>
      </c>
      <c r="I214" s="336">
        <v>27</v>
      </c>
      <c r="J214" s="337">
        <v>28</v>
      </c>
      <c r="K214" s="335">
        <v>6</v>
      </c>
      <c r="L214" s="336">
        <v>0</v>
      </c>
      <c r="M214" s="336">
        <v>3</v>
      </c>
      <c r="N214" s="336">
        <v>9</v>
      </c>
      <c r="O214" s="337">
        <v>13</v>
      </c>
      <c r="P214" s="335">
        <v>17</v>
      </c>
      <c r="Q214" s="336">
        <v>9</v>
      </c>
      <c r="R214" s="336">
        <v>13</v>
      </c>
      <c r="S214" s="336">
        <v>20</v>
      </c>
      <c r="T214" s="337">
        <v>23</v>
      </c>
    </row>
    <row r="215" spans="1:20" ht="13.5" customHeight="1">
      <c r="A215" s="454">
        <v>2014</v>
      </c>
      <c r="B215" s="457" t="s">
        <v>21</v>
      </c>
      <c r="C215" s="457" t="s">
        <v>553</v>
      </c>
      <c r="D215" s="458" t="s">
        <v>52</v>
      </c>
      <c r="E215" s="329" t="s">
        <v>490</v>
      </c>
      <c r="F215" s="330">
        <v>31</v>
      </c>
      <c r="G215" s="331">
        <v>27</v>
      </c>
      <c r="H215" s="331">
        <v>29</v>
      </c>
      <c r="I215" s="331">
        <v>32</v>
      </c>
      <c r="J215" s="332">
        <v>32</v>
      </c>
      <c r="K215" s="330">
        <v>29</v>
      </c>
      <c r="L215" s="331">
        <v>17</v>
      </c>
      <c r="M215" s="331">
        <v>22</v>
      </c>
      <c r="N215" s="331">
        <v>31</v>
      </c>
      <c r="O215" s="332">
        <v>32</v>
      </c>
      <c r="P215" s="330">
        <v>1</v>
      </c>
      <c r="Q215" s="331">
        <v>0</v>
      </c>
      <c r="R215" s="331">
        <v>0</v>
      </c>
      <c r="S215" s="331">
        <v>6</v>
      </c>
      <c r="T215" s="332">
        <v>11</v>
      </c>
    </row>
    <row r="216" spans="1:20" ht="13.5" customHeight="1">
      <c r="A216" s="455"/>
      <c r="B216" s="458"/>
      <c r="C216" s="458"/>
      <c r="D216" s="458"/>
      <c r="E216" s="329" t="s">
        <v>437</v>
      </c>
      <c r="F216" s="330">
        <v>31</v>
      </c>
      <c r="G216" s="331">
        <v>27</v>
      </c>
      <c r="H216" s="331">
        <v>29</v>
      </c>
      <c r="I216" s="331">
        <v>32</v>
      </c>
      <c r="J216" s="332">
        <v>32</v>
      </c>
      <c r="K216" s="330">
        <v>30</v>
      </c>
      <c r="L216" s="331">
        <v>16</v>
      </c>
      <c r="M216" s="331">
        <v>23</v>
      </c>
      <c r="N216" s="331">
        <v>31</v>
      </c>
      <c r="O216" s="332">
        <v>32</v>
      </c>
      <c r="P216" s="330">
        <v>1</v>
      </c>
      <c r="Q216" s="331">
        <v>0</v>
      </c>
      <c r="R216" s="331">
        <v>0</v>
      </c>
      <c r="S216" s="331">
        <v>5</v>
      </c>
      <c r="T216" s="332">
        <v>11</v>
      </c>
    </row>
    <row r="217" spans="1:20" ht="13.5" customHeight="1">
      <c r="A217" s="455"/>
      <c r="B217" s="458"/>
      <c r="C217" s="458"/>
      <c r="D217" s="458"/>
      <c r="E217" s="329" t="s">
        <v>438</v>
      </c>
      <c r="F217" s="330">
        <v>31</v>
      </c>
      <c r="G217" s="331">
        <v>26</v>
      </c>
      <c r="H217" s="331">
        <v>28</v>
      </c>
      <c r="I217" s="331">
        <v>32</v>
      </c>
      <c r="J217" s="332">
        <v>32</v>
      </c>
      <c r="K217" s="330">
        <v>29</v>
      </c>
      <c r="L217" s="331">
        <v>14</v>
      </c>
      <c r="M217" s="331">
        <v>21</v>
      </c>
      <c r="N217" s="331">
        <v>31</v>
      </c>
      <c r="O217" s="332">
        <v>32</v>
      </c>
      <c r="P217" s="330">
        <v>1</v>
      </c>
      <c r="Q217" s="331">
        <v>0</v>
      </c>
      <c r="R217" s="331">
        <v>0</v>
      </c>
      <c r="S217" s="331">
        <v>7</v>
      </c>
      <c r="T217" s="332">
        <v>12</v>
      </c>
    </row>
    <row r="218" spans="1:20" ht="13.5" customHeight="1">
      <c r="A218" s="455"/>
      <c r="B218" s="458"/>
      <c r="C218" s="458"/>
      <c r="D218" s="458"/>
      <c r="E218" s="329" t="s">
        <v>439</v>
      </c>
      <c r="F218" s="330">
        <v>31</v>
      </c>
      <c r="G218" s="331">
        <v>23</v>
      </c>
      <c r="H218" s="331">
        <v>28</v>
      </c>
      <c r="I218" s="331">
        <v>32</v>
      </c>
      <c r="J218" s="332">
        <v>32</v>
      </c>
      <c r="K218" s="330">
        <v>28</v>
      </c>
      <c r="L218" s="331">
        <v>9</v>
      </c>
      <c r="M218" s="331">
        <v>18</v>
      </c>
      <c r="N218" s="331">
        <v>31</v>
      </c>
      <c r="O218" s="332">
        <v>32</v>
      </c>
      <c r="P218" s="330">
        <v>1</v>
      </c>
      <c r="Q218" s="331">
        <v>0</v>
      </c>
      <c r="R218" s="331">
        <v>0</v>
      </c>
      <c r="S218" s="331">
        <v>8</v>
      </c>
      <c r="T218" s="332">
        <v>13</v>
      </c>
    </row>
    <row r="219" spans="1:20" ht="13.5" customHeight="1">
      <c r="A219" s="455"/>
      <c r="B219" s="458"/>
      <c r="C219" s="458"/>
      <c r="D219" s="458"/>
      <c r="E219" s="329" t="s">
        <v>440</v>
      </c>
      <c r="F219" s="330">
        <v>30</v>
      </c>
      <c r="G219" s="331">
        <v>21</v>
      </c>
      <c r="H219" s="331">
        <v>27</v>
      </c>
      <c r="I219" s="331">
        <v>32</v>
      </c>
      <c r="J219" s="332">
        <v>32</v>
      </c>
      <c r="K219" s="330">
        <v>27</v>
      </c>
      <c r="L219" s="331">
        <v>8</v>
      </c>
      <c r="M219" s="331">
        <v>16</v>
      </c>
      <c r="N219" s="331">
        <v>31</v>
      </c>
      <c r="O219" s="332">
        <v>32</v>
      </c>
      <c r="P219" s="330">
        <v>2</v>
      </c>
      <c r="Q219" s="331">
        <v>0</v>
      </c>
      <c r="R219" s="331">
        <v>0</v>
      </c>
      <c r="S219" s="331">
        <v>10</v>
      </c>
      <c r="T219" s="332">
        <v>15</v>
      </c>
    </row>
    <row r="220" spans="1:20" ht="13.5" customHeight="1">
      <c r="A220" s="455"/>
      <c r="B220" s="458"/>
      <c r="C220" s="458"/>
      <c r="D220" s="458"/>
      <c r="E220" s="329" t="s">
        <v>441</v>
      </c>
      <c r="F220" s="330">
        <v>29</v>
      </c>
      <c r="G220" s="331">
        <v>19</v>
      </c>
      <c r="H220" s="331">
        <v>25</v>
      </c>
      <c r="I220" s="331">
        <v>32</v>
      </c>
      <c r="J220" s="332">
        <v>32</v>
      </c>
      <c r="K220" s="330">
        <v>23</v>
      </c>
      <c r="L220" s="331">
        <v>6</v>
      </c>
      <c r="M220" s="331">
        <v>12</v>
      </c>
      <c r="N220" s="331">
        <v>31</v>
      </c>
      <c r="O220" s="332">
        <v>32</v>
      </c>
      <c r="P220" s="330">
        <v>2</v>
      </c>
      <c r="Q220" s="331">
        <v>0</v>
      </c>
      <c r="R220" s="331">
        <v>0</v>
      </c>
      <c r="S220" s="331">
        <v>11</v>
      </c>
      <c r="T220" s="332">
        <v>16</v>
      </c>
    </row>
    <row r="221" spans="1:20" ht="13.5" customHeight="1">
      <c r="A221" s="455"/>
      <c r="B221" s="458"/>
      <c r="C221" s="458"/>
      <c r="D221" s="458"/>
      <c r="E221" s="329" t="s">
        <v>442</v>
      </c>
      <c r="F221" s="330">
        <v>28</v>
      </c>
      <c r="G221" s="331">
        <v>13</v>
      </c>
      <c r="H221" s="331">
        <v>23</v>
      </c>
      <c r="I221" s="331">
        <v>31</v>
      </c>
      <c r="J221" s="332">
        <v>32</v>
      </c>
      <c r="K221" s="330">
        <v>18</v>
      </c>
      <c r="L221" s="331">
        <v>1</v>
      </c>
      <c r="M221" s="331">
        <v>9</v>
      </c>
      <c r="N221" s="331">
        <v>30</v>
      </c>
      <c r="O221" s="332">
        <v>32</v>
      </c>
      <c r="P221" s="330">
        <v>4</v>
      </c>
      <c r="Q221" s="331">
        <v>0</v>
      </c>
      <c r="R221" s="331">
        <v>0</v>
      </c>
      <c r="S221" s="331">
        <v>13</v>
      </c>
      <c r="T221" s="332">
        <v>18</v>
      </c>
    </row>
    <row r="222" spans="1:20" ht="13.5" customHeight="1">
      <c r="A222" s="455"/>
      <c r="B222" s="458"/>
      <c r="C222" s="458"/>
      <c r="D222" s="458"/>
      <c r="E222" s="329" t="s">
        <v>443</v>
      </c>
      <c r="F222" s="330">
        <v>26</v>
      </c>
      <c r="G222" s="331">
        <v>7</v>
      </c>
      <c r="H222" s="331">
        <v>20</v>
      </c>
      <c r="I222" s="331">
        <v>30</v>
      </c>
      <c r="J222" s="332">
        <v>32</v>
      </c>
      <c r="K222" s="330">
        <v>12</v>
      </c>
      <c r="L222" s="331">
        <v>0</v>
      </c>
      <c r="M222" s="331">
        <v>5</v>
      </c>
      <c r="N222" s="331">
        <v>27</v>
      </c>
      <c r="O222" s="332">
        <v>31</v>
      </c>
      <c r="P222" s="330">
        <v>7</v>
      </c>
      <c r="Q222" s="331">
        <v>0</v>
      </c>
      <c r="R222" s="331">
        <v>1</v>
      </c>
      <c r="S222" s="331">
        <v>15</v>
      </c>
      <c r="T222" s="332">
        <v>20</v>
      </c>
    </row>
    <row r="223" spans="1:20" ht="13.5" customHeight="1">
      <c r="A223" s="455"/>
      <c r="B223" s="458"/>
      <c r="C223" s="458"/>
      <c r="D223" s="458"/>
      <c r="E223" s="329" t="s">
        <v>444</v>
      </c>
      <c r="F223" s="330">
        <v>24</v>
      </c>
      <c r="G223" s="331">
        <v>4</v>
      </c>
      <c r="H223" s="331">
        <v>15</v>
      </c>
      <c r="I223" s="331">
        <v>28</v>
      </c>
      <c r="J223" s="332">
        <v>31</v>
      </c>
      <c r="K223" s="330">
        <v>9</v>
      </c>
      <c r="L223" s="331">
        <v>0</v>
      </c>
      <c r="M223" s="331">
        <v>3</v>
      </c>
      <c r="N223" s="331">
        <v>20</v>
      </c>
      <c r="O223" s="332">
        <v>30</v>
      </c>
      <c r="P223" s="330">
        <v>8</v>
      </c>
      <c r="Q223" s="331">
        <v>0</v>
      </c>
      <c r="R223" s="331">
        <v>1</v>
      </c>
      <c r="S223" s="331">
        <v>16</v>
      </c>
      <c r="T223" s="332">
        <v>20</v>
      </c>
    </row>
    <row r="224" spans="1:20" ht="13.5" customHeight="1">
      <c r="A224" s="455"/>
      <c r="B224" s="458"/>
      <c r="C224" s="458"/>
      <c r="D224" s="458"/>
      <c r="E224" s="329" t="s">
        <v>445</v>
      </c>
      <c r="F224" s="330">
        <v>22</v>
      </c>
      <c r="G224" s="331">
        <v>0</v>
      </c>
      <c r="H224" s="331">
        <v>9</v>
      </c>
      <c r="I224" s="331">
        <v>28</v>
      </c>
      <c r="J224" s="332">
        <v>31</v>
      </c>
      <c r="K224" s="330">
        <v>7</v>
      </c>
      <c r="L224" s="331">
        <v>0</v>
      </c>
      <c r="M224" s="331">
        <v>1</v>
      </c>
      <c r="N224" s="331">
        <v>17</v>
      </c>
      <c r="O224" s="332">
        <v>30</v>
      </c>
      <c r="P224" s="330">
        <v>6</v>
      </c>
      <c r="Q224" s="331">
        <v>0</v>
      </c>
      <c r="R224" s="331">
        <v>1</v>
      </c>
      <c r="S224" s="331">
        <v>15</v>
      </c>
      <c r="T224" s="332">
        <v>20</v>
      </c>
    </row>
    <row r="225" spans="1:20" ht="13.5" customHeight="1">
      <c r="A225" s="455"/>
      <c r="B225" s="458"/>
      <c r="C225" s="458"/>
      <c r="D225" s="458"/>
      <c r="E225" s="329" t="s">
        <v>446</v>
      </c>
      <c r="F225" s="330">
        <v>18</v>
      </c>
      <c r="G225" s="331">
        <v>0</v>
      </c>
      <c r="H225" s="331">
        <v>6</v>
      </c>
      <c r="I225" s="331">
        <v>27</v>
      </c>
      <c r="J225" s="332">
        <v>31</v>
      </c>
      <c r="K225" s="330">
        <v>5</v>
      </c>
      <c r="L225" s="331">
        <v>0</v>
      </c>
      <c r="M225" s="331">
        <v>0</v>
      </c>
      <c r="N225" s="331">
        <v>16</v>
      </c>
      <c r="O225" s="332">
        <v>30</v>
      </c>
      <c r="P225" s="330">
        <v>4</v>
      </c>
      <c r="Q225" s="331">
        <v>0</v>
      </c>
      <c r="R225" s="331">
        <v>0</v>
      </c>
      <c r="S225" s="331">
        <v>13</v>
      </c>
      <c r="T225" s="332">
        <v>18</v>
      </c>
    </row>
    <row r="226" spans="1:20" ht="13.5" customHeight="1">
      <c r="A226" s="455"/>
      <c r="B226" s="458"/>
      <c r="C226" s="458"/>
      <c r="D226" s="458"/>
      <c r="E226" s="329" t="s">
        <v>447</v>
      </c>
      <c r="F226" s="330">
        <v>17</v>
      </c>
      <c r="G226" s="331">
        <v>0</v>
      </c>
      <c r="H226" s="331">
        <v>6</v>
      </c>
      <c r="I226" s="331">
        <v>25</v>
      </c>
      <c r="J226" s="332">
        <v>31</v>
      </c>
      <c r="K226" s="330">
        <v>5</v>
      </c>
      <c r="L226" s="331">
        <v>0</v>
      </c>
      <c r="M226" s="331">
        <v>0</v>
      </c>
      <c r="N226" s="331">
        <v>15</v>
      </c>
      <c r="O226" s="332">
        <v>30</v>
      </c>
      <c r="P226" s="330">
        <v>4</v>
      </c>
      <c r="Q226" s="331">
        <v>0</v>
      </c>
      <c r="R226" s="331">
        <v>0</v>
      </c>
      <c r="S226" s="331">
        <v>12</v>
      </c>
      <c r="T226" s="332">
        <v>17</v>
      </c>
    </row>
    <row r="227" spans="1:20" ht="13.5" customHeight="1">
      <c r="A227" s="455"/>
      <c r="B227" s="458"/>
      <c r="C227" s="458"/>
      <c r="D227" s="458"/>
      <c r="E227" s="329" t="s">
        <v>554</v>
      </c>
      <c r="F227" s="330">
        <v>15</v>
      </c>
      <c r="G227" s="331">
        <v>0</v>
      </c>
      <c r="H227" s="331">
        <v>4</v>
      </c>
      <c r="I227" s="331">
        <v>24</v>
      </c>
      <c r="J227" s="332">
        <v>30</v>
      </c>
      <c r="K227" s="330">
        <v>3</v>
      </c>
      <c r="L227" s="331">
        <v>0</v>
      </c>
      <c r="M227" s="331">
        <v>0</v>
      </c>
      <c r="N227" s="331">
        <v>12</v>
      </c>
      <c r="O227" s="332">
        <v>28</v>
      </c>
      <c r="P227" s="330">
        <v>4</v>
      </c>
      <c r="Q227" s="331">
        <v>0</v>
      </c>
      <c r="R227" s="331">
        <v>0</v>
      </c>
      <c r="S227" s="331">
        <v>11</v>
      </c>
      <c r="T227" s="332">
        <v>17</v>
      </c>
    </row>
    <row r="228" spans="1:20" ht="13.5" customHeight="1">
      <c r="A228" s="455"/>
      <c r="B228" s="458"/>
      <c r="C228" s="458"/>
      <c r="D228" s="458" t="s">
        <v>13</v>
      </c>
      <c r="E228" s="329" t="s">
        <v>490</v>
      </c>
      <c r="F228" s="330">
        <v>31</v>
      </c>
      <c r="G228" s="331">
        <v>28</v>
      </c>
      <c r="H228" s="331">
        <v>29</v>
      </c>
      <c r="I228" s="331">
        <v>32</v>
      </c>
      <c r="J228" s="332">
        <v>32</v>
      </c>
      <c r="K228" s="330">
        <v>28</v>
      </c>
      <c r="L228" s="331">
        <v>18</v>
      </c>
      <c r="M228" s="331">
        <v>23</v>
      </c>
      <c r="N228" s="331">
        <v>31</v>
      </c>
      <c r="O228" s="332">
        <v>32</v>
      </c>
      <c r="P228" s="330">
        <v>2</v>
      </c>
      <c r="Q228" s="331">
        <v>0</v>
      </c>
      <c r="R228" s="331">
        <v>0</v>
      </c>
      <c r="S228" s="331">
        <v>6</v>
      </c>
      <c r="T228" s="332">
        <v>10</v>
      </c>
    </row>
    <row r="229" spans="1:20" ht="13.5" customHeight="1">
      <c r="A229" s="455"/>
      <c r="B229" s="458"/>
      <c r="C229" s="458"/>
      <c r="D229" s="458"/>
      <c r="E229" s="329" t="s">
        <v>437</v>
      </c>
      <c r="F229" s="330">
        <v>31</v>
      </c>
      <c r="G229" s="331">
        <v>27</v>
      </c>
      <c r="H229" s="331">
        <v>29</v>
      </c>
      <c r="I229" s="331">
        <v>32</v>
      </c>
      <c r="J229" s="332">
        <v>32</v>
      </c>
      <c r="K229" s="330">
        <v>29</v>
      </c>
      <c r="L229" s="331">
        <v>17</v>
      </c>
      <c r="M229" s="331">
        <v>22</v>
      </c>
      <c r="N229" s="331">
        <v>31</v>
      </c>
      <c r="O229" s="332">
        <v>32</v>
      </c>
      <c r="P229" s="330">
        <v>1</v>
      </c>
      <c r="Q229" s="331">
        <v>0</v>
      </c>
      <c r="R229" s="331">
        <v>0</v>
      </c>
      <c r="S229" s="331">
        <v>6</v>
      </c>
      <c r="T229" s="332">
        <v>11</v>
      </c>
    </row>
    <row r="230" spans="1:20" ht="13.5" customHeight="1">
      <c r="A230" s="455"/>
      <c r="B230" s="458"/>
      <c r="C230" s="458"/>
      <c r="D230" s="458"/>
      <c r="E230" s="329" t="s">
        <v>438</v>
      </c>
      <c r="F230" s="330">
        <v>31</v>
      </c>
      <c r="G230" s="331">
        <v>27</v>
      </c>
      <c r="H230" s="331">
        <v>28</v>
      </c>
      <c r="I230" s="331">
        <v>32</v>
      </c>
      <c r="J230" s="332">
        <v>32</v>
      </c>
      <c r="K230" s="330">
        <v>28</v>
      </c>
      <c r="L230" s="331">
        <v>15</v>
      </c>
      <c r="M230" s="331">
        <v>21</v>
      </c>
      <c r="N230" s="331">
        <v>31</v>
      </c>
      <c r="O230" s="332">
        <v>32</v>
      </c>
      <c r="P230" s="330">
        <v>2</v>
      </c>
      <c r="Q230" s="331">
        <v>0</v>
      </c>
      <c r="R230" s="331">
        <v>0</v>
      </c>
      <c r="S230" s="331">
        <v>8</v>
      </c>
      <c r="T230" s="332">
        <v>12</v>
      </c>
    </row>
    <row r="231" spans="1:20" ht="13.5" customHeight="1">
      <c r="A231" s="455"/>
      <c r="B231" s="458"/>
      <c r="C231" s="458"/>
      <c r="D231" s="458"/>
      <c r="E231" s="329" t="s">
        <v>439</v>
      </c>
      <c r="F231" s="330">
        <v>31</v>
      </c>
      <c r="G231" s="331">
        <v>25</v>
      </c>
      <c r="H231" s="331">
        <v>28</v>
      </c>
      <c r="I231" s="331">
        <v>32</v>
      </c>
      <c r="J231" s="332">
        <v>32</v>
      </c>
      <c r="K231" s="330">
        <v>27</v>
      </c>
      <c r="L231" s="331">
        <v>11</v>
      </c>
      <c r="M231" s="331">
        <v>18</v>
      </c>
      <c r="N231" s="331">
        <v>31</v>
      </c>
      <c r="O231" s="332">
        <v>32</v>
      </c>
      <c r="P231" s="330">
        <v>2</v>
      </c>
      <c r="Q231" s="331">
        <v>0</v>
      </c>
      <c r="R231" s="331">
        <v>0</v>
      </c>
      <c r="S231" s="331">
        <v>9</v>
      </c>
      <c r="T231" s="332">
        <v>14</v>
      </c>
    </row>
    <row r="232" spans="1:20" ht="13.5" customHeight="1">
      <c r="A232" s="455"/>
      <c r="B232" s="458"/>
      <c r="C232" s="458"/>
      <c r="D232" s="458"/>
      <c r="E232" s="329" t="s">
        <v>440</v>
      </c>
      <c r="F232" s="330">
        <v>30</v>
      </c>
      <c r="G232" s="331">
        <v>24</v>
      </c>
      <c r="H232" s="331">
        <v>28</v>
      </c>
      <c r="I232" s="331">
        <v>32</v>
      </c>
      <c r="J232" s="332">
        <v>32</v>
      </c>
      <c r="K232" s="330">
        <v>25</v>
      </c>
      <c r="L232" s="331">
        <v>10</v>
      </c>
      <c r="M232" s="331">
        <v>16</v>
      </c>
      <c r="N232" s="331">
        <v>31</v>
      </c>
      <c r="O232" s="332">
        <v>32</v>
      </c>
      <c r="P232" s="330">
        <v>3</v>
      </c>
      <c r="Q232" s="331">
        <v>0</v>
      </c>
      <c r="R232" s="331">
        <v>0</v>
      </c>
      <c r="S232" s="331">
        <v>11</v>
      </c>
      <c r="T232" s="332">
        <v>15</v>
      </c>
    </row>
    <row r="233" spans="1:20" ht="13.5" customHeight="1">
      <c r="A233" s="455"/>
      <c r="B233" s="458"/>
      <c r="C233" s="458"/>
      <c r="D233" s="458"/>
      <c r="E233" s="329" t="s">
        <v>441</v>
      </c>
      <c r="F233" s="330">
        <v>29</v>
      </c>
      <c r="G233" s="331">
        <v>21</v>
      </c>
      <c r="H233" s="331">
        <v>27</v>
      </c>
      <c r="I233" s="331">
        <v>32</v>
      </c>
      <c r="J233" s="332">
        <v>32</v>
      </c>
      <c r="K233" s="330">
        <v>22</v>
      </c>
      <c r="L233" s="331">
        <v>7</v>
      </c>
      <c r="M233" s="331">
        <v>13</v>
      </c>
      <c r="N233" s="331">
        <v>31</v>
      </c>
      <c r="O233" s="332">
        <v>32</v>
      </c>
      <c r="P233" s="330">
        <v>4</v>
      </c>
      <c r="Q233" s="331">
        <v>0</v>
      </c>
      <c r="R233" s="331">
        <v>0</v>
      </c>
      <c r="S233" s="331">
        <v>12</v>
      </c>
      <c r="T233" s="332">
        <v>16</v>
      </c>
    </row>
    <row r="234" spans="1:20" ht="13.5" customHeight="1">
      <c r="A234" s="455"/>
      <c r="B234" s="458"/>
      <c r="C234" s="458"/>
      <c r="D234" s="458"/>
      <c r="E234" s="329" t="s">
        <v>442</v>
      </c>
      <c r="F234" s="330">
        <v>28</v>
      </c>
      <c r="G234" s="331">
        <v>18</v>
      </c>
      <c r="H234" s="331">
        <v>25</v>
      </c>
      <c r="I234" s="331">
        <v>31</v>
      </c>
      <c r="J234" s="332">
        <v>32</v>
      </c>
      <c r="K234" s="330">
        <v>17</v>
      </c>
      <c r="L234" s="331">
        <v>4</v>
      </c>
      <c r="M234" s="331">
        <v>10</v>
      </c>
      <c r="N234" s="331">
        <v>30</v>
      </c>
      <c r="O234" s="332">
        <v>31</v>
      </c>
      <c r="P234" s="330">
        <v>6</v>
      </c>
      <c r="Q234" s="331">
        <v>0</v>
      </c>
      <c r="R234" s="331">
        <v>1</v>
      </c>
      <c r="S234" s="331">
        <v>14</v>
      </c>
      <c r="T234" s="332">
        <v>19</v>
      </c>
    </row>
    <row r="235" spans="1:20" ht="13.5" customHeight="1">
      <c r="A235" s="455"/>
      <c r="B235" s="458"/>
      <c r="C235" s="458"/>
      <c r="D235" s="458"/>
      <c r="E235" s="329" t="s">
        <v>443</v>
      </c>
      <c r="F235" s="330">
        <v>27</v>
      </c>
      <c r="G235" s="331">
        <v>11</v>
      </c>
      <c r="H235" s="331">
        <v>22</v>
      </c>
      <c r="I235" s="331">
        <v>30</v>
      </c>
      <c r="J235" s="332">
        <v>32</v>
      </c>
      <c r="K235" s="330">
        <v>13</v>
      </c>
      <c r="L235" s="331">
        <v>1</v>
      </c>
      <c r="M235" s="331">
        <v>7</v>
      </c>
      <c r="N235" s="331">
        <v>26</v>
      </c>
      <c r="O235" s="332">
        <v>31</v>
      </c>
      <c r="P235" s="330">
        <v>9</v>
      </c>
      <c r="Q235" s="331">
        <v>0</v>
      </c>
      <c r="R235" s="331">
        <v>1</v>
      </c>
      <c r="S235" s="331">
        <v>16</v>
      </c>
      <c r="T235" s="332">
        <v>20</v>
      </c>
    </row>
    <row r="236" spans="1:20" ht="13.5" customHeight="1">
      <c r="A236" s="455"/>
      <c r="B236" s="458"/>
      <c r="C236" s="458"/>
      <c r="D236" s="458"/>
      <c r="E236" s="329" t="s">
        <v>444</v>
      </c>
      <c r="F236" s="330">
        <v>26</v>
      </c>
      <c r="G236" s="331">
        <v>9</v>
      </c>
      <c r="H236" s="331">
        <v>20</v>
      </c>
      <c r="I236" s="331">
        <v>29</v>
      </c>
      <c r="J236" s="332">
        <v>32</v>
      </c>
      <c r="K236" s="330">
        <v>10</v>
      </c>
      <c r="L236" s="331">
        <v>0</v>
      </c>
      <c r="M236" s="331">
        <v>4</v>
      </c>
      <c r="N236" s="331">
        <v>22</v>
      </c>
      <c r="O236" s="332">
        <v>30</v>
      </c>
      <c r="P236" s="330">
        <v>10</v>
      </c>
      <c r="Q236" s="331">
        <v>0</v>
      </c>
      <c r="R236" s="331">
        <v>1</v>
      </c>
      <c r="S236" s="331">
        <v>17</v>
      </c>
      <c r="T236" s="332">
        <v>21</v>
      </c>
    </row>
    <row r="237" spans="1:20" ht="13.5" customHeight="1">
      <c r="A237" s="455"/>
      <c r="B237" s="458"/>
      <c r="C237" s="458"/>
      <c r="D237" s="458"/>
      <c r="E237" s="329" t="s">
        <v>445</v>
      </c>
      <c r="F237" s="330">
        <v>24</v>
      </c>
      <c r="G237" s="331">
        <v>2</v>
      </c>
      <c r="H237" s="331">
        <v>15</v>
      </c>
      <c r="I237" s="331">
        <v>28</v>
      </c>
      <c r="J237" s="332">
        <v>31</v>
      </c>
      <c r="K237" s="330">
        <v>8</v>
      </c>
      <c r="L237" s="331">
        <v>0</v>
      </c>
      <c r="M237" s="331">
        <v>2</v>
      </c>
      <c r="N237" s="331">
        <v>19</v>
      </c>
      <c r="O237" s="332">
        <v>30</v>
      </c>
      <c r="P237" s="330">
        <v>8</v>
      </c>
      <c r="Q237" s="331">
        <v>0</v>
      </c>
      <c r="R237" s="331">
        <v>1</v>
      </c>
      <c r="S237" s="331">
        <v>16</v>
      </c>
      <c r="T237" s="332">
        <v>20</v>
      </c>
    </row>
    <row r="238" spans="1:20" ht="13.5" customHeight="1">
      <c r="A238" s="455"/>
      <c r="B238" s="458"/>
      <c r="C238" s="458"/>
      <c r="D238" s="458"/>
      <c r="E238" s="329" t="s">
        <v>446</v>
      </c>
      <c r="F238" s="330">
        <v>22</v>
      </c>
      <c r="G238" s="331">
        <v>1</v>
      </c>
      <c r="H238" s="331">
        <v>12</v>
      </c>
      <c r="I238" s="331">
        <v>28</v>
      </c>
      <c r="J238" s="332">
        <v>31</v>
      </c>
      <c r="K238" s="330">
        <v>7</v>
      </c>
      <c r="L238" s="331">
        <v>0</v>
      </c>
      <c r="M238" s="331">
        <v>1</v>
      </c>
      <c r="N238" s="331">
        <v>17</v>
      </c>
      <c r="O238" s="332">
        <v>30</v>
      </c>
      <c r="P238" s="330">
        <v>7</v>
      </c>
      <c r="Q238" s="331">
        <v>0</v>
      </c>
      <c r="R238" s="331">
        <v>1</v>
      </c>
      <c r="S238" s="331">
        <v>15</v>
      </c>
      <c r="T238" s="332">
        <v>20</v>
      </c>
    </row>
    <row r="239" spans="1:20" ht="13.5" customHeight="1">
      <c r="A239" s="455"/>
      <c r="B239" s="458"/>
      <c r="C239" s="458"/>
      <c r="D239" s="458"/>
      <c r="E239" s="329" t="s">
        <v>447</v>
      </c>
      <c r="F239" s="330">
        <v>20</v>
      </c>
      <c r="G239" s="331">
        <v>2</v>
      </c>
      <c r="H239" s="331">
        <v>10</v>
      </c>
      <c r="I239" s="331">
        <v>26</v>
      </c>
      <c r="J239" s="332">
        <v>31</v>
      </c>
      <c r="K239" s="330">
        <v>6</v>
      </c>
      <c r="L239" s="331">
        <v>0</v>
      </c>
      <c r="M239" s="331">
        <v>0</v>
      </c>
      <c r="N239" s="331">
        <v>13</v>
      </c>
      <c r="O239" s="332">
        <v>28</v>
      </c>
      <c r="P239" s="330">
        <v>8</v>
      </c>
      <c r="Q239" s="331">
        <v>0</v>
      </c>
      <c r="R239" s="331">
        <v>1</v>
      </c>
      <c r="S239" s="331">
        <v>15</v>
      </c>
      <c r="T239" s="332">
        <v>19</v>
      </c>
    </row>
    <row r="240" spans="1:20" ht="13.5" customHeight="1">
      <c r="A240" s="455"/>
      <c r="B240" s="458"/>
      <c r="C240" s="458"/>
      <c r="D240" s="458"/>
      <c r="E240" s="329" t="s">
        <v>554</v>
      </c>
      <c r="F240" s="330">
        <v>19</v>
      </c>
      <c r="G240" s="331">
        <v>1</v>
      </c>
      <c r="H240" s="331">
        <v>10</v>
      </c>
      <c r="I240" s="331">
        <v>26</v>
      </c>
      <c r="J240" s="332">
        <v>30</v>
      </c>
      <c r="K240" s="330">
        <v>5</v>
      </c>
      <c r="L240" s="331">
        <v>0</v>
      </c>
      <c r="M240" s="331">
        <v>0</v>
      </c>
      <c r="N240" s="331">
        <v>15</v>
      </c>
      <c r="O240" s="332">
        <v>28</v>
      </c>
      <c r="P240" s="330">
        <v>7</v>
      </c>
      <c r="Q240" s="331">
        <v>0</v>
      </c>
      <c r="R240" s="331">
        <v>1</v>
      </c>
      <c r="S240" s="331">
        <v>15</v>
      </c>
      <c r="T240" s="332">
        <v>19</v>
      </c>
    </row>
    <row r="241" spans="1:20" ht="13.5" customHeight="1">
      <c r="A241" s="455"/>
      <c r="B241" s="458"/>
      <c r="C241" s="458"/>
      <c r="D241" s="458" t="s">
        <v>261</v>
      </c>
      <c r="E241" s="329" t="s">
        <v>490</v>
      </c>
      <c r="F241" s="330">
        <v>32</v>
      </c>
      <c r="G241" s="331">
        <v>28</v>
      </c>
      <c r="H241" s="331">
        <v>30</v>
      </c>
      <c r="I241" s="331">
        <v>32</v>
      </c>
      <c r="J241" s="332">
        <v>32</v>
      </c>
      <c r="K241" s="330">
        <v>30</v>
      </c>
      <c r="L241" s="331">
        <v>20</v>
      </c>
      <c r="M241" s="331">
        <v>25</v>
      </c>
      <c r="N241" s="331">
        <v>32</v>
      </c>
      <c r="O241" s="332">
        <v>32</v>
      </c>
      <c r="P241" s="330">
        <v>1</v>
      </c>
      <c r="Q241" s="331">
        <v>0</v>
      </c>
      <c r="R241" s="331">
        <v>0</v>
      </c>
      <c r="S241" s="331">
        <v>4</v>
      </c>
      <c r="T241" s="332">
        <v>8</v>
      </c>
    </row>
    <row r="242" spans="1:20" ht="13.5" customHeight="1">
      <c r="A242" s="455"/>
      <c r="B242" s="458"/>
      <c r="C242" s="458"/>
      <c r="D242" s="458"/>
      <c r="E242" s="329" t="s">
        <v>437</v>
      </c>
      <c r="F242" s="330">
        <v>32</v>
      </c>
      <c r="G242" s="331">
        <v>28</v>
      </c>
      <c r="H242" s="331">
        <v>30</v>
      </c>
      <c r="I242" s="331">
        <v>32</v>
      </c>
      <c r="J242" s="332">
        <v>32</v>
      </c>
      <c r="K242" s="330">
        <v>30</v>
      </c>
      <c r="L242" s="331">
        <v>19</v>
      </c>
      <c r="M242" s="331">
        <v>24</v>
      </c>
      <c r="N242" s="331">
        <v>31</v>
      </c>
      <c r="O242" s="332">
        <v>32</v>
      </c>
      <c r="P242" s="330">
        <v>1</v>
      </c>
      <c r="Q242" s="331">
        <v>0</v>
      </c>
      <c r="R242" s="331">
        <v>0</v>
      </c>
      <c r="S242" s="331">
        <v>5</v>
      </c>
      <c r="T242" s="332">
        <v>10</v>
      </c>
    </row>
    <row r="243" spans="1:20" ht="13.5" customHeight="1">
      <c r="A243" s="455"/>
      <c r="B243" s="458"/>
      <c r="C243" s="458"/>
      <c r="D243" s="458"/>
      <c r="E243" s="329" t="s">
        <v>438</v>
      </c>
      <c r="F243" s="330">
        <v>31</v>
      </c>
      <c r="G243" s="331">
        <v>28</v>
      </c>
      <c r="H243" s="331">
        <v>29</v>
      </c>
      <c r="I243" s="331">
        <v>32</v>
      </c>
      <c r="J243" s="332">
        <v>32</v>
      </c>
      <c r="K243" s="330">
        <v>29</v>
      </c>
      <c r="L243" s="331">
        <v>17</v>
      </c>
      <c r="M243" s="331">
        <v>23</v>
      </c>
      <c r="N243" s="331">
        <v>31</v>
      </c>
      <c r="O243" s="332">
        <v>32</v>
      </c>
      <c r="P243" s="330">
        <v>1</v>
      </c>
      <c r="Q243" s="331">
        <v>0</v>
      </c>
      <c r="R243" s="331">
        <v>0</v>
      </c>
      <c r="S243" s="331">
        <v>6</v>
      </c>
      <c r="T243" s="332">
        <v>11</v>
      </c>
    </row>
    <row r="244" spans="1:20" ht="13.5" customHeight="1">
      <c r="A244" s="455"/>
      <c r="B244" s="458"/>
      <c r="C244" s="458"/>
      <c r="D244" s="458"/>
      <c r="E244" s="329" t="s">
        <v>439</v>
      </c>
      <c r="F244" s="330">
        <v>31</v>
      </c>
      <c r="G244" s="331">
        <v>26</v>
      </c>
      <c r="H244" s="331">
        <v>28</v>
      </c>
      <c r="I244" s="331">
        <v>32</v>
      </c>
      <c r="J244" s="332">
        <v>32</v>
      </c>
      <c r="K244" s="330">
        <v>28</v>
      </c>
      <c r="L244" s="331">
        <v>14</v>
      </c>
      <c r="M244" s="331">
        <v>20</v>
      </c>
      <c r="N244" s="331">
        <v>31</v>
      </c>
      <c r="O244" s="332">
        <v>32</v>
      </c>
      <c r="P244" s="330">
        <v>2</v>
      </c>
      <c r="Q244" s="331">
        <v>0</v>
      </c>
      <c r="R244" s="331">
        <v>0</v>
      </c>
      <c r="S244" s="331">
        <v>8</v>
      </c>
      <c r="T244" s="332">
        <v>12</v>
      </c>
    </row>
    <row r="245" spans="1:20" ht="13.5" customHeight="1">
      <c r="A245" s="455"/>
      <c r="B245" s="458"/>
      <c r="C245" s="458"/>
      <c r="D245" s="458"/>
      <c r="E245" s="329" t="s">
        <v>440</v>
      </c>
      <c r="F245" s="330">
        <v>30</v>
      </c>
      <c r="G245" s="331">
        <v>25</v>
      </c>
      <c r="H245" s="331">
        <v>28</v>
      </c>
      <c r="I245" s="331">
        <v>32</v>
      </c>
      <c r="J245" s="332">
        <v>32</v>
      </c>
      <c r="K245" s="330">
        <v>26</v>
      </c>
      <c r="L245" s="331">
        <v>11</v>
      </c>
      <c r="M245" s="331">
        <v>18</v>
      </c>
      <c r="N245" s="331">
        <v>31</v>
      </c>
      <c r="O245" s="332">
        <v>32</v>
      </c>
      <c r="P245" s="330">
        <v>3</v>
      </c>
      <c r="Q245" s="331">
        <v>0</v>
      </c>
      <c r="R245" s="331">
        <v>0</v>
      </c>
      <c r="S245" s="331">
        <v>9</v>
      </c>
      <c r="T245" s="332">
        <v>14</v>
      </c>
    </row>
    <row r="246" spans="1:20" ht="13.5" customHeight="1">
      <c r="A246" s="455"/>
      <c r="B246" s="458"/>
      <c r="C246" s="458"/>
      <c r="D246" s="458"/>
      <c r="E246" s="329" t="s">
        <v>441</v>
      </c>
      <c r="F246" s="330">
        <v>29</v>
      </c>
      <c r="G246" s="331">
        <v>22</v>
      </c>
      <c r="H246" s="331">
        <v>27</v>
      </c>
      <c r="I246" s="331">
        <v>32</v>
      </c>
      <c r="J246" s="332">
        <v>32</v>
      </c>
      <c r="K246" s="330">
        <v>22</v>
      </c>
      <c r="L246" s="331">
        <v>8</v>
      </c>
      <c r="M246" s="331">
        <v>14</v>
      </c>
      <c r="N246" s="331">
        <v>31</v>
      </c>
      <c r="O246" s="332">
        <v>32</v>
      </c>
      <c r="P246" s="330">
        <v>4</v>
      </c>
      <c r="Q246" s="331">
        <v>0</v>
      </c>
      <c r="R246" s="331">
        <v>0</v>
      </c>
      <c r="S246" s="331">
        <v>12</v>
      </c>
      <c r="T246" s="332">
        <v>16</v>
      </c>
    </row>
    <row r="247" spans="1:20" ht="13.5" customHeight="1">
      <c r="A247" s="455"/>
      <c r="B247" s="458"/>
      <c r="C247" s="458"/>
      <c r="D247" s="458"/>
      <c r="E247" s="329" t="s">
        <v>442</v>
      </c>
      <c r="F247" s="330">
        <v>29</v>
      </c>
      <c r="G247" s="331">
        <v>21</v>
      </c>
      <c r="H247" s="331">
        <v>27</v>
      </c>
      <c r="I247" s="331">
        <v>32</v>
      </c>
      <c r="J247" s="332">
        <v>32</v>
      </c>
      <c r="K247" s="330">
        <v>20</v>
      </c>
      <c r="L247" s="331">
        <v>6</v>
      </c>
      <c r="M247" s="331">
        <v>12</v>
      </c>
      <c r="N247" s="331">
        <v>30</v>
      </c>
      <c r="O247" s="332">
        <v>32</v>
      </c>
      <c r="P247" s="330">
        <v>6</v>
      </c>
      <c r="Q247" s="331">
        <v>0</v>
      </c>
      <c r="R247" s="331">
        <v>1</v>
      </c>
      <c r="S247" s="331">
        <v>13</v>
      </c>
      <c r="T247" s="332">
        <v>18</v>
      </c>
    </row>
    <row r="248" spans="1:20" ht="13.5" customHeight="1">
      <c r="A248" s="455"/>
      <c r="B248" s="458"/>
      <c r="C248" s="458"/>
      <c r="D248" s="458"/>
      <c r="E248" s="329" t="s">
        <v>443</v>
      </c>
      <c r="F248" s="330">
        <v>28</v>
      </c>
      <c r="G248" s="331">
        <v>16</v>
      </c>
      <c r="H248" s="331">
        <v>25</v>
      </c>
      <c r="I248" s="331">
        <v>31</v>
      </c>
      <c r="J248" s="332">
        <v>32</v>
      </c>
      <c r="K248" s="330">
        <v>15</v>
      </c>
      <c r="L248" s="331">
        <v>3</v>
      </c>
      <c r="M248" s="331">
        <v>8</v>
      </c>
      <c r="N248" s="331">
        <v>26</v>
      </c>
      <c r="O248" s="332">
        <v>31</v>
      </c>
      <c r="P248" s="330">
        <v>9</v>
      </c>
      <c r="Q248" s="331">
        <v>0</v>
      </c>
      <c r="R248" s="331">
        <v>1</v>
      </c>
      <c r="S248" s="331">
        <v>16</v>
      </c>
      <c r="T248" s="332">
        <v>20</v>
      </c>
    </row>
    <row r="249" spans="1:20" ht="13.5" customHeight="1">
      <c r="A249" s="455"/>
      <c r="B249" s="458"/>
      <c r="C249" s="458"/>
      <c r="D249" s="458"/>
      <c r="E249" s="329" t="s">
        <v>444</v>
      </c>
      <c r="F249" s="330">
        <v>27</v>
      </c>
      <c r="G249" s="331">
        <v>12</v>
      </c>
      <c r="H249" s="331">
        <v>22</v>
      </c>
      <c r="I249" s="331">
        <v>29</v>
      </c>
      <c r="J249" s="332">
        <v>32</v>
      </c>
      <c r="K249" s="330">
        <v>11</v>
      </c>
      <c r="L249" s="331">
        <v>0</v>
      </c>
      <c r="M249" s="331">
        <v>5</v>
      </c>
      <c r="N249" s="331">
        <v>21</v>
      </c>
      <c r="O249" s="332">
        <v>30</v>
      </c>
      <c r="P249" s="330">
        <v>12</v>
      </c>
      <c r="Q249" s="331">
        <v>0</v>
      </c>
      <c r="R249" s="331">
        <v>3</v>
      </c>
      <c r="S249" s="331">
        <v>18</v>
      </c>
      <c r="T249" s="332">
        <v>22</v>
      </c>
    </row>
    <row r="250" spans="1:20" ht="13.5" customHeight="1">
      <c r="A250" s="455"/>
      <c r="B250" s="458"/>
      <c r="C250" s="458"/>
      <c r="D250" s="458"/>
      <c r="E250" s="329" t="s">
        <v>445</v>
      </c>
      <c r="F250" s="330">
        <v>26</v>
      </c>
      <c r="G250" s="331">
        <v>8</v>
      </c>
      <c r="H250" s="331">
        <v>20</v>
      </c>
      <c r="I250" s="331">
        <v>28</v>
      </c>
      <c r="J250" s="332">
        <v>32</v>
      </c>
      <c r="K250" s="330">
        <v>9</v>
      </c>
      <c r="L250" s="331">
        <v>0</v>
      </c>
      <c r="M250" s="331">
        <v>3</v>
      </c>
      <c r="N250" s="331">
        <v>25</v>
      </c>
      <c r="O250" s="332">
        <v>30</v>
      </c>
      <c r="P250" s="330">
        <v>10</v>
      </c>
      <c r="Q250" s="331">
        <v>0</v>
      </c>
      <c r="R250" s="331">
        <v>2</v>
      </c>
      <c r="S250" s="331">
        <v>17</v>
      </c>
      <c r="T250" s="332">
        <v>22</v>
      </c>
    </row>
    <row r="251" spans="1:20" ht="13.5" customHeight="1">
      <c r="A251" s="455"/>
      <c r="B251" s="458"/>
      <c r="C251" s="458"/>
      <c r="D251" s="458"/>
      <c r="E251" s="329" t="s">
        <v>446</v>
      </c>
      <c r="F251" s="330">
        <v>23</v>
      </c>
      <c r="G251" s="331">
        <v>1</v>
      </c>
      <c r="H251" s="331">
        <v>15</v>
      </c>
      <c r="I251" s="331">
        <v>28</v>
      </c>
      <c r="J251" s="332">
        <v>32</v>
      </c>
      <c r="K251" s="330">
        <v>6</v>
      </c>
      <c r="L251" s="331">
        <v>0</v>
      </c>
      <c r="M251" s="331">
        <v>2</v>
      </c>
      <c r="N251" s="331">
        <v>16</v>
      </c>
      <c r="O251" s="332">
        <v>30</v>
      </c>
      <c r="P251" s="330">
        <v>9</v>
      </c>
      <c r="Q251" s="331">
        <v>0</v>
      </c>
      <c r="R251" s="331">
        <v>2</v>
      </c>
      <c r="S251" s="331">
        <v>17</v>
      </c>
      <c r="T251" s="332">
        <v>21</v>
      </c>
    </row>
    <row r="252" spans="1:20" ht="13.5" customHeight="1">
      <c r="A252" s="455"/>
      <c r="B252" s="458"/>
      <c r="C252" s="458"/>
      <c r="D252" s="458"/>
      <c r="E252" s="329" t="s">
        <v>447</v>
      </c>
      <c r="F252" s="330">
        <v>22</v>
      </c>
      <c r="G252" s="331">
        <v>3</v>
      </c>
      <c r="H252" s="331">
        <v>15</v>
      </c>
      <c r="I252" s="331">
        <v>28</v>
      </c>
      <c r="J252" s="332">
        <v>32</v>
      </c>
      <c r="K252" s="330">
        <v>6</v>
      </c>
      <c r="L252" s="331">
        <v>0</v>
      </c>
      <c r="M252" s="331">
        <v>3</v>
      </c>
      <c r="N252" s="331">
        <v>15</v>
      </c>
      <c r="O252" s="332">
        <v>31</v>
      </c>
      <c r="P252" s="330">
        <v>11</v>
      </c>
      <c r="Q252" s="331">
        <v>0</v>
      </c>
      <c r="R252" s="331">
        <v>1</v>
      </c>
      <c r="S252" s="331">
        <v>17</v>
      </c>
      <c r="T252" s="332">
        <v>20</v>
      </c>
    </row>
    <row r="253" spans="1:20" ht="13.5" customHeight="1">
      <c r="A253" s="455"/>
      <c r="B253" s="458"/>
      <c r="C253" s="458"/>
      <c r="D253" s="458"/>
      <c r="E253" s="329" t="s">
        <v>554</v>
      </c>
      <c r="F253" s="330">
        <v>22</v>
      </c>
      <c r="G253" s="331">
        <v>6</v>
      </c>
      <c r="H253" s="331">
        <v>15</v>
      </c>
      <c r="I253" s="331">
        <v>27</v>
      </c>
      <c r="J253" s="332">
        <v>31</v>
      </c>
      <c r="K253" s="330">
        <v>6</v>
      </c>
      <c r="L253" s="331">
        <v>0</v>
      </c>
      <c r="M253" s="331">
        <v>2</v>
      </c>
      <c r="N253" s="331">
        <v>11</v>
      </c>
      <c r="O253" s="332">
        <v>30</v>
      </c>
      <c r="P253" s="330">
        <v>11</v>
      </c>
      <c r="Q253" s="331">
        <v>1</v>
      </c>
      <c r="R253" s="331">
        <v>2</v>
      </c>
      <c r="S253" s="331">
        <v>18</v>
      </c>
      <c r="T253" s="332">
        <v>20</v>
      </c>
    </row>
    <row r="254" spans="1:20" ht="13.5" customHeight="1">
      <c r="A254" s="455"/>
      <c r="B254" s="458"/>
      <c r="C254" s="458"/>
      <c r="D254" s="458" t="s">
        <v>555</v>
      </c>
      <c r="E254" s="329" t="s">
        <v>490</v>
      </c>
      <c r="F254" s="330">
        <v>32</v>
      </c>
      <c r="G254" s="331">
        <v>28</v>
      </c>
      <c r="H254" s="331">
        <v>30</v>
      </c>
      <c r="I254" s="331">
        <v>32</v>
      </c>
      <c r="J254" s="332">
        <v>32</v>
      </c>
      <c r="K254" s="330">
        <v>30</v>
      </c>
      <c r="L254" s="331">
        <v>22</v>
      </c>
      <c r="M254" s="331">
        <v>27</v>
      </c>
      <c r="N254" s="331">
        <v>32</v>
      </c>
      <c r="O254" s="332">
        <v>32</v>
      </c>
      <c r="P254" s="330">
        <v>1</v>
      </c>
      <c r="Q254" s="331">
        <v>0</v>
      </c>
      <c r="R254" s="331">
        <v>0</v>
      </c>
      <c r="S254" s="331">
        <v>3</v>
      </c>
      <c r="T254" s="332">
        <v>7</v>
      </c>
    </row>
    <row r="255" spans="1:20" ht="13.5" customHeight="1">
      <c r="A255" s="455"/>
      <c r="B255" s="458"/>
      <c r="C255" s="458"/>
      <c r="D255" s="458"/>
      <c r="E255" s="329" t="s">
        <v>437</v>
      </c>
      <c r="F255" s="330">
        <v>32</v>
      </c>
      <c r="G255" s="331">
        <v>28</v>
      </c>
      <c r="H255" s="331">
        <v>30</v>
      </c>
      <c r="I255" s="331">
        <v>32</v>
      </c>
      <c r="J255" s="332">
        <v>32</v>
      </c>
      <c r="K255" s="330">
        <v>30</v>
      </c>
      <c r="L255" s="331">
        <v>20</v>
      </c>
      <c r="M255" s="331">
        <v>25</v>
      </c>
      <c r="N255" s="331">
        <v>32</v>
      </c>
      <c r="O255" s="332">
        <v>32</v>
      </c>
      <c r="P255" s="330">
        <v>1</v>
      </c>
      <c r="Q255" s="331">
        <v>0</v>
      </c>
      <c r="R255" s="331">
        <v>0</v>
      </c>
      <c r="S255" s="331">
        <v>4</v>
      </c>
      <c r="T255" s="332">
        <v>9</v>
      </c>
    </row>
    <row r="256" spans="1:20" ht="13.5" customHeight="1">
      <c r="A256" s="455"/>
      <c r="B256" s="458"/>
      <c r="C256" s="458"/>
      <c r="D256" s="458"/>
      <c r="E256" s="329" t="s">
        <v>438</v>
      </c>
      <c r="F256" s="330">
        <v>32</v>
      </c>
      <c r="G256" s="331">
        <v>28</v>
      </c>
      <c r="H256" s="331">
        <v>29</v>
      </c>
      <c r="I256" s="331">
        <v>32</v>
      </c>
      <c r="J256" s="332">
        <v>32</v>
      </c>
      <c r="K256" s="330">
        <v>30</v>
      </c>
      <c r="L256" s="331">
        <v>17</v>
      </c>
      <c r="M256" s="331">
        <v>24</v>
      </c>
      <c r="N256" s="331">
        <v>31</v>
      </c>
      <c r="O256" s="332">
        <v>32</v>
      </c>
      <c r="P256" s="330">
        <v>1</v>
      </c>
      <c r="Q256" s="331">
        <v>0</v>
      </c>
      <c r="R256" s="331">
        <v>0</v>
      </c>
      <c r="S256" s="331">
        <v>6</v>
      </c>
      <c r="T256" s="332">
        <v>11</v>
      </c>
    </row>
    <row r="257" spans="1:20" ht="13.5" customHeight="1">
      <c r="A257" s="455"/>
      <c r="B257" s="458"/>
      <c r="C257" s="458"/>
      <c r="D257" s="458"/>
      <c r="E257" s="329" t="s">
        <v>439</v>
      </c>
      <c r="F257" s="330">
        <v>31</v>
      </c>
      <c r="G257" s="331">
        <v>26</v>
      </c>
      <c r="H257" s="331">
        <v>28</v>
      </c>
      <c r="I257" s="331">
        <v>32</v>
      </c>
      <c r="J257" s="332">
        <v>32</v>
      </c>
      <c r="K257" s="330">
        <v>28</v>
      </c>
      <c r="L257" s="331">
        <v>14</v>
      </c>
      <c r="M257" s="331">
        <v>20</v>
      </c>
      <c r="N257" s="331">
        <v>31</v>
      </c>
      <c r="O257" s="332">
        <v>32</v>
      </c>
      <c r="P257" s="330">
        <v>2</v>
      </c>
      <c r="Q257" s="331">
        <v>0</v>
      </c>
      <c r="R257" s="331">
        <v>0</v>
      </c>
      <c r="S257" s="331">
        <v>8</v>
      </c>
      <c r="T257" s="332">
        <v>13</v>
      </c>
    </row>
    <row r="258" spans="1:20" ht="13.5" customHeight="1">
      <c r="A258" s="455"/>
      <c r="B258" s="458"/>
      <c r="C258" s="458"/>
      <c r="D258" s="458"/>
      <c r="E258" s="329" t="s">
        <v>440</v>
      </c>
      <c r="F258" s="330">
        <v>30</v>
      </c>
      <c r="G258" s="331">
        <v>25</v>
      </c>
      <c r="H258" s="331">
        <v>28</v>
      </c>
      <c r="I258" s="331">
        <v>32</v>
      </c>
      <c r="J258" s="332">
        <v>32</v>
      </c>
      <c r="K258" s="330">
        <v>26</v>
      </c>
      <c r="L258" s="331">
        <v>13</v>
      </c>
      <c r="M258" s="331">
        <v>18</v>
      </c>
      <c r="N258" s="331">
        <v>31</v>
      </c>
      <c r="O258" s="332">
        <v>32</v>
      </c>
      <c r="P258" s="330">
        <v>2</v>
      </c>
      <c r="Q258" s="331">
        <v>0</v>
      </c>
      <c r="R258" s="331">
        <v>0</v>
      </c>
      <c r="S258" s="331">
        <v>10</v>
      </c>
      <c r="T258" s="332">
        <v>14</v>
      </c>
    </row>
    <row r="259" spans="1:20" ht="13.5" customHeight="1">
      <c r="A259" s="455"/>
      <c r="B259" s="458"/>
      <c r="C259" s="458"/>
      <c r="D259" s="458"/>
      <c r="E259" s="329" t="s">
        <v>441</v>
      </c>
      <c r="F259" s="330">
        <v>29</v>
      </c>
      <c r="G259" s="331">
        <v>23</v>
      </c>
      <c r="H259" s="331">
        <v>27</v>
      </c>
      <c r="I259" s="331">
        <v>32</v>
      </c>
      <c r="J259" s="332">
        <v>32</v>
      </c>
      <c r="K259" s="330">
        <v>23</v>
      </c>
      <c r="L259" s="331">
        <v>9</v>
      </c>
      <c r="M259" s="331">
        <v>16</v>
      </c>
      <c r="N259" s="331">
        <v>31</v>
      </c>
      <c r="O259" s="332">
        <v>32</v>
      </c>
      <c r="P259" s="330">
        <v>4</v>
      </c>
      <c r="Q259" s="331">
        <v>0</v>
      </c>
      <c r="R259" s="331">
        <v>1</v>
      </c>
      <c r="S259" s="331">
        <v>11</v>
      </c>
      <c r="T259" s="332">
        <v>16</v>
      </c>
    </row>
    <row r="260" spans="1:20" ht="13.5" customHeight="1">
      <c r="A260" s="455"/>
      <c r="B260" s="458"/>
      <c r="C260" s="458"/>
      <c r="D260" s="458"/>
      <c r="E260" s="329" t="s">
        <v>442</v>
      </c>
      <c r="F260" s="330">
        <v>29</v>
      </c>
      <c r="G260" s="331">
        <v>22</v>
      </c>
      <c r="H260" s="331">
        <v>27</v>
      </c>
      <c r="I260" s="331">
        <v>32</v>
      </c>
      <c r="J260" s="332">
        <v>32</v>
      </c>
      <c r="K260" s="330">
        <v>21</v>
      </c>
      <c r="L260" s="331">
        <v>7</v>
      </c>
      <c r="M260" s="331">
        <v>13</v>
      </c>
      <c r="N260" s="331">
        <v>30</v>
      </c>
      <c r="O260" s="332">
        <v>32</v>
      </c>
      <c r="P260" s="330">
        <v>5</v>
      </c>
      <c r="Q260" s="331">
        <v>0</v>
      </c>
      <c r="R260" s="331">
        <v>1</v>
      </c>
      <c r="S260" s="331">
        <v>13</v>
      </c>
      <c r="T260" s="332">
        <v>17</v>
      </c>
    </row>
    <row r="261" spans="1:20" ht="13.5" customHeight="1">
      <c r="A261" s="455"/>
      <c r="B261" s="458"/>
      <c r="C261" s="458"/>
      <c r="D261" s="458"/>
      <c r="E261" s="329" t="s">
        <v>443</v>
      </c>
      <c r="F261" s="330">
        <v>28</v>
      </c>
      <c r="G261" s="331">
        <v>20</v>
      </c>
      <c r="H261" s="331">
        <v>25</v>
      </c>
      <c r="I261" s="331">
        <v>31</v>
      </c>
      <c r="J261" s="332">
        <v>32</v>
      </c>
      <c r="K261" s="330">
        <v>16</v>
      </c>
      <c r="L261" s="331">
        <v>4</v>
      </c>
      <c r="M261" s="331">
        <v>10</v>
      </c>
      <c r="N261" s="331">
        <v>27</v>
      </c>
      <c r="O261" s="332">
        <v>31</v>
      </c>
      <c r="P261" s="330">
        <v>9</v>
      </c>
      <c r="Q261" s="331">
        <v>0</v>
      </c>
      <c r="R261" s="331">
        <v>2</v>
      </c>
      <c r="S261" s="331">
        <v>15</v>
      </c>
      <c r="T261" s="332">
        <v>20</v>
      </c>
    </row>
    <row r="262" spans="1:20" ht="13.5" customHeight="1">
      <c r="A262" s="455"/>
      <c r="B262" s="458"/>
      <c r="C262" s="458"/>
      <c r="D262" s="458"/>
      <c r="E262" s="329" t="s">
        <v>444</v>
      </c>
      <c r="F262" s="330">
        <v>27</v>
      </c>
      <c r="G262" s="331">
        <v>17</v>
      </c>
      <c r="H262" s="331">
        <v>24</v>
      </c>
      <c r="I262" s="331">
        <v>29</v>
      </c>
      <c r="J262" s="332">
        <v>32</v>
      </c>
      <c r="K262" s="330">
        <v>12</v>
      </c>
      <c r="L262" s="331">
        <v>2</v>
      </c>
      <c r="M262" s="331">
        <v>7</v>
      </c>
      <c r="N262" s="331">
        <v>24</v>
      </c>
      <c r="O262" s="332">
        <v>30</v>
      </c>
      <c r="P262" s="330">
        <v>11</v>
      </c>
      <c r="Q262" s="331">
        <v>0</v>
      </c>
      <c r="R262" s="331">
        <v>2</v>
      </c>
      <c r="S262" s="331">
        <v>18</v>
      </c>
      <c r="T262" s="332">
        <v>21</v>
      </c>
    </row>
    <row r="263" spans="1:20" ht="13.5" customHeight="1">
      <c r="A263" s="455"/>
      <c r="B263" s="458"/>
      <c r="C263" s="458"/>
      <c r="D263" s="458"/>
      <c r="E263" s="329" t="s">
        <v>445</v>
      </c>
      <c r="F263" s="330">
        <v>27</v>
      </c>
      <c r="G263" s="331">
        <v>16</v>
      </c>
      <c r="H263" s="331">
        <v>23</v>
      </c>
      <c r="I263" s="331">
        <v>29</v>
      </c>
      <c r="J263" s="332">
        <v>32</v>
      </c>
      <c r="K263" s="330">
        <v>11</v>
      </c>
      <c r="L263" s="331">
        <v>1</v>
      </c>
      <c r="M263" s="331">
        <v>6</v>
      </c>
      <c r="N263" s="331">
        <v>24</v>
      </c>
      <c r="O263" s="332">
        <v>30</v>
      </c>
      <c r="P263" s="330">
        <v>12</v>
      </c>
      <c r="Q263" s="331">
        <v>0</v>
      </c>
      <c r="R263" s="331">
        <v>2</v>
      </c>
      <c r="S263" s="331">
        <v>18</v>
      </c>
      <c r="T263" s="332">
        <v>21</v>
      </c>
    </row>
    <row r="264" spans="1:20" ht="13.5" customHeight="1">
      <c r="A264" s="455"/>
      <c r="B264" s="458"/>
      <c r="C264" s="458"/>
      <c r="D264" s="458"/>
      <c r="E264" s="329" t="s">
        <v>446</v>
      </c>
      <c r="F264" s="330">
        <v>26</v>
      </c>
      <c r="G264" s="331">
        <v>9</v>
      </c>
      <c r="H264" s="331">
        <v>20</v>
      </c>
      <c r="I264" s="331">
        <v>28</v>
      </c>
      <c r="J264" s="332">
        <v>32</v>
      </c>
      <c r="K264" s="330">
        <v>8</v>
      </c>
      <c r="L264" s="331">
        <v>0</v>
      </c>
      <c r="M264" s="331">
        <v>3</v>
      </c>
      <c r="N264" s="331">
        <v>19</v>
      </c>
      <c r="O264" s="332">
        <v>29</v>
      </c>
      <c r="P264" s="330">
        <v>12</v>
      </c>
      <c r="Q264" s="331">
        <v>0</v>
      </c>
      <c r="R264" s="331">
        <v>2</v>
      </c>
      <c r="S264" s="331">
        <v>19</v>
      </c>
      <c r="T264" s="332">
        <v>22</v>
      </c>
    </row>
    <row r="265" spans="1:20" ht="13.5" customHeight="1">
      <c r="A265" s="455"/>
      <c r="B265" s="458"/>
      <c r="C265" s="458"/>
      <c r="D265" s="458"/>
      <c r="E265" s="329" t="s">
        <v>447</v>
      </c>
      <c r="F265" s="330">
        <v>25</v>
      </c>
      <c r="G265" s="331">
        <v>4</v>
      </c>
      <c r="H265" s="331">
        <v>18</v>
      </c>
      <c r="I265" s="331">
        <v>28</v>
      </c>
      <c r="J265" s="332">
        <v>32</v>
      </c>
      <c r="K265" s="330">
        <v>7</v>
      </c>
      <c r="L265" s="331">
        <v>0</v>
      </c>
      <c r="M265" s="331">
        <v>2</v>
      </c>
      <c r="N265" s="331">
        <v>19</v>
      </c>
      <c r="O265" s="332">
        <v>29</v>
      </c>
      <c r="P265" s="330">
        <v>11</v>
      </c>
      <c r="Q265" s="331">
        <v>0</v>
      </c>
      <c r="R265" s="331">
        <v>2</v>
      </c>
      <c r="S265" s="331">
        <v>18</v>
      </c>
      <c r="T265" s="332">
        <v>21</v>
      </c>
    </row>
    <row r="266" spans="1:20" ht="13.5" customHeight="1">
      <c r="A266" s="455"/>
      <c r="B266" s="458"/>
      <c r="C266" s="458"/>
      <c r="D266" s="458"/>
      <c r="E266" s="329" t="s">
        <v>554</v>
      </c>
      <c r="F266" s="330">
        <v>23</v>
      </c>
      <c r="G266" s="331">
        <v>6</v>
      </c>
      <c r="H266" s="331">
        <v>16</v>
      </c>
      <c r="I266" s="331">
        <v>28</v>
      </c>
      <c r="J266" s="332">
        <v>31</v>
      </c>
      <c r="K266" s="330">
        <v>6</v>
      </c>
      <c r="L266" s="331">
        <v>0</v>
      </c>
      <c r="M266" s="331">
        <v>2</v>
      </c>
      <c r="N266" s="331">
        <v>15</v>
      </c>
      <c r="O266" s="332">
        <v>29</v>
      </c>
      <c r="P266" s="330">
        <v>11</v>
      </c>
      <c r="Q266" s="331">
        <v>0</v>
      </c>
      <c r="R266" s="331">
        <v>3</v>
      </c>
      <c r="S266" s="331">
        <v>18</v>
      </c>
      <c r="T266" s="332">
        <v>21</v>
      </c>
    </row>
    <row r="267" spans="1:20" ht="13.5" customHeight="1">
      <c r="A267" s="455"/>
      <c r="B267" s="458"/>
      <c r="C267" s="458" t="s">
        <v>556</v>
      </c>
      <c r="D267" s="458" t="s">
        <v>52</v>
      </c>
      <c r="E267" s="329" t="s">
        <v>490</v>
      </c>
      <c r="F267" s="330">
        <v>30</v>
      </c>
      <c r="G267" s="331">
        <v>27</v>
      </c>
      <c r="H267" s="331">
        <v>28</v>
      </c>
      <c r="I267" s="331">
        <v>32</v>
      </c>
      <c r="J267" s="332">
        <v>32</v>
      </c>
      <c r="K267" s="330">
        <v>25</v>
      </c>
      <c r="L267" s="331">
        <v>16</v>
      </c>
      <c r="M267" s="331">
        <v>21</v>
      </c>
      <c r="N267" s="331">
        <v>28</v>
      </c>
      <c r="O267" s="332">
        <v>31</v>
      </c>
      <c r="P267" s="330">
        <v>5</v>
      </c>
      <c r="Q267" s="331">
        <v>0</v>
      </c>
      <c r="R267" s="331">
        <v>1</v>
      </c>
      <c r="S267" s="331">
        <v>9</v>
      </c>
      <c r="T267" s="332">
        <v>13</v>
      </c>
    </row>
    <row r="268" spans="1:20" ht="13.5" customHeight="1">
      <c r="A268" s="455"/>
      <c r="B268" s="458"/>
      <c r="C268" s="458"/>
      <c r="D268" s="458"/>
      <c r="E268" s="329" t="s">
        <v>437</v>
      </c>
      <c r="F268" s="330">
        <v>30</v>
      </c>
      <c r="G268" s="331">
        <v>27</v>
      </c>
      <c r="H268" s="331">
        <v>28</v>
      </c>
      <c r="I268" s="331">
        <v>32</v>
      </c>
      <c r="J268" s="332">
        <v>32</v>
      </c>
      <c r="K268" s="330">
        <v>23</v>
      </c>
      <c r="L268" s="331">
        <v>14</v>
      </c>
      <c r="M268" s="331">
        <v>19</v>
      </c>
      <c r="N268" s="331">
        <v>28</v>
      </c>
      <c r="O268" s="332">
        <v>31</v>
      </c>
      <c r="P268" s="330">
        <v>6</v>
      </c>
      <c r="Q268" s="331">
        <v>0</v>
      </c>
      <c r="R268" s="331">
        <v>2</v>
      </c>
      <c r="S268" s="331">
        <v>10</v>
      </c>
      <c r="T268" s="332">
        <v>14</v>
      </c>
    </row>
    <row r="269" spans="1:20" ht="13.5" customHeight="1">
      <c r="A269" s="455"/>
      <c r="B269" s="458"/>
      <c r="C269" s="458"/>
      <c r="D269" s="458"/>
      <c r="E269" s="329" t="s">
        <v>438</v>
      </c>
      <c r="F269" s="330">
        <v>29</v>
      </c>
      <c r="G269" s="331">
        <v>26</v>
      </c>
      <c r="H269" s="331">
        <v>28</v>
      </c>
      <c r="I269" s="331">
        <v>31</v>
      </c>
      <c r="J269" s="332">
        <v>32</v>
      </c>
      <c r="K269" s="330">
        <v>22</v>
      </c>
      <c r="L269" s="331">
        <v>13</v>
      </c>
      <c r="M269" s="331">
        <v>17</v>
      </c>
      <c r="N269" s="331">
        <v>26</v>
      </c>
      <c r="O269" s="332">
        <v>30</v>
      </c>
      <c r="P269" s="330">
        <v>7</v>
      </c>
      <c r="Q269" s="331">
        <v>1</v>
      </c>
      <c r="R269" s="331">
        <v>3</v>
      </c>
      <c r="S269" s="331">
        <v>11</v>
      </c>
      <c r="T269" s="332">
        <v>15</v>
      </c>
    </row>
    <row r="270" spans="1:20" ht="13.5" customHeight="1">
      <c r="A270" s="455"/>
      <c r="B270" s="458"/>
      <c r="C270" s="458"/>
      <c r="D270" s="458"/>
      <c r="E270" s="329" t="s">
        <v>439</v>
      </c>
      <c r="F270" s="330">
        <v>29</v>
      </c>
      <c r="G270" s="331">
        <v>25</v>
      </c>
      <c r="H270" s="331">
        <v>27</v>
      </c>
      <c r="I270" s="331">
        <v>31</v>
      </c>
      <c r="J270" s="332">
        <v>32</v>
      </c>
      <c r="K270" s="330">
        <v>19</v>
      </c>
      <c r="L270" s="331">
        <v>11</v>
      </c>
      <c r="M270" s="331">
        <v>15</v>
      </c>
      <c r="N270" s="331">
        <v>24</v>
      </c>
      <c r="O270" s="332">
        <v>28</v>
      </c>
      <c r="P270" s="330">
        <v>9</v>
      </c>
      <c r="Q270" s="331">
        <v>1</v>
      </c>
      <c r="R270" s="331">
        <v>5</v>
      </c>
      <c r="S270" s="331">
        <v>13</v>
      </c>
      <c r="T270" s="332">
        <v>16</v>
      </c>
    </row>
    <row r="271" spans="1:20" ht="13.5" customHeight="1">
      <c r="A271" s="455"/>
      <c r="B271" s="458"/>
      <c r="C271" s="458"/>
      <c r="D271" s="458"/>
      <c r="E271" s="329" t="s">
        <v>440</v>
      </c>
      <c r="F271" s="330">
        <v>28</v>
      </c>
      <c r="G271" s="331">
        <v>24</v>
      </c>
      <c r="H271" s="331">
        <v>27</v>
      </c>
      <c r="I271" s="331">
        <v>30</v>
      </c>
      <c r="J271" s="332">
        <v>32</v>
      </c>
      <c r="K271" s="330">
        <v>17</v>
      </c>
      <c r="L271" s="331">
        <v>9</v>
      </c>
      <c r="M271" s="331">
        <v>13</v>
      </c>
      <c r="N271" s="331">
        <v>21</v>
      </c>
      <c r="O271" s="332">
        <v>26</v>
      </c>
      <c r="P271" s="330">
        <v>11</v>
      </c>
      <c r="Q271" s="331">
        <v>2</v>
      </c>
      <c r="R271" s="331">
        <v>7</v>
      </c>
      <c r="S271" s="331">
        <v>14</v>
      </c>
      <c r="T271" s="332">
        <v>18</v>
      </c>
    </row>
    <row r="272" spans="1:20" ht="13.5" customHeight="1">
      <c r="A272" s="455"/>
      <c r="B272" s="458"/>
      <c r="C272" s="458"/>
      <c r="D272" s="458"/>
      <c r="E272" s="329" t="s">
        <v>441</v>
      </c>
      <c r="F272" s="330">
        <v>28</v>
      </c>
      <c r="G272" s="331">
        <v>24</v>
      </c>
      <c r="H272" s="331">
        <v>27</v>
      </c>
      <c r="I272" s="331">
        <v>30</v>
      </c>
      <c r="J272" s="332">
        <v>31</v>
      </c>
      <c r="K272" s="330">
        <v>15</v>
      </c>
      <c r="L272" s="331">
        <v>7</v>
      </c>
      <c r="M272" s="331">
        <v>10</v>
      </c>
      <c r="N272" s="331">
        <v>19</v>
      </c>
      <c r="O272" s="332">
        <v>23</v>
      </c>
      <c r="P272" s="330">
        <v>13</v>
      </c>
      <c r="Q272" s="331">
        <v>4</v>
      </c>
      <c r="R272" s="331">
        <v>9</v>
      </c>
      <c r="S272" s="331">
        <v>17</v>
      </c>
      <c r="T272" s="332">
        <v>20</v>
      </c>
    </row>
    <row r="273" spans="1:20" ht="13.5" customHeight="1">
      <c r="A273" s="455"/>
      <c r="B273" s="458"/>
      <c r="C273" s="458"/>
      <c r="D273" s="458"/>
      <c r="E273" s="329" t="s">
        <v>442</v>
      </c>
      <c r="F273" s="330">
        <v>28</v>
      </c>
      <c r="G273" s="331">
        <v>22</v>
      </c>
      <c r="H273" s="331">
        <v>26</v>
      </c>
      <c r="I273" s="331">
        <v>29</v>
      </c>
      <c r="J273" s="332">
        <v>31</v>
      </c>
      <c r="K273" s="330">
        <v>12</v>
      </c>
      <c r="L273" s="331">
        <v>4</v>
      </c>
      <c r="M273" s="331">
        <v>8</v>
      </c>
      <c r="N273" s="331">
        <v>16</v>
      </c>
      <c r="O273" s="332">
        <v>20</v>
      </c>
      <c r="P273" s="330">
        <v>15</v>
      </c>
      <c r="Q273" s="331">
        <v>6</v>
      </c>
      <c r="R273" s="331">
        <v>11</v>
      </c>
      <c r="S273" s="331">
        <v>19</v>
      </c>
      <c r="T273" s="332">
        <v>22</v>
      </c>
    </row>
    <row r="274" spans="1:20" ht="13.5" customHeight="1">
      <c r="A274" s="455"/>
      <c r="B274" s="458"/>
      <c r="C274" s="458"/>
      <c r="D274" s="458"/>
      <c r="E274" s="329" t="s">
        <v>443</v>
      </c>
      <c r="F274" s="330">
        <v>27</v>
      </c>
      <c r="G274" s="331">
        <v>20</v>
      </c>
      <c r="H274" s="331">
        <v>24</v>
      </c>
      <c r="I274" s="331">
        <v>28</v>
      </c>
      <c r="J274" s="332">
        <v>30</v>
      </c>
      <c r="K274" s="330">
        <v>9</v>
      </c>
      <c r="L274" s="331">
        <v>2</v>
      </c>
      <c r="M274" s="331">
        <v>5</v>
      </c>
      <c r="N274" s="331">
        <v>13</v>
      </c>
      <c r="O274" s="332">
        <v>18</v>
      </c>
      <c r="P274" s="330">
        <v>16</v>
      </c>
      <c r="Q274" s="331">
        <v>7</v>
      </c>
      <c r="R274" s="331">
        <v>12</v>
      </c>
      <c r="S274" s="331">
        <v>20</v>
      </c>
      <c r="T274" s="332">
        <v>23</v>
      </c>
    </row>
    <row r="275" spans="1:20" ht="13.5" customHeight="1">
      <c r="A275" s="455"/>
      <c r="B275" s="458"/>
      <c r="C275" s="458"/>
      <c r="D275" s="458"/>
      <c r="E275" s="329" t="s">
        <v>444</v>
      </c>
      <c r="F275" s="330">
        <v>25</v>
      </c>
      <c r="G275" s="331">
        <v>16</v>
      </c>
      <c r="H275" s="331">
        <v>22</v>
      </c>
      <c r="I275" s="331">
        <v>28</v>
      </c>
      <c r="J275" s="332">
        <v>29</v>
      </c>
      <c r="K275" s="330">
        <v>7</v>
      </c>
      <c r="L275" s="331">
        <v>0</v>
      </c>
      <c r="M275" s="331">
        <v>3</v>
      </c>
      <c r="N275" s="331">
        <v>11</v>
      </c>
      <c r="O275" s="332">
        <v>15</v>
      </c>
      <c r="P275" s="330">
        <v>17</v>
      </c>
      <c r="Q275" s="331">
        <v>7</v>
      </c>
      <c r="R275" s="331">
        <v>13</v>
      </c>
      <c r="S275" s="331">
        <v>20</v>
      </c>
      <c r="T275" s="332">
        <v>23</v>
      </c>
    </row>
    <row r="276" spans="1:20" ht="13.5" customHeight="1">
      <c r="A276" s="455"/>
      <c r="B276" s="458"/>
      <c r="C276" s="458"/>
      <c r="D276" s="458"/>
      <c r="E276" s="329" t="s">
        <v>445</v>
      </c>
      <c r="F276" s="330">
        <v>24</v>
      </c>
      <c r="G276" s="331">
        <v>11</v>
      </c>
      <c r="H276" s="331">
        <v>19</v>
      </c>
      <c r="I276" s="331">
        <v>26</v>
      </c>
      <c r="J276" s="332">
        <v>28</v>
      </c>
      <c r="K276" s="330">
        <v>6</v>
      </c>
      <c r="L276" s="331">
        <v>0</v>
      </c>
      <c r="M276" s="331">
        <v>2</v>
      </c>
      <c r="N276" s="331">
        <v>9</v>
      </c>
      <c r="O276" s="332">
        <v>13</v>
      </c>
      <c r="P276" s="330">
        <v>16</v>
      </c>
      <c r="Q276" s="331">
        <v>6</v>
      </c>
      <c r="R276" s="331">
        <v>12</v>
      </c>
      <c r="S276" s="331">
        <v>20</v>
      </c>
      <c r="T276" s="332">
        <v>22</v>
      </c>
    </row>
    <row r="277" spans="1:20" ht="13.5" customHeight="1">
      <c r="A277" s="455"/>
      <c r="B277" s="458"/>
      <c r="C277" s="458"/>
      <c r="D277" s="458"/>
      <c r="E277" s="329" t="s">
        <v>446</v>
      </c>
      <c r="F277" s="330">
        <v>22</v>
      </c>
      <c r="G277" s="331">
        <v>8</v>
      </c>
      <c r="H277" s="331">
        <v>16</v>
      </c>
      <c r="I277" s="331">
        <v>25</v>
      </c>
      <c r="J277" s="332">
        <v>27</v>
      </c>
      <c r="K277" s="330">
        <v>5</v>
      </c>
      <c r="L277" s="331">
        <v>0</v>
      </c>
      <c r="M277" s="331">
        <v>1</v>
      </c>
      <c r="N277" s="331">
        <v>8</v>
      </c>
      <c r="O277" s="332">
        <v>12</v>
      </c>
      <c r="P277" s="330">
        <v>15</v>
      </c>
      <c r="Q277" s="331">
        <v>5</v>
      </c>
      <c r="R277" s="331">
        <v>10</v>
      </c>
      <c r="S277" s="331">
        <v>19</v>
      </c>
      <c r="T277" s="332">
        <v>22</v>
      </c>
    </row>
    <row r="278" spans="1:20" ht="13.5" customHeight="1">
      <c r="A278" s="455"/>
      <c r="B278" s="458"/>
      <c r="C278" s="458"/>
      <c r="D278" s="458"/>
      <c r="E278" s="329" t="s">
        <v>447</v>
      </c>
      <c r="F278" s="330">
        <v>20</v>
      </c>
      <c r="G278" s="331">
        <v>7</v>
      </c>
      <c r="H278" s="331">
        <v>14</v>
      </c>
      <c r="I278" s="331">
        <v>24</v>
      </c>
      <c r="J278" s="332">
        <v>27</v>
      </c>
      <c r="K278" s="330">
        <v>4</v>
      </c>
      <c r="L278" s="331">
        <v>0</v>
      </c>
      <c r="M278" s="331">
        <v>1</v>
      </c>
      <c r="N278" s="331">
        <v>7</v>
      </c>
      <c r="O278" s="332">
        <v>11</v>
      </c>
      <c r="P278" s="330">
        <v>14</v>
      </c>
      <c r="Q278" s="331">
        <v>4</v>
      </c>
      <c r="R278" s="331">
        <v>9</v>
      </c>
      <c r="S278" s="331">
        <v>18</v>
      </c>
      <c r="T278" s="332">
        <v>21</v>
      </c>
    </row>
    <row r="279" spans="1:20" ht="13.5" customHeight="1">
      <c r="A279" s="455"/>
      <c r="B279" s="458"/>
      <c r="C279" s="458"/>
      <c r="D279" s="458"/>
      <c r="E279" s="329" t="s">
        <v>554</v>
      </c>
      <c r="F279" s="330">
        <v>19</v>
      </c>
      <c r="G279" s="331">
        <v>6</v>
      </c>
      <c r="H279" s="331">
        <v>12</v>
      </c>
      <c r="I279" s="331">
        <v>23</v>
      </c>
      <c r="J279" s="332">
        <v>26</v>
      </c>
      <c r="K279" s="330">
        <v>4</v>
      </c>
      <c r="L279" s="331">
        <v>0</v>
      </c>
      <c r="M279" s="331">
        <v>0</v>
      </c>
      <c r="N279" s="331">
        <v>7</v>
      </c>
      <c r="O279" s="332">
        <v>11</v>
      </c>
      <c r="P279" s="330">
        <v>13</v>
      </c>
      <c r="Q279" s="331">
        <v>3</v>
      </c>
      <c r="R279" s="331">
        <v>8</v>
      </c>
      <c r="S279" s="331">
        <v>17</v>
      </c>
      <c r="T279" s="332">
        <v>20</v>
      </c>
    </row>
    <row r="280" spans="1:20" ht="13.5" customHeight="1">
      <c r="A280" s="455"/>
      <c r="B280" s="458"/>
      <c r="C280" s="458"/>
      <c r="D280" s="458" t="s">
        <v>13</v>
      </c>
      <c r="E280" s="329" t="s">
        <v>490</v>
      </c>
      <c r="F280" s="330">
        <v>30</v>
      </c>
      <c r="G280" s="331">
        <v>28</v>
      </c>
      <c r="H280" s="331">
        <v>28</v>
      </c>
      <c r="I280" s="331">
        <v>32</v>
      </c>
      <c r="J280" s="332">
        <v>32</v>
      </c>
      <c r="K280" s="330">
        <v>26</v>
      </c>
      <c r="L280" s="331">
        <v>19</v>
      </c>
      <c r="M280" s="331">
        <v>23</v>
      </c>
      <c r="N280" s="331">
        <v>28</v>
      </c>
      <c r="O280" s="332">
        <v>31</v>
      </c>
      <c r="P280" s="330">
        <v>3</v>
      </c>
      <c r="Q280" s="331">
        <v>0</v>
      </c>
      <c r="R280" s="331">
        <v>1</v>
      </c>
      <c r="S280" s="331">
        <v>7</v>
      </c>
      <c r="T280" s="332">
        <v>10</v>
      </c>
    </row>
    <row r="281" spans="1:20" ht="13.5" customHeight="1">
      <c r="A281" s="455"/>
      <c r="B281" s="458"/>
      <c r="C281" s="458"/>
      <c r="D281" s="458"/>
      <c r="E281" s="329" t="s">
        <v>437</v>
      </c>
      <c r="F281" s="330">
        <v>30</v>
      </c>
      <c r="G281" s="331">
        <v>28</v>
      </c>
      <c r="H281" s="331">
        <v>28</v>
      </c>
      <c r="I281" s="331">
        <v>32</v>
      </c>
      <c r="J281" s="332">
        <v>32</v>
      </c>
      <c r="K281" s="330">
        <v>25</v>
      </c>
      <c r="L281" s="331">
        <v>17</v>
      </c>
      <c r="M281" s="331">
        <v>21</v>
      </c>
      <c r="N281" s="331">
        <v>28</v>
      </c>
      <c r="O281" s="332">
        <v>30</v>
      </c>
      <c r="P281" s="330">
        <v>5</v>
      </c>
      <c r="Q281" s="331">
        <v>0</v>
      </c>
      <c r="R281" s="331">
        <v>2</v>
      </c>
      <c r="S281" s="331">
        <v>9</v>
      </c>
      <c r="T281" s="332">
        <v>12</v>
      </c>
    </row>
    <row r="282" spans="1:20" ht="13.5" customHeight="1">
      <c r="A282" s="455"/>
      <c r="B282" s="458"/>
      <c r="C282" s="458"/>
      <c r="D282" s="458"/>
      <c r="E282" s="329" t="s">
        <v>438</v>
      </c>
      <c r="F282" s="330">
        <v>30</v>
      </c>
      <c r="G282" s="331">
        <v>27</v>
      </c>
      <c r="H282" s="331">
        <v>28</v>
      </c>
      <c r="I282" s="331">
        <v>32</v>
      </c>
      <c r="J282" s="332">
        <v>32</v>
      </c>
      <c r="K282" s="330">
        <v>23</v>
      </c>
      <c r="L282" s="331">
        <v>15</v>
      </c>
      <c r="M282" s="331">
        <v>19</v>
      </c>
      <c r="N282" s="331">
        <v>27</v>
      </c>
      <c r="O282" s="332">
        <v>29</v>
      </c>
      <c r="P282" s="330">
        <v>7</v>
      </c>
      <c r="Q282" s="331">
        <v>1</v>
      </c>
      <c r="R282" s="331">
        <v>3</v>
      </c>
      <c r="S282" s="331">
        <v>10</v>
      </c>
      <c r="T282" s="332">
        <v>14</v>
      </c>
    </row>
    <row r="283" spans="1:20" ht="13.5" customHeight="1">
      <c r="A283" s="455"/>
      <c r="B283" s="458"/>
      <c r="C283" s="458"/>
      <c r="D283" s="458"/>
      <c r="E283" s="329" t="s">
        <v>439</v>
      </c>
      <c r="F283" s="330">
        <v>29</v>
      </c>
      <c r="G283" s="331">
        <v>26</v>
      </c>
      <c r="H283" s="331">
        <v>28</v>
      </c>
      <c r="I283" s="331">
        <v>31</v>
      </c>
      <c r="J283" s="332">
        <v>32</v>
      </c>
      <c r="K283" s="330">
        <v>20</v>
      </c>
      <c r="L283" s="331">
        <v>13</v>
      </c>
      <c r="M283" s="331">
        <v>17</v>
      </c>
      <c r="N283" s="331">
        <v>24</v>
      </c>
      <c r="O283" s="332">
        <v>28</v>
      </c>
      <c r="P283" s="330">
        <v>9</v>
      </c>
      <c r="Q283" s="331">
        <v>2</v>
      </c>
      <c r="R283" s="331">
        <v>5</v>
      </c>
      <c r="S283" s="331">
        <v>12</v>
      </c>
      <c r="T283" s="332">
        <v>15</v>
      </c>
    </row>
    <row r="284" spans="1:20" ht="13.5" customHeight="1">
      <c r="A284" s="455"/>
      <c r="B284" s="458"/>
      <c r="C284" s="458"/>
      <c r="D284" s="458"/>
      <c r="E284" s="329" t="s">
        <v>440</v>
      </c>
      <c r="F284" s="330">
        <v>29</v>
      </c>
      <c r="G284" s="331">
        <v>26</v>
      </c>
      <c r="H284" s="331">
        <v>28</v>
      </c>
      <c r="I284" s="331">
        <v>31</v>
      </c>
      <c r="J284" s="332">
        <v>32</v>
      </c>
      <c r="K284" s="330">
        <v>18</v>
      </c>
      <c r="L284" s="331">
        <v>11</v>
      </c>
      <c r="M284" s="331">
        <v>15</v>
      </c>
      <c r="N284" s="331">
        <v>22</v>
      </c>
      <c r="O284" s="332">
        <v>26</v>
      </c>
      <c r="P284" s="330">
        <v>10</v>
      </c>
      <c r="Q284" s="331">
        <v>3</v>
      </c>
      <c r="R284" s="331">
        <v>7</v>
      </c>
      <c r="S284" s="331">
        <v>14</v>
      </c>
      <c r="T284" s="332">
        <v>17</v>
      </c>
    </row>
    <row r="285" spans="1:20" ht="13.5" customHeight="1">
      <c r="A285" s="455"/>
      <c r="B285" s="458"/>
      <c r="C285" s="458"/>
      <c r="D285" s="458"/>
      <c r="E285" s="329" t="s">
        <v>441</v>
      </c>
      <c r="F285" s="330">
        <v>28</v>
      </c>
      <c r="G285" s="331">
        <v>25</v>
      </c>
      <c r="H285" s="331">
        <v>27</v>
      </c>
      <c r="I285" s="331">
        <v>30</v>
      </c>
      <c r="J285" s="332">
        <v>32</v>
      </c>
      <c r="K285" s="330">
        <v>16</v>
      </c>
      <c r="L285" s="331">
        <v>8</v>
      </c>
      <c r="M285" s="331">
        <v>12</v>
      </c>
      <c r="N285" s="331">
        <v>20</v>
      </c>
      <c r="O285" s="332">
        <v>24</v>
      </c>
      <c r="P285" s="330">
        <v>12</v>
      </c>
      <c r="Q285" s="331">
        <v>5</v>
      </c>
      <c r="R285" s="331">
        <v>9</v>
      </c>
      <c r="S285" s="331">
        <v>16</v>
      </c>
      <c r="T285" s="332">
        <v>19</v>
      </c>
    </row>
    <row r="286" spans="1:20" ht="13.5" customHeight="1">
      <c r="A286" s="455"/>
      <c r="B286" s="458"/>
      <c r="C286" s="458"/>
      <c r="D286" s="458"/>
      <c r="E286" s="329" t="s">
        <v>442</v>
      </c>
      <c r="F286" s="330">
        <v>28</v>
      </c>
      <c r="G286" s="331">
        <v>24</v>
      </c>
      <c r="H286" s="331">
        <v>26</v>
      </c>
      <c r="I286" s="331">
        <v>30</v>
      </c>
      <c r="J286" s="332">
        <v>31</v>
      </c>
      <c r="K286" s="330">
        <v>13</v>
      </c>
      <c r="L286" s="331">
        <v>6</v>
      </c>
      <c r="M286" s="331">
        <v>9</v>
      </c>
      <c r="N286" s="331">
        <v>17</v>
      </c>
      <c r="O286" s="332">
        <v>21</v>
      </c>
      <c r="P286" s="330">
        <v>15</v>
      </c>
      <c r="Q286" s="331">
        <v>7</v>
      </c>
      <c r="R286" s="331">
        <v>11</v>
      </c>
      <c r="S286" s="331">
        <v>18</v>
      </c>
      <c r="T286" s="332">
        <v>21</v>
      </c>
    </row>
    <row r="287" spans="1:20" ht="13.5" customHeight="1">
      <c r="A287" s="455"/>
      <c r="B287" s="458"/>
      <c r="C287" s="458"/>
      <c r="D287" s="458"/>
      <c r="E287" s="329" t="s">
        <v>443</v>
      </c>
      <c r="F287" s="330">
        <v>27</v>
      </c>
      <c r="G287" s="331">
        <v>22</v>
      </c>
      <c r="H287" s="331">
        <v>25</v>
      </c>
      <c r="I287" s="331">
        <v>29</v>
      </c>
      <c r="J287" s="332">
        <v>30</v>
      </c>
      <c r="K287" s="330">
        <v>10</v>
      </c>
      <c r="L287" s="331">
        <v>3</v>
      </c>
      <c r="M287" s="331">
        <v>6</v>
      </c>
      <c r="N287" s="331">
        <v>14</v>
      </c>
      <c r="O287" s="332">
        <v>18</v>
      </c>
      <c r="P287" s="330">
        <v>16</v>
      </c>
      <c r="Q287" s="331">
        <v>8</v>
      </c>
      <c r="R287" s="331">
        <v>12</v>
      </c>
      <c r="S287" s="331">
        <v>20</v>
      </c>
      <c r="T287" s="332">
        <v>23</v>
      </c>
    </row>
    <row r="288" spans="1:20" ht="13.5" customHeight="1">
      <c r="A288" s="455"/>
      <c r="B288" s="458"/>
      <c r="C288" s="458"/>
      <c r="D288" s="458"/>
      <c r="E288" s="329" t="s">
        <v>444</v>
      </c>
      <c r="F288" s="330">
        <v>26</v>
      </c>
      <c r="G288" s="331">
        <v>19</v>
      </c>
      <c r="H288" s="331">
        <v>24</v>
      </c>
      <c r="I288" s="331">
        <v>28</v>
      </c>
      <c r="J288" s="332">
        <v>30</v>
      </c>
      <c r="K288" s="330">
        <v>8</v>
      </c>
      <c r="L288" s="331">
        <v>1</v>
      </c>
      <c r="M288" s="331">
        <v>5</v>
      </c>
      <c r="N288" s="331">
        <v>12</v>
      </c>
      <c r="O288" s="332">
        <v>16</v>
      </c>
      <c r="P288" s="330">
        <v>17</v>
      </c>
      <c r="Q288" s="331">
        <v>8</v>
      </c>
      <c r="R288" s="331">
        <v>13</v>
      </c>
      <c r="S288" s="331">
        <v>20</v>
      </c>
      <c r="T288" s="332">
        <v>23</v>
      </c>
    </row>
    <row r="289" spans="1:20" ht="13.5" customHeight="1">
      <c r="A289" s="455"/>
      <c r="B289" s="458"/>
      <c r="C289" s="458"/>
      <c r="D289" s="458"/>
      <c r="E289" s="329" t="s">
        <v>445</v>
      </c>
      <c r="F289" s="330">
        <v>25</v>
      </c>
      <c r="G289" s="331">
        <v>16</v>
      </c>
      <c r="H289" s="331">
        <v>21</v>
      </c>
      <c r="I289" s="331">
        <v>27</v>
      </c>
      <c r="J289" s="332">
        <v>29</v>
      </c>
      <c r="K289" s="330">
        <v>7</v>
      </c>
      <c r="L289" s="331">
        <v>0</v>
      </c>
      <c r="M289" s="331">
        <v>3</v>
      </c>
      <c r="N289" s="331">
        <v>10</v>
      </c>
      <c r="O289" s="332">
        <v>15</v>
      </c>
      <c r="P289" s="330">
        <v>17</v>
      </c>
      <c r="Q289" s="331">
        <v>7</v>
      </c>
      <c r="R289" s="331">
        <v>13</v>
      </c>
      <c r="S289" s="331">
        <v>20</v>
      </c>
      <c r="T289" s="332">
        <v>23</v>
      </c>
    </row>
    <row r="290" spans="1:20" ht="13.5" customHeight="1">
      <c r="A290" s="455"/>
      <c r="B290" s="458"/>
      <c r="C290" s="458"/>
      <c r="D290" s="458"/>
      <c r="E290" s="329" t="s">
        <v>446</v>
      </c>
      <c r="F290" s="330">
        <v>24</v>
      </c>
      <c r="G290" s="331">
        <v>12</v>
      </c>
      <c r="H290" s="331">
        <v>19</v>
      </c>
      <c r="I290" s="331">
        <v>26</v>
      </c>
      <c r="J290" s="332">
        <v>28</v>
      </c>
      <c r="K290" s="330">
        <v>6</v>
      </c>
      <c r="L290" s="331">
        <v>0</v>
      </c>
      <c r="M290" s="331">
        <v>2</v>
      </c>
      <c r="N290" s="331">
        <v>9</v>
      </c>
      <c r="O290" s="332">
        <v>13</v>
      </c>
      <c r="P290" s="330">
        <v>16</v>
      </c>
      <c r="Q290" s="331">
        <v>6</v>
      </c>
      <c r="R290" s="331">
        <v>12</v>
      </c>
      <c r="S290" s="331">
        <v>20</v>
      </c>
      <c r="T290" s="332">
        <v>22</v>
      </c>
    </row>
    <row r="291" spans="1:20" ht="13.5" customHeight="1">
      <c r="A291" s="455"/>
      <c r="B291" s="458"/>
      <c r="C291" s="458"/>
      <c r="D291" s="458"/>
      <c r="E291" s="329" t="s">
        <v>447</v>
      </c>
      <c r="F291" s="330">
        <v>22</v>
      </c>
      <c r="G291" s="331">
        <v>10</v>
      </c>
      <c r="H291" s="331">
        <v>18</v>
      </c>
      <c r="I291" s="331">
        <v>26</v>
      </c>
      <c r="J291" s="332">
        <v>28</v>
      </c>
      <c r="K291" s="330">
        <v>5</v>
      </c>
      <c r="L291" s="331">
        <v>0</v>
      </c>
      <c r="M291" s="331">
        <v>1</v>
      </c>
      <c r="N291" s="331">
        <v>8</v>
      </c>
      <c r="O291" s="332">
        <v>13</v>
      </c>
      <c r="P291" s="330">
        <v>16</v>
      </c>
      <c r="Q291" s="331">
        <v>6</v>
      </c>
      <c r="R291" s="331">
        <v>11</v>
      </c>
      <c r="S291" s="331">
        <v>19</v>
      </c>
      <c r="T291" s="332">
        <v>22</v>
      </c>
    </row>
    <row r="292" spans="1:20" ht="13.5" customHeight="1">
      <c r="A292" s="455"/>
      <c r="B292" s="458"/>
      <c r="C292" s="458"/>
      <c r="D292" s="458"/>
      <c r="E292" s="329" t="s">
        <v>554</v>
      </c>
      <c r="F292" s="330">
        <v>21</v>
      </c>
      <c r="G292" s="331">
        <v>8</v>
      </c>
      <c r="H292" s="331">
        <v>15</v>
      </c>
      <c r="I292" s="331">
        <v>24</v>
      </c>
      <c r="J292" s="332">
        <v>27</v>
      </c>
      <c r="K292" s="330">
        <v>4</v>
      </c>
      <c r="L292" s="331">
        <v>0</v>
      </c>
      <c r="M292" s="331">
        <v>1</v>
      </c>
      <c r="N292" s="331">
        <v>8</v>
      </c>
      <c r="O292" s="332">
        <v>12</v>
      </c>
      <c r="P292" s="330">
        <v>15</v>
      </c>
      <c r="Q292" s="331">
        <v>5</v>
      </c>
      <c r="R292" s="331">
        <v>10</v>
      </c>
      <c r="S292" s="331">
        <v>18</v>
      </c>
      <c r="T292" s="332">
        <v>21</v>
      </c>
    </row>
    <row r="293" spans="1:20" ht="13.5" customHeight="1">
      <c r="A293" s="455"/>
      <c r="B293" s="458"/>
      <c r="C293" s="458"/>
      <c r="D293" s="458" t="s">
        <v>261</v>
      </c>
      <c r="E293" s="329" t="s">
        <v>490</v>
      </c>
      <c r="F293" s="330">
        <v>30</v>
      </c>
      <c r="G293" s="331">
        <v>28</v>
      </c>
      <c r="H293" s="331">
        <v>28</v>
      </c>
      <c r="I293" s="331">
        <v>32</v>
      </c>
      <c r="J293" s="332">
        <v>32</v>
      </c>
      <c r="K293" s="330">
        <v>27</v>
      </c>
      <c r="L293" s="331">
        <v>21</v>
      </c>
      <c r="M293" s="331">
        <v>24</v>
      </c>
      <c r="N293" s="331">
        <v>29</v>
      </c>
      <c r="O293" s="332">
        <v>31</v>
      </c>
      <c r="P293" s="330">
        <v>2</v>
      </c>
      <c r="Q293" s="331">
        <v>0</v>
      </c>
      <c r="R293" s="331">
        <v>0</v>
      </c>
      <c r="S293" s="331">
        <v>5</v>
      </c>
      <c r="T293" s="332">
        <v>8</v>
      </c>
    </row>
    <row r="294" spans="1:20" ht="13.5" customHeight="1">
      <c r="A294" s="455"/>
      <c r="B294" s="458"/>
      <c r="C294" s="458"/>
      <c r="D294" s="458"/>
      <c r="E294" s="329" t="s">
        <v>437</v>
      </c>
      <c r="F294" s="330">
        <v>30</v>
      </c>
      <c r="G294" s="331">
        <v>28</v>
      </c>
      <c r="H294" s="331">
        <v>28</v>
      </c>
      <c r="I294" s="331">
        <v>32</v>
      </c>
      <c r="J294" s="332">
        <v>32</v>
      </c>
      <c r="K294" s="330">
        <v>26</v>
      </c>
      <c r="L294" s="331">
        <v>18</v>
      </c>
      <c r="M294" s="331">
        <v>22</v>
      </c>
      <c r="N294" s="331">
        <v>28</v>
      </c>
      <c r="O294" s="332">
        <v>31</v>
      </c>
      <c r="P294" s="330">
        <v>4</v>
      </c>
      <c r="Q294" s="331">
        <v>0</v>
      </c>
      <c r="R294" s="331">
        <v>1</v>
      </c>
      <c r="S294" s="331">
        <v>8</v>
      </c>
      <c r="T294" s="332">
        <v>11</v>
      </c>
    </row>
    <row r="295" spans="1:20" ht="13.5" customHeight="1">
      <c r="A295" s="455"/>
      <c r="B295" s="458"/>
      <c r="C295" s="458"/>
      <c r="D295" s="458"/>
      <c r="E295" s="329" t="s">
        <v>438</v>
      </c>
      <c r="F295" s="330">
        <v>30</v>
      </c>
      <c r="G295" s="331">
        <v>27</v>
      </c>
      <c r="H295" s="331">
        <v>28</v>
      </c>
      <c r="I295" s="331">
        <v>32</v>
      </c>
      <c r="J295" s="332">
        <v>32</v>
      </c>
      <c r="K295" s="330">
        <v>24</v>
      </c>
      <c r="L295" s="331">
        <v>16</v>
      </c>
      <c r="M295" s="331">
        <v>20</v>
      </c>
      <c r="N295" s="331">
        <v>27</v>
      </c>
      <c r="O295" s="332">
        <v>30</v>
      </c>
      <c r="P295" s="330">
        <v>6</v>
      </c>
      <c r="Q295" s="331">
        <v>0</v>
      </c>
      <c r="R295" s="331">
        <v>3</v>
      </c>
      <c r="S295" s="331">
        <v>9</v>
      </c>
      <c r="T295" s="332">
        <v>13</v>
      </c>
    </row>
    <row r="296" spans="1:20" ht="13.5" customHeight="1">
      <c r="A296" s="455"/>
      <c r="B296" s="458"/>
      <c r="C296" s="458"/>
      <c r="D296" s="458"/>
      <c r="E296" s="329" t="s">
        <v>439</v>
      </c>
      <c r="F296" s="330">
        <v>30</v>
      </c>
      <c r="G296" s="331">
        <v>27</v>
      </c>
      <c r="H296" s="331">
        <v>28</v>
      </c>
      <c r="I296" s="331">
        <v>31</v>
      </c>
      <c r="J296" s="332">
        <v>32</v>
      </c>
      <c r="K296" s="330">
        <v>22</v>
      </c>
      <c r="L296" s="331">
        <v>14</v>
      </c>
      <c r="M296" s="331">
        <v>18</v>
      </c>
      <c r="N296" s="331">
        <v>26</v>
      </c>
      <c r="O296" s="332">
        <v>28</v>
      </c>
      <c r="P296" s="330">
        <v>8</v>
      </c>
      <c r="Q296" s="331">
        <v>1</v>
      </c>
      <c r="R296" s="331">
        <v>4</v>
      </c>
      <c r="S296" s="331">
        <v>11</v>
      </c>
      <c r="T296" s="332">
        <v>14</v>
      </c>
    </row>
    <row r="297" spans="1:20" ht="13.5" customHeight="1">
      <c r="A297" s="455"/>
      <c r="B297" s="458"/>
      <c r="C297" s="458"/>
      <c r="D297" s="458"/>
      <c r="E297" s="329" t="s">
        <v>440</v>
      </c>
      <c r="F297" s="330">
        <v>29</v>
      </c>
      <c r="G297" s="331">
        <v>27</v>
      </c>
      <c r="H297" s="331">
        <v>28</v>
      </c>
      <c r="I297" s="331">
        <v>31</v>
      </c>
      <c r="J297" s="332">
        <v>32</v>
      </c>
      <c r="K297" s="330">
        <v>20</v>
      </c>
      <c r="L297" s="331">
        <v>12</v>
      </c>
      <c r="M297" s="331">
        <v>16</v>
      </c>
      <c r="N297" s="331">
        <v>23</v>
      </c>
      <c r="O297" s="332">
        <v>27</v>
      </c>
      <c r="P297" s="330">
        <v>9</v>
      </c>
      <c r="Q297" s="331">
        <v>3</v>
      </c>
      <c r="R297" s="331">
        <v>6</v>
      </c>
      <c r="S297" s="331">
        <v>13</v>
      </c>
      <c r="T297" s="332">
        <v>16</v>
      </c>
    </row>
    <row r="298" spans="1:20" ht="13.5" customHeight="1">
      <c r="A298" s="455"/>
      <c r="B298" s="458"/>
      <c r="C298" s="458"/>
      <c r="D298" s="458"/>
      <c r="E298" s="329" t="s">
        <v>441</v>
      </c>
      <c r="F298" s="330">
        <v>29</v>
      </c>
      <c r="G298" s="331">
        <v>26</v>
      </c>
      <c r="H298" s="331">
        <v>28</v>
      </c>
      <c r="I298" s="331">
        <v>31</v>
      </c>
      <c r="J298" s="332">
        <v>32</v>
      </c>
      <c r="K298" s="330">
        <v>17</v>
      </c>
      <c r="L298" s="331">
        <v>10</v>
      </c>
      <c r="M298" s="331">
        <v>13</v>
      </c>
      <c r="N298" s="331">
        <v>21</v>
      </c>
      <c r="O298" s="332">
        <v>25</v>
      </c>
      <c r="P298" s="330">
        <v>12</v>
      </c>
      <c r="Q298" s="331">
        <v>4</v>
      </c>
      <c r="R298" s="331">
        <v>8</v>
      </c>
      <c r="S298" s="331">
        <v>15</v>
      </c>
      <c r="T298" s="332">
        <v>18</v>
      </c>
    </row>
    <row r="299" spans="1:20" ht="13.5" customHeight="1">
      <c r="A299" s="455"/>
      <c r="B299" s="458"/>
      <c r="C299" s="458"/>
      <c r="D299" s="458"/>
      <c r="E299" s="329" t="s">
        <v>442</v>
      </c>
      <c r="F299" s="330">
        <v>28</v>
      </c>
      <c r="G299" s="331">
        <v>25</v>
      </c>
      <c r="H299" s="331">
        <v>27</v>
      </c>
      <c r="I299" s="331">
        <v>30</v>
      </c>
      <c r="J299" s="332">
        <v>32</v>
      </c>
      <c r="K299" s="330">
        <v>14</v>
      </c>
      <c r="L299" s="331">
        <v>7</v>
      </c>
      <c r="M299" s="331">
        <v>10</v>
      </c>
      <c r="N299" s="331">
        <v>18</v>
      </c>
      <c r="O299" s="332">
        <v>23</v>
      </c>
      <c r="P299" s="330">
        <v>14</v>
      </c>
      <c r="Q299" s="331">
        <v>6</v>
      </c>
      <c r="R299" s="331">
        <v>10</v>
      </c>
      <c r="S299" s="331">
        <v>17</v>
      </c>
      <c r="T299" s="332">
        <v>20</v>
      </c>
    </row>
    <row r="300" spans="1:20" ht="13.5" customHeight="1">
      <c r="A300" s="455"/>
      <c r="B300" s="458"/>
      <c r="C300" s="458"/>
      <c r="D300" s="458"/>
      <c r="E300" s="329" t="s">
        <v>443</v>
      </c>
      <c r="F300" s="330">
        <v>28</v>
      </c>
      <c r="G300" s="331">
        <v>24</v>
      </c>
      <c r="H300" s="331">
        <v>26</v>
      </c>
      <c r="I300" s="331">
        <v>29</v>
      </c>
      <c r="J300" s="332">
        <v>31</v>
      </c>
      <c r="K300" s="330">
        <v>11</v>
      </c>
      <c r="L300" s="331">
        <v>4</v>
      </c>
      <c r="M300" s="331">
        <v>8</v>
      </c>
      <c r="N300" s="331">
        <v>15</v>
      </c>
      <c r="O300" s="332">
        <v>20</v>
      </c>
      <c r="P300" s="330">
        <v>16</v>
      </c>
      <c r="Q300" s="331">
        <v>8</v>
      </c>
      <c r="R300" s="331">
        <v>12</v>
      </c>
      <c r="S300" s="331">
        <v>20</v>
      </c>
      <c r="T300" s="332">
        <v>22</v>
      </c>
    </row>
    <row r="301" spans="1:20" ht="13.5" customHeight="1">
      <c r="A301" s="455"/>
      <c r="B301" s="458"/>
      <c r="C301" s="458"/>
      <c r="D301" s="458"/>
      <c r="E301" s="329" t="s">
        <v>444</v>
      </c>
      <c r="F301" s="330">
        <v>27</v>
      </c>
      <c r="G301" s="331">
        <v>21</v>
      </c>
      <c r="H301" s="331">
        <v>25</v>
      </c>
      <c r="I301" s="331">
        <v>28</v>
      </c>
      <c r="J301" s="332">
        <v>30</v>
      </c>
      <c r="K301" s="330">
        <v>9</v>
      </c>
      <c r="L301" s="331">
        <v>2</v>
      </c>
      <c r="M301" s="331">
        <v>5</v>
      </c>
      <c r="N301" s="331">
        <v>13</v>
      </c>
      <c r="O301" s="332">
        <v>17</v>
      </c>
      <c r="P301" s="330">
        <v>17</v>
      </c>
      <c r="Q301" s="331">
        <v>9</v>
      </c>
      <c r="R301" s="331">
        <v>13</v>
      </c>
      <c r="S301" s="331">
        <v>21</v>
      </c>
      <c r="T301" s="332">
        <v>23</v>
      </c>
    </row>
    <row r="302" spans="1:20" ht="13.5" customHeight="1">
      <c r="A302" s="455"/>
      <c r="B302" s="458"/>
      <c r="C302" s="458"/>
      <c r="D302" s="458"/>
      <c r="E302" s="329" t="s">
        <v>445</v>
      </c>
      <c r="F302" s="330">
        <v>26</v>
      </c>
      <c r="G302" s="331">
        <v>19</v>
      </c>
      <c r="H302" s="331">
        <v>23</v>
      </c>
      <c r="I302" s="331">
        <v>28</v>
      </c>
      <c r="J302" s="332">
        <v>29</v>
      </c>
      <c r="K302" s="330">
        <v>7</v>
      </c>
      <c r="L302" s="331">
        <v>1</v>
      </c>
      <c r="M302" s="331">
        <v>4</v>
      </c>
      <c r="N302" s="331">
        <v>11</v>
      </c>
      <c r="O302" s="332">
        <v>15</v>
      </c>
      <c r="P302" s="330">
        <v>17</v>
      </c>
      <c r="Q302" s="331">
        <v>9</v>
      </c>
      <c r="R302" s="331">
        <v>14</v>
      </c>
      <c r="S302" s="331">
        <v>21</v>
      </c>
      <c r="T302" s="332">
        <v>23</v>
      </c>
    </row>
    <row r="303" spans="1:20" ht="13.5" customHeight="1">
      <c r="A303" s="455"/>
      <c r="B303" s="458"/>
      <c r="C303" s="458"/>
      <c r="D303" s="458"/>
      <c r="E303" s="329" t="s">
        <v>446</v>
      </c>
      <c r="F303" s="330">
        <v>25</v>
      </c>
      <c r="G303" s="331">
        <v>15</v>
      </c>
      <c r="H303" s="331">
        <v>21</v>
      </c>
      <c r="I303" s="331">
        <v>27</v>
      </c>
      <c r="J303" s="332">
        <v>28</v>
      </c>
      <c r="K303" s="330">
        <v>6</v>
      </c>
      <c r="L303" s="331">
        <v>0</v>
      </c>
      <c r="M303" s="331">
        <v>3</v>
      </c>
      <c r="N303" s="331">
        <v>10</v>
      </c>
      <c r="O303" s="332">
        <v>14</v>
      </c>
      <c r="P303" s="330">
        <v>17</v>
      </c>
      <c r="Q303" s="331">
        <v>8</v>
      </c>
      <c r="R303" s="331">
        <v>13</v>
      </c>
      <c r="S303" s="331">
        <v>20</v>
      </c>
      <c r="T303" s="332">
        <v>23</v>
      </c>
    </row>
    <row r="304" spans="1:20" ht="13.5" customHeight="1">
      <c r="A304" s="455"/>
      <c r="B304" s="458"/>
      <c r="C304" s="458"/>
      <c r="D304" s="458"/>
      <c r="E304" s="329" t="s">
        <v>447</v>
      </c>
      <c r="F304" s="330">
        <v>24</v>
      </c>
      <c r="G304" s="331">
        <v>13</v>
      </c>
      <c r="H304" s="331">
        <v>20</v>
      </c>
      <c r="I304" s="331">
        <v>26</v>
      </c>
      <c r="J304" s="332">
        <v>28</v>
      </c>
      <c r="K304" s="330">
        <v>6</v>
      </c>
      <c r="L304" s="331">
        <v>0</v>
      </c>
      <c r="M304" s="331">
        <v>2</v>
      </c>
      <c r="N304" s="331">
        <v>9</v>
      </c>
      <c r="O304" s="332">
        <v>13</v>
      </c>
      <c r="P304" s="330">
        <v>16</v>
      </c>
      <c r="Q304" s="331">
        <v>7</v>
      </c>
      <c r="R304" s="331">
        <v>12</v>
      </c>
      <c r="S304" s="331">
        <v>20</v>
      </c>
      <c r="T304" s="332">
        <v>22</v>
      </c>
    </row>
    <row r="305" spans="1:20" ht="13.5" customHeight="1">
      <c r="A305" s="455"/>
      <c r="B305" s="458"/>
      <c r="C305" s="458"/>
      <c r="D305" s="458"/>
      <c r="E305" s="329" t="s">
        <v>554</v>
      </c>
      <c r="F305" s="330">
        <v>22</v>
      </c>
      <c r="G305" s="331">
        <v>10</v>
      </c>
      <c r="H305" s="331">
        <v>17</v>
      </c>
      <c r="I305" s="331">
        <v>25</v>
      </c>
      <c r="J305" s="332">
        <v>27</v>
      </c>
      <c r="K305" s="330">
        <v>5</v>
      </c>
      <c r="L305" s="331">
        <v>0</v>
      </c>
      <c r="M305" s="331">
        <v>1</v>
      </c>
      <c r="N305" s="331">
        <v>8</v>
      </c>
      <c r="O305" s="332">
        <v>12</v>
      </c>
      <c r="P305" s="330">
        <v>16</v>
      </c>
      <c r="Q305" s="331">
        <v>6</v>
      </c>
      <c r="R305" s="331">
        <v>11</v>
      </c>
      <c r="S305" s="331">
        <v>19</v>
      </c>
      <c r="T305" s="332">
        <v>22</v>
      </c>
    </row>
    <row r="306" spans="1:20" ht="13.5" customHeight="1">
      <c r="A306" s="455"/>
      <c r="B306" s="458"/>
      <c r="C306" s="458"/>
      <c r="D306" s="458" t="s">
        <v>555</v>
      </c>
      <c r="E306" s="329" t="s">
        <v>490</v>
      </c>
      <c r="F306" s="330">
        <v>30</v>
      </c>
      <c r="G306" s="331">
        <v>28</v>
      </c>
      <c r="H306" s="331">
        <v>28</v>
      </c>
      <c r="I306" s="331">
        <v>32</v>
      </c>
      <c r="J306" s="332">
        <v>32</v>
      </c>
      <c r="K306" s="330">
        <v>28</v>
      </c>
      <c r="L306" s="331">
        <v>22</v>
      </c>
      <c r="M306" s="331">
        <v>25</v>
      </c>
      <c r="N306" s="331">
        <v>30</v>
      </c>
      <c r="O306" s="332">
        <v>32</v>
      </c>
      <c r="P306" s="330">
        <v>2</v>
      </c>
      <c r="Q306" s="331">
        <v>0</v>
      </c>
      <c r="R306" s="331">
        <v>0</v>
      </c>
      <c r="S306" s="331">
        <v>5</v>
      </c>
      <c r="T306" s="332">
        <v>8</v>
      </c>
    </row>
    <row r="307" spans="1:20" ht="13.5" customHeight="1">
      <c r="A307" s="455"/>
      <c r="B307" s="458"/>
      <c r="C307" s="458"/>
      <c r="D307" s="458"/>
      <c r="E307" s="329" t="s">
        <v>437</v>
      </c>
      <c r="F307" s="330">
        <v>30</v>
      </c>
      <c r="G307" s="331">
        <v>28</v>
      </c>
      <c r="H307" s="331">
        <v>28</v>
      </c>
      <c r="I307" s="331">
        <v>32</v>
      </c>
      <c r="J307" s="332">
        <v>32</v>
      </c>
      <c r="K307" s="330">
        <v>26</v>
      </c>
      <c r="L307" s="331">
        <v>19</v>
      </c>
      <c r="M307" s="331">
        <v>23</v>
      </c>
      <c r="N307" s="331">
        <v>29</v>
      </c>
      <c r="O307" s="332">
        <v>31</v>
      </c>
      <c r="P307" s="330">
        <v>3</v>
      </c>
      <c r="Q307" s="331">
        <v>0</v>
      </c>
      <c r="R307" s="331">
        <v>1</v>
      </c>
      <c r="S307" s="331">
        <v>7</v>
      </c>
      <c r="T307" s="332">
        <v>10</v>
      </c>
    </row>
    <row r="308" spans="1:20" ht="13.5" customHeight="1">
      <c r="A308" s="455"/>
      <c r="B308" s="458"/>
      <c r="C308" s="458"/>
      <c r="D308" s="458"/>
      <c r="E308" s="329" t="s">
        <v>438</v>
      </c>
      <c r="F308" s="330">
        <v>30</v>
      </c>
      <c r="G308" s="331">
        <v>28</v>
      </c>
      <c r="H308" s="331">
        <v>28</v>
      </c>
      <c r="I308" s="331">
        <v>32</v>
      </c>
      <c r="J308" s="332">
        <v>32</v>
      </c>
      <c r="K308" s="330">
        <v>25</v>
      </c>
      <c r="L308" s="331">
        <v>17</v>
      </c>
      <c r="M308" s="331">
        <v>21</v>
      </c>
      <c r="N308" s="331">
        <v>28</v>
      </c>
      <c r="O308" s="332">
        <v>30</v>
      </c>
      <c r="P308" s="330">
        <v>5</v>
      </c>
      <c r="Q308" s="331">
        <v>0</v>
      </c>
      <c r="R308" s="331">
        <v>2</v>
      </c>
      <c r="S308" s="331">
        <v>9</v>
      </c>
      <c r="T308" s="332">
        <v>12</v>
      </c>
    </row>
    <row r="309" spans="1:20" ht="13.5" customHeight="1">
      <c r="A309" s="455"/>
      <c r="B309" s="458"/>
      <c r="C309" s="458"/>
      <c r="D309" s="458"/>
      <c r="E309" s="329" t="s">
        <v>439</v>
      </c>
      <c r="F309" s="330">
        <v>30</v>
      </c>
      <c r="G309" s="331">
        <v>27</v>
      </c>
      <c r="H309" s="331">
        <v>28</v>
      </c>
      <c r="I309" s="331">
        <v>32</v>
      </c>
      <c r="J309" s="332">
        <v>32</v>
      </c>
      <c r="K309" s="330">
        <v>23</v>
      </c>
      <c r="L309" s="331">
        <v>15</v>
      </c>
      <c r="M309" s="331">
        <v>19</v>
      </c>
      <c r="N309" s="331">
        <v>26</v>
      </c>
      <c r="O309" s="332">
        <v>29</v>
      </c>
      <c r="P309" s="330">
        <v>7</v>
      </c>
      <c r="Q309" s="331">
        <v>1</v>
      </c>
      <c r="R309" s="331">
        <v>4</v>
      </c>
      <c r="S309" s="331">
        <v>10</v>
      </c>
      <c r="T309" s="332">
        <v>13</v>
      </c>
    </row>
    <row r="310" spans="1:20" ht="13.5" customHeight="1">
      <c r="A310" s="455"/>
      <c r="B310" s="458"/>
      <c r="C310" s="458"/>
      <c r="D310" s="458"/>
      <c r="E310" s="329" t="s">
        <v>440</v>
      </c>
      <c r="F310" s="330">
        <v>29</v>
      </c>
      <c r="G310" s="331">
        <v>27</v>
      </c>
      <c r="H310" s="331">
        <v>28</v>
      </c>
      <c r="I310" s="331">
        <v>31</v>
      </c>
      <c r="J310" s="332">
        <v>32</v>
      </c>
      <c r="K310" s="330">
        <v>20</v>
      </c>
      <c r="L310" s="331">
        <v>13</v>
      </c>
      <c r="M310" s="331">
        <v>17</v>
      </c>
      <c r="N310" s="331">
        <v>24</v>
      </c>
      <c r="O310" s="332">
        <v>28</v>
      </c>
      <c r="P310" s="330">
        <v>9</v>
      </c>
      <c r="Q310" s="331">
        <v>2</v>
      </c>
      <c r="R310" s="331">
        <v>5</v>
      </c>
      <c r="S310" s="331">
        <v>12</v>
      </c>
      <c r="T310" s="332">
        <v>15</v>
      </c>
    </row>
    <row r="311" spans="1:20" ht="13.5" customHeight="1">
      <c r="A311" s="455"/>
      <c r="B311" s="458"/>
      <c r="C311" s="458"/>
      <c r="D311" s="458"/>
      <c r="E311" s="329" t="s">
        <v>441</v>
      </c>
      <c r="F311" s="330">
        <v>29</v>
      </c>
      <c r="G311" s="331">
        <v>26</v>
      </c>
      <c r="H311" s="331">
        <v>28</v>
      </c>
      <c r="I311" s="331">
        <v>31</v>
      </c>
      <c r="J311" s="332">
        <v>32</v>
      </c>
      <c r="K311" s="330">
        <v>18</v>
      </c>
      <c r="L311" s="331">
        <v>10</v>
      </c>
      <c r="M311" s="331">
        <v>14</v>
      </c>
      <c r="N311" s="331">
        <v>22</v>
      </c>
      <c r="O311" s="332">
        <v>26</v>
      </c>
      <c r="P311" s="330">
        <v>11</v>
      </c>
      <c r="Q311" s="331">
        <v>3</v>
      </c>
      <c r="R311" s="331">
        <v>7</v>
      </c>
      <c r="S311" s="331">
        <v>14</v>
      </c>
      <c r="T311" s="332">
        <v>18</v>
      </c>
    </row>
    <row r="312" spans="1:20" ht="13.5" customHeight="1">
      <c r="A312" s="455"/>
      <c r="B312" s="458"/>
      <c r="C312" s="458"/>
      <c r="D312" s="458"/>
      <c r="E312" s="329" t="s">
        <v>442</v>
      </c>
      <c r="F312" s="330">
        <v>28</v>
      </c>
      <c r="G312" s="331">
        <v>26</v>
      </c>
      <c r="H312" s="331">
        <v>27</v>
      </c>
      <c r="I312" s="331">
        <v>30</v>
      </c>
      <c r="J312" s="332">
        <v>32</v>
      </c>
      <c r="K312" s="330">
        <v>15</v>
      </c>
      <c r="L312" s="331">
        <v>8</v>
      </c>
      <c r="M312" s="331">
        <v>12</v>
      </c>
      <c r="N312" s="331">
        <v>19</v>
      </c>
      <c r="O312" s="332">
        <v>24</v>
      </c>
      <c r="P312" s="330">
        <v>13</v>
      </c>
      <c r="Q312" s="331">
        <v>4</v>
      </c>
      <c r="R312" s="331">
        <v>9</v>
      </c>
      <c r="S312" s="331">
        <v>17</v>
      </c>
      <c r="T312" s="332">
        <v>20</v>
      </c>
    </row>
    <row r="313" spans="1:20" ht="13.5" customHeight="1">
      <c r="A313" s="455"/>
      <c r="B313" s="458"/>
      <c r="C313" s="458"/>
      <c r="D313" s="458"/>
      <c r="E313" s="329" t="s">
        <v>443</v>
      </c>
      <c r="F313" s="330">
        <v>28</v>
      </c>
      <c r="G313" s="331">
        <v>25</v>
      </c>
      <c r="H313" s="331">
        <v>27</v>
      </c>
      <c r="I313" s="331">
        <v>30</v>
      </c>
      <c r="J313" s="332">
        <v>31</v>
      </c>
      <c r="K313" s="330">
        <v>12</v>
      </c>
      <c r="L313" s="331">
        <v>5</v>
      </c>
      <c r="M313" s="331">
        <v>9</v>
      </c>
      <c r="N313" s="331">
        <v>16</v>
      </c>
      <c r="O313" s="332">
        <v>21</v>
      </c>
      <c r="P313" s="330">
        <v>15</v>
      </c>
      <c r="Q313" s="331">
        <v>7</v>
      </c>
      <c r="R313" s="331">
        <v>11</v>
      </c>
      <c r="S313" s="331">
        <v>19</v>
      </c>
      <c r="T313" s="332">
        <v>22</v>
      </c>
    </row>
    <row r="314" spans="1:20" ht="13.5" customHeight="1">
      <c r="A314" s="455"/>
      <c r="B314" s="458"/>
      <c r="C314" s="458"/>
      <c r="D314" s="458"/>
      <c r="E314" s="329" t="s">
        <v>444</v>
      </c>
      <c r="F314" s="330">
        <v>28</v>
      </c>
      <c r="G314" s="331">
        <v>23</v>
      </c>
      <c r="H314" s="331">
        <v>26</v>
      </c>
      <c r="I314" s="331">
        <v>29</v>
      </c>
      <c r="J314" s="332">
        <v>31</v>
      </c>
      <c r="K314" s="330">
        <v>10</v>
      </c>
      <c r="L314" s="331">
        <v>3</v>
      </c>
      <c r="M314" s="331">
        <v>6</v>
      </c>
      <c r="N314" s="331">
        <v>14</v>
      </c>
      <c r="O314" s="332">
        <v>18</v>
      </c>
      <c r="P314" s="330">
        <v>17</v>
      </c>
      <c r="Q314" s="331">
        <v>9</v>
      </c>
      <c r="R314" s="331">
        <v>13</v>
      </c>
      <c r="S314" s="331">
        <v>20</v>
      </c>
      <c r="T314" s="332">
        <v>23</v>
      </c>
    </row>
    <row r="315" spans="1:20" ht="13.5" customHeight="1">
      <c r="A315" s="455"/>
      <c r="B315" s="458"/>
      <c r="C315" s="458"/>
      <c r="D315" s="458"/>
      <c r="E315" s="329" t="s">
        <v>445</v>
      </c>
      <c r="F315" s="330">
        <v>27</v>
      </c>
      <c r="G315" s="331">
        <v>21</v>
      </c>
      <c r="H315" s="331">
        <v>25</v>
      </c>
      <c r="I315" s="331">
        <v>28</v>
      </c>
      <c r="J315" s="332">
        <v>30</v>
      </c>
      <c r="K315" s="330">
        <v>8</v>
      </c>
      <c r="L315" s="331">
        <v>2</v>
      </c>
      <c r="M315" s="331">
        <v>5</v>
      </c>
      <c r="N315" s="331">
        <v>12</v>
      </c>
      <c r="O315" s="332">
        <v>17</v>
      </c>
      <c r="P315" s="330">
        <v>17</v>
      </c>
      <c r="Q315" s="331">
        <v>9</v>
      </c>
      <c r="R315" s="331">
        <v>14</v>
      </c>
      <c r="S315" s="331">
        <v>21</v>
      </c>
      <c r="T315" s="332">
        <v>23</v>
      </c>
    </row>
    <row r="316" spans="1:20" ht="13.5" customHeight="1">
      <c r="A316" s="455"/>
      <c r="B316" s="458"/>
      <c r="C316" s="458"/>
      <c r="D316" s="458"/>
      <c r="E316" s="329" t="s">
        <v>446</v>
      </c>
      <c r="F316" s="330">
        <v>26</v>
      </c>
      <c r="G316" s="331">
        <v>19</v>
      </c>
      <c r="H316" s="331">
        <v>23</v>
      </c>
      <c r="I316" s="331">
        <v>28</v>
      </c>
      <c r="J316" s="332">
        <v>29</v>
      </c>
      <c r="K316" s="330">
        <v>7</v>
      </c>
      <c r="L316" s="331">
        <v>1</v>
      </c>
      <c r="M316" s="331">
        <v>4</v>
      </c>
      <c r="N316" s="331">
        <v>11</v>
      </c>
      <c r="O316" s="332">
        <v>15</v>
      </c>
      <c r="P316" s="330">
        <v>17</v>
      </c>
      <c r="Q316" s="331">
        <v>9</v>
      </c>
      <c r="R316" s="331">
        <v>14</v>
      </c>
      <c r="S316" s="331">
        <v>21</v>
      </c>
      <c r="T316" s="332">
        <v>23</v>
      </c>
    </row>
    <row r="317" spans="1:20" ht="13.5" customHeight="1">
      <c r="A317" s="455"/>
      <c r="B317" s="458"/>
      <c r="C317" s="458"/>
      <c r="D317" s="458"/>
      <c r="E317" s="329" t="s">
        <v>447</v>
      </c>
      <c r="F317" s="330">
        <v>25</v>
      </c>
      <c r="G317" s="331">
        <v>16</v>
      </c>
      <c r="H317" s="331">
        <v>21</v>
      </c>
      <c r="I317" s="331">
        <v>27</v>
      </c>
      <c r="J317" s="332">
        <v>28</v>
      </c>
      <c r="K317" s="330">
        <v>6</v>
      </c>
      <c r="L317" s="331">
        <v>0</v>
      </c>
      <c r="M317" s="331">
        <v>3</v>
      </c>
      <c r="N317" s="331">
        <v>10</v>
      </c>
      <c r="O317" s="332">
        <v>14</v>
      </c>
      <c r="P317" s="330">
        <v>17</v>
      </c>
      <c r="Q317" s="331">
        <v>8</v>
      </c>
      <c r="R317" s="331">
        <v>13</v>
      </c>
      <c r="S317" s="331">
        <v>20</v>
      </c>
      <c r="T317" s="332">
        <v>23</v>
      </c>
    </row>
    <row r="318" spans="1:20" ht="13.5" customHeight="1">
      <c r="A318" s="455"/>
      <c r="B318" s="458"/>
      <c r="C318" s="458"/>
      <c r="D318" s="458"/>
      <c r="E318" s="329" t="s">
        <v>554</v>
      </c>
      <c r="F318" s="330">
        <v>24</v>
      </c>
      <c r="G318" s="331">
        <v>13</v>
      </c>
      <c r="H318" s="331">
        <v>19</v>
      </c>
      <c r="I318" s="331">
        <v>26</v>
      </c>
      <c r="J318" s="332">
        <v>28</v>
      </c>
      <c r="K318" s="330">
        <v>6</v>
      </c>
      <c r="L318" s="331">
        <v>0</v>
      </c>
      <c r="M318" s="331">
        <v>2</v>
      </c>
      <c r="N318" s="331">
        <v>9</v>
      </c>
      <c r="O318" s="332">
        <v>13</v>
      </c>
      <c r="P318" s="330">
        <v>17</v>
      </c>
      <c r="Q318" s="331">
        <v>7</v>
      </c>
      <c r="R318" s="331">
        <v>13</v>
      </c>
      <c r="S318" s="331">
        <v>20</v>
      </c>
      <c r="T318" s="332">
        <v>22</v>
      </c>
    </row>
    <row r="319" spans="1:20" ht="13.5" customHeight="1">
      <c r="A319" s="455"/>
      <c r="B319" s="458" t="s">
        <v>22</v>
      </c>
      <c r="C319" s="458" t="s">
        <v>553</v>
      </c>
      <c r="D319" s="458" t="s">
        <v>52</v>
      </c>
      <c r="E319" s="329" t="s">
        <v>490</v>
      </c>
      <c r="F319" s="330">
        <v>31</v>
      </c>
      <c r="G319" s="331">
        <v>27</v>
      </c>
      <c r="H319" s="331">
        <v>28</v>
      </c>
      <c r="I319" s="331">
        <v>32</v>
      </c>
      <c r="J319" s="332">
        <v>32</v>
      </c>
      <c r="K319" s="330">
        <v>29</v>
      </c>
      <c r="L319" s="331">
        <v>17</v>
      </c>
      <c r="M319" s="331">
        <v>22</v>
      </c>
      <c r="N319" s="331">
        <v>31</v>
      </c>
      <c r="O319" s="332">
        <v>32</v>
      </c>
      <c r="P319" s="330">
        <v>1</v>
      </c>
      <c r="Q319" s="331">
        <v>0</v>
      </c>
      <c r="R319" s="331">
        <v>0</v>
      </c>
      <c r="S319" s="331">
        <v>6</v>
      </c>
      <c r="T319" s="332">
        <v>11</v>
      </c>
    </row>
    <row r="320" spans="1:20" ht="13.5" customHeight="1">
      <c r="A320" s="455"/>
      <c r="B320" s="458"/>
      <c r="C320" s="458"/>
      <c r="D320" s="458"/>
      <c r="E320" s="329" t="s">
        <v>437</v>
      </c>
      <c r="F320" s="330">
        <v>31</v>
      </c>
      <c r="G320" s="331">
        <v>26</v>
      </c>
      <c r="H320" s="331">
        <v>28</v>
      </c>
      <c r="I320" s="331">
        <v>32</v>
      </c>
      <c r="J320" s="332">
        <v>32</v>
      </c>
      <c r="K320" s="330">
        <v>29</v>
      </c>
      <c r="L320" s="331">
        <v>15</v>
      </c>
      <c r="M320" s="331">
        <v>22</v>
      </c>
      <c r="N320" s="331">
        <v>31</v>
      </c>
      <c r="O320" s="332">
        <v>32</v>
      </c>
      <c r="P320" s="330">
        <v>1</v>
      </c>
      <c r="Q320" s="331">
        <v>0</v>
      </c>
      <c r="R320" s="331">
        <v>0</v>
      </c>
      <c r="S320" s="331">
        <v>7</v>
      </c>
      <c r="T320" s="332">
        <v>11</v>
      </c>
    </row>
    <row r="321" spans="1:20" ht="13.5" customHeight="1">
      <c r="A321" s="455"/>
      <c r="B321" s="458"/>
      <c r="C321" s="458"/>
      <c r="D321" s="458"/>
      <c r="E321" s="329" t="s">
        <v>438</v>
      </c>
      <c r="F321" s="330">
        <v>31</v>
      </c>
      <c r="G321" s="331">
        <v>25</v>
      </c>
      <c r="H321" s="331">
        <v>28</v>
      </c>
      <c r="I321" s="331">
        <v>32</v>
      </c>
      <c r="J321" s="332">
        <v>32</v>
      </c>
      <c r="K321" s="330">
        <v>28</v>
      </c>
      <c r="L321" s="331">
        <v>13</v>
      </c>
      <c r="M321" s="331">
        <v>20</v>
      </c>
      <c r="N321" s="331">
        <v>31</v>
      </c>
      <c r="O321" s="332">
        <v>32</v>
      </c>
      <c r="P321" s="330">
        <v>1</v>
      </c>
      <c r="Q321" s="331">
        <v>0</v>
      </c>
      <c r="R321" s="331">
        <v>0</v>
      </c>
      <c r="S321" s="331">
        <v>8</v>
      </c>
      <c r="T321" s="332">
        <v>12</v>
      </c>
    </row>
    <row r="322" spans="1:20" ht="13.5" customHeight="1">
      <c r="A322" s="455"/>
      <c r="B322" s="458"/>
      <c r="C322" s="458"/>
      <c r="D322" s="458"/>
      <c r="E322" s="329" t="s">
        <v>439</v>
      </c>
      <c r="F322" s="330">
        <v>30</v>
      </c>
      <c r="G322" s="331">
        <v>22</v>
      </c>
      <c r="H322" s="331">
        <v>27</v>
      </c>
      <c r="I322" s="331">
        <v>32</v>
      </c>
      <c r="J322" s="332">
        <v>32</v>
      </c>
      <c r="K322" s="330">
        <v>27</v>
      </c>
      <c r="L322" s="331">
        <v>10</v>
      </c>
      <c r="M322" s="331">
        <v>17</v>
      </c>
      <c r="N322" s="331">
        <v>31</v>
      </c>
      <c r="O322" s="332">
        <v>32</v>
      </c>
      <c r="P322" s="330">
        <v>2</v>
      </c>
      <c r="Q322" s="331">
        <v>0</v>
      </c>
      <c r="R322" s="331">
        <v>0</v>
      </c>
      <c r="S322" s="331">
        <v>8</v>
      </c>
      <c r="T322" s="332">
        <v>13</v>
      </c>
    </row>
    <row r="323" spans="1:20" ht="13.5" customHeight="1">
      <c r="A323" s="455"/>
      <c r="B323" s="458"/>
      <c r="C323" s="458"/>
      <c r="D323" s="458"/>
      <c r="E323" s="329" t="s">
        <v>440</v>
      </c>
      <c r="F323" s="330">
        <v>29</v>
      </c>
      <c r="G323" s="331">
        <v>20</v>
      </c>
      <c r="H323" s="331">
        <v>26</v>
      </c>
      <c r="I323" s="331">
        <v>32</v>
      </c>
      <c r="J323" s="332">
        <v>32</v>
      </c>
      <c r="K323" s="330">
        <v>24</v>
      </c>
      <c r="L323" s="331">
        <v>7</v>
      </c>
      <c r="M323" s="331">
        <v>14</v>
      </c>
      <c r="N323" s="331">
        <v>31</v>
      </c>
      <c r="O323" s="332">
        <v>32</v>
      </c>
      <c r="P323" s="330">
        <v>2</v>
      </c>
      <c r="Q323" s="331">
        <v>0</v>
      </c>
      <c r="R323" s="331">
        <v>0</v>
      </c>
      <c r="S323" s="331">
        <v>10</v>
      </c>
      <c r="T323" s="332">
        <v>14</v>
      </c>
    </row>
    <row r="324" spans="1:20" ht="13.5" customHeight="1">
      <c r="A324" s="455"/>
      <c r="B324" s="458"/>
      <c r="C324" s="458"/>
      <c r="D324" s="458"/>
      <c r="E324" s="329" t="s">
        <v>441</v>
      </c>
      <c r="F324" s="330">
        <v>28</v>
      </c>
      <c r="G324" s="331">
        <v>17</v>
      </c>
      <c r="H324" s="331">
        <v>24</v>
      </c>
      <c r="I324" s="331">
        <v>31</v>
      </c>
      <c r="J324" s="332">
        <v>32</v>
      </c>
      <c r="K324" s="330">
        <v>23</v>
      </c>
      <c r="L324" s="331">
        <v>4</v>
      </c>
      <c r="M324" s="331">
        <v>11</v>
      </c>
      <c r="N324" s="331">
        <v>31</v>
      </c>
      <c r="O324" s="332">
        <v>32</v>
      </c>
      <c r="P324" s="330">
        <v>2</v>
      </c>
      <c r="Q324" s="331">
        <v>0</v>
      </c>
      <c r="R324" s="331">
        <v>0</v>
      </c>
      <c r="S324" s="331">
        <v>11</v>
      </c>
      <c r="T324" s="332">
        <v>16</v>
      </c>
    </row>
    <row r="325" spans="1:20" ht="13.5" customHeight="1">
      <c r="A325" s="455"/>
      <c r="B325" s="458"/>
      <c r="C325" s="458"/>
      <c r="D325" s="458"/>
      <c r="E325" s="329" t="s">
        <v>442</v>
      </c>
      <c r="F325" s="330">
        <v>27</v>
      </c>
      <c r="G325" s="331">
        <v>10</v>
      </c>
      <c r="H325" s="331">
        <v>22</v>
      </c>
      <c r="I325" s="331">
        <v>31</v>
      </c>
      <c r="J325" s="332">
        <v>32</v>
      </c>
      <c r="K325" s="330">
        <v>16</v>
      </c>
      <c r="L325" s="331">
        <v>2</v>
      </c>
      <c r="M325" s="331">
        <v>8</v>
      </c>
      <c r="N325" s="331">
        <v>30</v>
      </c>
      <c r="O325" s="332">
        <v>32</v>
      </c>
      <c r="P325" s="330">
        <v>5</v>
      </c>
      <c r="Q325" s="331">
        <v>0</v>
      </c>
      <c r="R325" s="331">
        <v>0</v>
      </c>
      <c r="S325" s="331">
        <v>13</v>
      </c>
      <c r="T325" s="332">
        <v>17</v>
      </c>
    </row>
    <row r="326" spans="1:20" ht="13.5" customHeight="1">
      <c r="A326" s="455"/>
      <c r="B326" s="458"/>
      <c r="C326" s="458"/>
      <c r="D326" s="458"/>
      <c r="E326" s="329" t="s">
        <v>443</v>
      </c>
      <c r="F326" s="330">
        <v>25</v>
      </c>
      <c r="G326" s="331">
        <v>5</v>
      </c>
      <c r="H326" s="331">
        <v>17</v>
      </c>
      <c r="I326" s="331">
        <v>29</v>
      </c>
      <c r="J326" s="332">
        <v>32</v>
      </c>
      <c r="K326" s="330">
        <v>10</v>
      </c>
      <c r="L326" s="331">
        <v>0</v>
      </c>
      <c r="M326" s="331">
        <v>4</v>
      </c>
      <c r="N326" s="331">
        <v>25</v>
      </c>
      <c r="O326" s="332">
        <v>31</v>
      </c>
      <c r="P326" s="330">
        <v>7</v>
      </c>
      <c r="Q326" s="331">
        <v>0</v>
      </c>
      <c r="R326" s="331">
        <v>1</v>
      </c>
      <c r="S326" s="331">
        <v>15</v>
      </c>
      <c r="T326" s="332">
        <v>19</v>
      </c>
    </row>
    <row r="327" spans="1:20" ht="13.5" customHeight="1">
      <c r="A327" s="455"/>
      <c r="B327" s="458"/>
      <c r="C327" s="458"/>
      <c r="D327" s="458"/>
      <c r="E327" s="329" t="s">
        <v>444</v>
      </c>
      <c r="F327" s="330">
        <v>22</v>
      </c>
      <c r="G327" s="331">
        <v>2</v>
      </c>
      <c r="H327" s="331">
        <v>11</v>
      </c>
      <c r="I327" s="331">
        <v>27</v>
      </c>
      <c r="J327" s="332">
        <v>31</v>
      </c>
      <c r="K327" s="330">
        <v>7</v>
      </c>
      <c r="L327" s="331">
        <v>0</v>
      </c>
      <c r="M327" s="331">
        <v>1</v>
      </c>
      <c r="N327" s="331">
        <v>16</v>
      </c>
      <c r="O327" s="332">
        <v>28</v>
      </c>
      <c r="P327" s="330">
        <v>8</v>
      </c>
      <c r="Q327" s="331">
        <v>0</v>
      </c>
      <c r="R327" s="331">
        <v>1</v>
      </c>
      <c r="S327" s="331">
        <v>16</v>
      </c>
      <c r="T327" s="332">
        <v>20</v>
      </c>
    </row>
    <row r="328" spans="1:20" ht="13.5" customHeight="1">
      <c r="A328" s="455"/>
      <c r="B328" s="458"/>
      <c r="C328" s="458"/>
      <c r="D328" s="458"/>
      <c r="E328" s="329" t="s">
        <v>445</v>
      </c>
      <c r="F328" s="330">
        <v>20</v>
      </c>
      <c r="G328" s="331">
        <v>0</v>
      </c>
      <c r="H328" s="331">
        <v>9</v>
      </c>
      <c r="I328" s="331">
        <v>26</v>
      </c>
      <c r="J328" s="332">
        <v>31</v>
      </c>
      <c r="K328" s="330">
        <v>5</v>
      </c>
      <c r="L328" s="331">
        <v>0</v>
      </c>
      <c r="M328" s="331">
        <v>0</v>
      </c>
      <c r="N328" s="331">
        <v>13</v>
      </c>
      <c r="O328" s="332">
        <v>29</v>
      </c>
      <c r="P328" s="330">
        <v>7</v>
      </c>
      <c r="Q328" s="331">
        <v>0</v>
      </c>
      <c r="R328" s="331">
        <v>1</v>
      </c>
      <c r="S328" s="331">
        <v>16</v>
      </c>
      <c r="T328" s="332">
        <v>20</v>
      </c>
    </row>
    <row r="329" spans="1:20" ht="13.5" customHeight="1">
      <c r="A329" s="455"/>
      <c r="B329" s="458"/>
      <c r="C329" s="458"/>
      <c r="D329" s="458"/>
      <c r="E329" s="329" t="s">
        <v>446</v>
      </c>
      <c r="F329" s="330">
        <v>17</v>
      </c>
      <c r="G329" s="331">
        <v>0</v>
      </c>
      <c r="H329" s="331">
        <v>7</v>
      </c>
      <c r="I329" s="331">
        <v>25</v>
      </c>
      <c r="J329" s="332">
        <v>31</v>
      </c>
      <c r="K329" s="330">
        <v>4</v>
      </c>
      <c r="L329" s="331">
        <v>0</v>
      </c>
      <c r="M329" s="331">
        <v>0</v>
      </c>
      <c r="N329" s="331">
        <v>10</v>
      </c>
      <c r="O329" s="332">
        <v>28</v>
      </c>
      <c r="P329" s="330">
        <v>6</v>
      </c>
      <c r="Q329" s="331">
        <v>0</v>
      </c>
      <c r="R329" s="331">
        <v>1</v>
      </c>
      <c r="S329" s="331">
        <v>14</v>
      </c>
      <c r="T329" s="332">
        <v>19</v>
      </c>
    </row>
    <row r="330" spans="1:20" ht="13.5" customHeight="1">
      <c r="A330" s="455"/>
      <c r="B330" s="458"/>
      <c r="C330" s="458"/>
      <c r="D330" s="458"/>
      <c r="E330" s="329" t="s">
        <v>447</v>
      </c>
      <c r="F330" s="330">
        <v>16</v>
      </c>
      <c r="G330" s="331">
        <v>0</v>
      </c>
      <c r="H330" s="331">
        <v>5</v>
      </c>
      <c r="I330" s="331">
        <v>23</v>
      </c>
      <c r="J330" s="332">
        <v>31</v>
      </c>
      <c r="K330" s="330">
        <v>4</v>
      </c>
      <c r="L330" s="331">
        <v>0</v>
      </c>
      <c r="M330" s="331">
        <v>0</v>
      </c>
      <c r="N330" s="331">
        <v>11</v>
      </c>
      <c r="O330" s="332">
        <v>29</v>
      </c>
      <c r="P330" s="330">
        <v>5</v>
      </c>
      <c r="Q330" s="331">
        <v>0</v>
      </c>
      <c r="R330" s="331">
        <v>0</v>
      </c>
      <c r="S330" s="331">
        <v>14</v>
      </c>
      <c r="T330" s="332">
        <v>18</v>
      </c>
    </row>
    <row r="331" spans="1:20" ht="13.5" customHeight="1">
      <c r="A331" s="455"/>
      <c r="B331" s="458"/>
      <c r="C331" s="458"/>
      <c r="D331" s="458"/>
      <c r="E331" s="329" t="s">
        <v>554</v>
      </c>
      <c r="F331" s="330">
        <v>15</v>
      </c>
      <c r="G331" s="331">
        <v>0</v>
      </c>
      <c r="H331" s="331">
        <v>4</v>
      </c>
      <c r="I331" s="331">
        <v>23</v>
      </c>
      <c r="J331" s="332">
        <v>31</v>
      </c>
      <c r="K331" s="330">
        <v>3</v>
      </c>
      <c r="L331" s="331">
        <v>0</v>
      </c>
      <c r="M331" s="331">
        <v>0</v>
      </c>
      <c r="N331" s="331">
        <v>10</v>
      </c>
      <c r="O331" s="332">
        <v>30</v>
      </c>
      <c r="P331" s="330">
        <v>4</v>
      </c>
      <c r="Q331" s="331">
        <v>0</v>
      </c>
      <c r="R331" s="331">
        <v>0</v>
      </c>
      <c r="S331" s="331">
        <v>13</v>
      </c>
      <c r="T331" s="332">
        <v>17</v>
      </c>
    </row>
    <row r="332" spans="1:20" ht="13.5" customHeight="1">
      <c r="A332" s="455"/>
      <c r="B332" s="458"/>
      <c r="C332" s="458"/>
      <c r="D332" s="458" t="s">
        <v>13</v>
      </c>
      <c r="E332" s="329" t="s">
        <v>490</v>
      </c>
      <c r="F332" s="330">
        <v>31</v>
      </c>
      <c r="G332" s="331">
        <v>27</v>
      </c>
      <c r="H332" s="331">
        <v>28</v>
      </c>
      <c r="I332" s="331">
        <v>32</v>
      </c>
      <c r="J332" s="332">
        <v>32</v>
      </c>
      <c r="K332" s="330">
        <v>28</v>
      </c>
      <c r="L332" s="331">
        <v>18</v>
      </c>
      <c r="M332" s="331">
        <v>22</v>
      </c>
      <c r="N332" s="331">
        <v>31</v>
      </c>
      <c r="O332" s="332">
        <v>32</v>
      </c>
      <c r="P332" s="330">
        <v>2</v>
      </c>
      <c r="Q332" s="331">
        <v>0</v>
      </c>
      <c r="R332" s="331">
        <v>0</v>
      </c>
      <c r="S332" s="331">
        <v>6</v>
      </c>
      <c r="T332" s="332">
        <v>10</v>
      </c>
    </row>
    <row r="333" spans="1:20" ht="13.5" customHeight="1">
      <c r="A333" s="455"/>
      <c r="B333" s="458"/>
      <c r="C333" s="458"/>
      <c r="D333" s="458"/>
      <c r="E333" s="329" t="s">
        <v>437</v>
      </c>
      <c r="F333" s="330">
        <v>31</v>
      </c>
      <c r="G333" s="331">
        <v>27</v>
      </c>
      <c r="H333" s="331">
        <v>28</v>
      </c>
      <c r="I333" s="331">
        <v>32</v>
      </c>
      <c r="J333" s="332">
        <v>32</v>
      </c>
      <c r="K333" s="330">
        <v>28</v>
      </c>
      <c r="L333" s="331">
        <v>16</v>
      </c>
      <c r="M333" s="331">
        <v>21</v>
      </c>
      <c r="N333" s="331">
        <v>31</v>
      </c>
      <c r="O333" s="332">
        <v>32</v>
      </c>
      <c r="P333" s="330">
        <v>2</v>
      </c>
      <c r="Q333" s="331">
        <v>0</v>
      </c>
      <c r="R333" s="331">
        <v>0</v>
      </c>
      <c r="S333" s="331">
        <v>8</v>
      </c>
      <c r="T333" s="332">
        <v>12</v>
      </c>
    </row>
    <row r="334" spans="1:20" ht="13.5" customHeight="1">
      <c r="A334" s="455"/>
      <c r="B334" s="458"/>
      <c r="C334" s="458"/>
      <c r="D334" s="458"/>
      <c r="E334" s="329" t="s">
        <v>438</v>
      </c>
      <c r="F334" s="330">
        <v>30</v>
      </c>
      <c r="G334" s="331">
        <v>26</v>
      </c>
      <c r="H334" s="331">
        <v>28</v>
      </c>
      <c r="I334" s="331">
        <v>32</v>
      </c>
      <c r="J334" s="332">
        <v>32</v>
      </c>
      <c r="K334" s="330">
        <v>27</v>
      </c>
      <c r="L334" s="331">
        <v>13</v>
      </c>
      <c r="M334" s="331">
        <v>19</v>
      </c>
      <c r="N334" s="331">
        <v>31</v>
      </c>
      <c r="O334" s="332">
        <v>32</v>
      </c>
      <c r="P334" s="330">
        <v>3</v>
      </c>
      <c r="Q334" s="331">
        <v>0</v>
      </c>
      <c r="R334" s="331">
        <v>0</v>
      </c>
      <c r="S334" s="331">
        <v>9</v>
      </c>
      <c r="T334" s="332">
        <v>14</v>
      </c>
    </row>
    <row r="335" spans="1:20" ht="13.5" customHeight="1">
      <c r="A335" s="455"/>
      <c r="B335" s="458"/>
      <c r="C335" s="458"/>
      <c r="D335" s="458"/>
      <c r="E335" s="329" t="s">
        <v>439</v>
      </c>
      <c r="F335" s="330">
        <v>30</v>
      </c>
      <c r="G335" s="331">
        <v>24</v>
      </c>
      <c r="H335" s="331">
        <v>27</v>
      </c>
      <c r="I335" s="331">
        <v>32</v>
      </c>
      <c r="J335" s="332">
        <v>32</v>
      </c>
      <c r="K335" s="330">
        <v>24</v>
      </c>
      <c r="L335" s="331">
        <v>10</v>
      </c>
      <c r="M335" s="331">
        <v>17</v>
      </c>
      <c r="N335" s="331">
        <v>31</v>
      </c>
      <c r="O335" s="332">
        <v>32</v>
      </c>
      <c r="P335" s="330">
        <v>4</v>
      </c>
      <c r="Q335" s="331">
        <v>0</v>
      </c>
      <c r="R335" s="331">
        <v>0</v>
      </c>
      <c r="S335" s="331">
        <v>10</v>
      </c>
      <c r="T335" s="332">
        <v>14</v>
      </c>
    </row>
    <row r="336" spans="1:20" ht="13.5" customHeight="1">
      <c r="A336" s="455"/>
      <c r="B336" s="458"/>
      <c r="C336" s="458"/>
      <c r="D336" s="458"/>
      <c r="E336" s="329" t="s">
        <v>440</v>
      </c>
      <c r="F336" s="330">
        <v>29</v>
      </c>
      <c r="G336" s="331">
        <v>24</v>
      </c>
      <c r="H336" s="331">
        <v>27</v>
      </c>
      <c r="I336" s="331">
        <v>32</v>
      </c>
      <c r="J336" s="332">
        <v>32</v>
      </c>
      <c r="K336" s="330">
        <v>21</v>
      </c>
      <c r="L336" s="331">
        <v>9</v>
      </c>
      <c r="M336" s="331">
        <v>15</v>
      </c>
      <c r="N336" s="331">
        <v>30</v>
      </c>
      <c r="O336" s="332">
        <v>32</v>
      </c>
      <c r="P336" s="330">
        <v>6</v>
      </c>
      <c r="Q336" s="331">
        <v>0</v>
      </c>
      <c r="R336" s="331">
        <v>1</v>
      </c>
      <c r="S336" s="331">
        <v>12</v>
      </c>
      <c r="T336" s="332">
        <v>16</v>
      </c>
    </row>
    <row r="337" spans="1:20" ht="13.5" customHeight="1">
      <c r="A337" s="455"/>
      <c r="B337" s="458"/>
      <c r="C337" s="458"/>
      <c r="D337" s="458"/>
      <c r="E337" s="329" t="s">
        <v>441</v>
      </c>
      <c r="F337" s="330">
        <v>28</v>
      </c>
      <c r="G337" s="331">
        <v>21</v>
      </c>
      <c r="H337" s="331">
        <v>26</v>
      </c>
      <c r="I337" s="331">
        <v>32</v>
      </c>
      <c r="J337" s="332">
        <v>32</v>
      </c>
      <c r="K337" s="330">
        <v>20</v>
      </c>
      <c r="L337" s="331">
        <v>6</v>
      </c>
      <c r="M337" s="331">
        <v>12</v>
      </c>
      <c r="N337" s="331">
        <v>30</v>
      </c>
      <c r="O337" s="332">
        <v>32</v>
      </c>
      <c r="P337" s="330">
        <v>6</v>
      </c>
      <c r="Q337" s="331">
        <v>0</v>
      </c>
      <c r="R337" s="331">
        <v>1</v>
      </c>
      <c r="S337" s="331">
        <v>13</v>
      </c>
      <c r="T337" s="332">
        <v>17</v>
      </c>
    </row>
    <row r="338" spans="1:20" ht="13.5" customHeight="1">
      <c r="A338" s="455"/>
      <c r="B338" s="458"/>
      <c r="C338" s="458"/>
      <c r="D338" s="458"/>
      <c r="E338" s="329" t="s">
        <v>442</v>
      </c>
      <c r="F338" s="330">
        <v>28</v>
      </c>
      <c r="G338" s="331">
        <v>18</v>
      </c>
      <c r="H338" s="331">
        <v>25</v>
      </c>
      <c r="I338" s="331">
        <v>31</v>
      </c>
      <c r="J338" s="332">
        <v>32</v>
      </c>
      <c r="K338" s="330">
        <v>15</v>
      </c>
      <c r="L338" s="331">
        <v>4</v>
      </c>
      <c r="M338" s="331">
        <v>9</v>
      </c>
      <c r="N338" s="331">
        <v>28</v>
      </c>
      <c r="O338" s="332">
        <v>31</v>
      </c>
      <c r="P338" s="330">
        <v>9</v>
      </c>
      <c r="Q338" s="331">
        <v>0</v>
      </c>
      <c r="R338" s="331">
        <v>1</v>
      </c>
      <c r="S338" s="331">
        <v>15</v>
      </c>
      <c r="T338" s="332">
        <v>19</v>
      </c>
    </row>
    <row r="339" spans="1:20" ht="13.5" customHeight="1">
      <c r="A339" s="455"/>
      <c r="B339" s="458"/>
      <c r="C339" s="458"/>
      <c r="D339" s="458"/>
      <c r="E339" s="329" t="s">
        <v>443</v>
      </c>
      <c r="F339" s="330">
        <v>27</v>
      </c>
      <c r="G339" s="331">
        <v>10</v>
      </c>
      <c r="H339" s="331">
        <v>22</v>
      </c>
      <c r="I339" s="331">
        <v>29</v>
      </c>
      <c r="J339" s="332">
        <v>32</v>
      </c>
      <c r="K339" s="330">
        <v>11</v>
      </c>
      <c r="L339" s="331">
        <v>1</v>
      </c>
      <c r="M339" s="331">
        <v>6</v>
      </c>
      <c r="N339" s="331">
        <v>24</v>
      </c>
      <c r="O339" s="332">
        <v>31</v>
      </c>
      <c r="P339" s="330">
        <v>10</v>
      </c>
      <c r="Q339" s="331">
        <v>0</v>
      </c>
      <c r="R339" s="331">
        <v>1</v>
      </c>
      <c r="S339" s="331">
        <v>16</v>
      </c>
      <c r="T339" s="332">
        <v>20</v>
      </c>
    </row>
    <row r="340" spans="1:20" ht="13.5" customHeight="1">
      <c r="A340" s="455"/>
      <c r="B340" s="458"/>
      <c r="C340" s="458"/>
      <c r="D340" s="458"/>
      <c r="E340" s="329" t="s">
        <v>444</v>
      </c>
      <c r="F340" s="330">
        <v>25</v>
      </c>
      <c r="G340" s="331">
        <v>6</v>
      </c>
      <c r="H340" s="331">
        <v>19</v>
      </c>
      <c r="I340" s="331">
        <v>28</v>
      </c>
      <c r="J340" s="332">
        <v>31</v>
      </c>
      <c r="K340" s="330">
        <v>8</v>
      </c>
      <c r="L340" s="331">
        <v>0</v>
      </c>
      <c r="M340" s="331">
        <v>3</v>
      </c>
      <c r="N340" s="331">
        <v>18</v>
      </c>
      <c r="O340" s="332">
        <v>30</v>
      </c>
      <c r="P340" s="330">
        <v>11</v>
      </c>
      <c r="Q340" s="331">
        <v>0</v>
      </c>
      <c r="R340" s="331">
        <v>2</v>
      </c>
      <c r="S340" s="331">
        <v>17</v>
      </c>
      <c r="T340" s="332">
        <v>21</v>
      </c>
    </row>
    <row r="341" spans="1:20" ht="13.5" customHeight="1">
      <c r="A341" s="455"/>
      <c r="B341" s="458"/>
      <c r="C341" s="458"/>
      <c r="D341" s="458"/>
      <c r="E341" s="329" t="s">
        <v>445</v>
      </c>
      <c r="F341" s="330">
        <v>23</v>
      </c>
      <c r="G341" s="331">
        <v>2</v>
      </c>
      <c r="H341" s="331">
        <v>12</v>
      </c>
      <c r="I341" s="331">
        <v>27</v>
      </c>
      <c r="J341" s="332">
        <v>31</v>
      </c>
      <c r="K341" s="330">
        <v>6</v>
      </c>
      <c r="L341" s="331">
        <v>0</v>
      </c>
      <c r="M341" s="331">
        <v>1</v>
      </c>
      <c r="N341" s="331">
        <v>14</v>
      </c>
      <c r="O341" s="332">
        <v>28</v>
      </c>
      <c r="P341" s="330">
        <v>9</v>
      </c>
      <c r="Q341" s="331">
        <v>0</v>
      </c>
      <c r="R341" s="331">
        <v>1</v>
      </c>
      <c r="S341" s="331">
        <v>17</v>
      </c>
      <c r="T341" s="332">
        <v>21</v>
      </c>
    </row>
    <row r="342" spans="1:20" ht="13.5" customHeight="1">
      <c r="A342" s="455"/>
      <c r="B342" s="458"/>
      <c r="C342" s="458"/>
      <c r="D342" s="458"/>
      <c r="E342" s="329" t="s">
        <v>446</v>
      </c>
      <c r="F342" s="330">
        <v>20</v>
      </c>
      <c r="G342" s="331">
        <v>0</v>
      </c>
      <c r="H342" s="331">
        <v>10</v>
      </c>
      <c r="I342" s="331">
        <v>26</v>
      </c>
      <c r="J342" s="332">
        <v>30</v>
      </c>
      <c r="K342" s="330">
        <v>5</v>
      </c>
      <c r="L342" s="331">
        <v>0</v>
      </c>
      <c r="M342" s="331">
        <v>0</v>
      </c>
      <c r="N342" s="331">
        <v>13</v>
      </c>
      <c r="O342" s="332">
        <v>29</v>
      </c>
      <c r="P342" s="330">
        <v>8</v>
      </c>
      <c r="Q342" s="331">
        <v>0</v>
      </c>
      <c r="R342" s="331">
        <v>1</v>
      </c>
      <c r="S342" s="331">
        <v>16</v>
      </c>
      <c r="T342" s="332">
        <v>20</v>
      </c>
    </row>
    <row r="343" spans="1:20" ht="13.5" customHeight="1">
      <c r="A343" s="455"/>
      <c r="B343" s="458"/>
      <c r="C343" s="458"/>
      <c r="D343" s="458"/>
      <c r="E343" s="329" t="s">
        <v>447</v>
      </c>
      <c r="F343" s="330">
        <v>18</v>
      </c>
      <c r="G343" s="331">
        <v>0</v>
      </c>
      <c r="H343" s="331">
        <v>6</v>
      </c>
      <c r="I343" s="331">
        <v>25</v>
      </c>
      <c r="J343" s="332">
        <v>31</v>
      </c>
      <c r="K343" s="330">
        <v>4</v>
      </c>
      <c r="L343" s="331">
        <v>0</v>
      </c>
      <c r="M343" s="331">
        <v>0</v>
      </c>
      <c r="N343" s="331">
        <v>11</v>
      </c>
      <c r="O343" s="332">
        <v>29</v>
      </c>
      <c r="P343" s="330">
        <v>6</v>
      </c>
      <c r="Q343" s="331">
        <v>0</v>
      </c>
      <c r="R343" s="331">
        <v>1</v>
      </c>
      <c r="S343" s="331">
        <v>15</v>
      </c>
      <c r="T343" s="332">
        <v>20</v>
      </c>
    </row>
    <row r="344" spans="1:20" ht="13.5" customHeight="1">
      <c r="A344" s="455"/>
      <c r="B344" s="458"/>
      <c r="C344" s="458"/>
      <c r="D344" s="458"/>
      <c r="E344" s="329" t="s">
        <v>554</v>
      </c>
      <c r="F344" s="330">
        <v>18</v>
      </c>
      <c r="G344" s="331">
        <v>0</v>
      </c>
      <c r="H344" s="331">
        <v>8</v>
      </c>
      <c r="I344" s="331">
        <v>25</v>
      </c>
      <c r="J344" s="332">
        <v>31</v>
      </c>
      <c r="K344" s="330">
        <v>4</v>
      </c>
      <c r="L344" s="331">
        <v>0</v>
      </c>
      <c r="M344" s="331">
        <v>0</v>
      </c>
      <c r="N344" s="331">
        <v>11</v>
      </c>
      <c r="O344" s="332">
        <v>29</v>
      </c>
      <c r="P344" s="330">
        <v>7</v>
      </c>
      <c r="Q344" s="331">
        <v>0</v>
      </c>
      <c r="R344" s="331">
        <v>1</v>
      </c>
      <c r="S344" s="331">
        <v>15</v>
      </c>
      <c r="T344" s="332">
        <v>19</v>
      </c>
    </row>
    <row r="345" spans="1:20" ht="13.5" customHeight="1">
      <c r="A345" s="455"/>
      <c r="B345" s="458"/>
      <c r="C345" s="458"/>
      <c r="D345" s="458" t="s">
        <v>261</v>
      </c>
      <c r="E345" s="329" t="s">
        <v>490</v>
      </c>
      <c r="F345" s="330">
        <v>31</v>
      </c>
      <c r="G345" s="331">
        <v>28</v>
      </c>
      <c r="H345" s="331">
        <v>28</v>
      </c>
      <c r="I345" s="331">
        <v>32</v>
      </c>
      <c r="J345" s="332">
        <v>32</v>
      </c>
      <c r="K345" s="330">
        <v>28</v>
      </c>
      <c r="L345" s="331">
        <v>19</v>
      </c>
      <c r="M345" s="331">
        <v>24</v>
      </c>
      <c r="N345" s="331">
        <v>31</v>
      </c>
      <c r="O345" s="332">
        <v>32</v>
      </c>
      <c r="P345" s="330">
        <v>1</v>
      </c>
      <c r="Q345" s="331">
        <v>0</v>
      </c>
      <c r="R345" s="331">
        <v>0</v>
      </c>
      <c r="S345" s="331">
        <v>5</v>
      </c>
      <c r="T345" s="332">
        <v>10</v>
      </c>
    </row>
    <row r="346" spans="1:20" ht="13.5" customHeight="1">
      <c r="A346" s="455"/>
      <c r="B346" s="458"/>
      <c r="C346" s="458"/>
      <c r="D346" s="458"/>
      <c r="E346" s="329" t="s">
        <v>437</v>
      </c>
      <c r="F346" s="330">
        <v>31</v>
      </c>
      <c r="G346" s="331">
        <v>28</v>
      </c>
      <c r="H346" s="331">
        <v>29</v>
      </c>
      <c r="I346" s="331">
        <v>32</v>
      </c>
      <c r="J346" s="332">
        <v>32</v>
      </c>
      <c r="K346" s="330">
        <v>28</v>
      </c>
      <c r="L346" s="331">
        <v>17</v>
      </c>
      <c r="M346" s="331">
        <v>23</v>
      </c>
      <c r="N346" s="331">
        <v>31</v>
      </c>
      <c r="O346" s="332">
        <v>32</v>
      </c>
      <c r="P346" s="330">
        <v>1</v>
      </c>
      <c r="Q346" s="331">
        <v>0</v>
      </c>
      <c r="R346" s="331">
        <v>0</v>
      </c>
      <c r="S346" s="331">
        <v>6</v>
      </c>
      <c r="T346" s="332">
        <v>11</v>
      </c>
    </row>
    <row r="347" spans="1:20" ht="13.5" customHeight="1">
      <c r="A347" s="455"/>
      <c r="B347" s="458"/>
      <c r="C347" s="458"/>
      <c r="D347" s="458"/>
      <c r="E347" s="329" t="s">
        <v>438</v>
      </c>
      <c r="F347" s="330">
        <v>31</v>
      </c>
      <c r="G347" s="331">
        <v>27</v>
      </c>
      <c r="H347" s="331">
        <v>28</v>
      </c>
      <c r="I347" s="331">
        <v>32</v>
      </c>
      <c r="J347" s="332">
        <v>32</v>
      </c>
      <c r="K347" s="330">
        <v>28</v>
      </c>
      <c r="L347" s="331">
        <v>15</v>
      </c>
      <c r="M347" s="331">
        <v>21</v>
      </c>
      <c r="N347" s="331">
        <v>31</v>
      </c>
      <c r="O347" s="332">
        <v>32</v>
      </c>
      <c r="P347" s="330">
        <v>2</v>
      </c>
      <c r="Q347" s="331">
        <v>0</v>
      </c>
      <c r="R347" s="331">
        <v>0</v>
      </c>
      <c r="S347" s="331">
        <v>8</v>
      </c>
      <c r="T347" s="332">
        <v>12</v>
      </c>
    </row>
    <row r="348" spans="1:20" ht="13.5" customHeight="1">
      <c r="A348" s="455"/>
      <c r="B348" s="458"/>
      <c r="C348" s="458"/>
      <c r="D348" s="458"/>
      <c r="E348" s="329" t="s">
        <v>439</v>
      </c>
      <c r="F348" s="330">
        <v>30</v>
      </c>
      <c r="G348" s="331">
        <v>26</v>
      </c>
      <c r="H348" s="331">
        <v>28</v>
      </c>
      <c r="I348" s="331">
        <v>32</v>
      </c>
      <c r="J348" s="332">
        <v>32</v>
      </c>
      <c r="K348" s="330">
        <v>26</v>
      </c>
      <c r="L348" s="331">
        <v>13</v>
      </c>
      <c r="M348" s="331">
        <v>18</v>
      </c>
      <c r="N348" s="331">
        <v>31</v>
      </c>
      <c r="O348" s="332">
        <v>32</v>
      </c>
      <c r="P348" s="330">
        <v>3</v>
      </c>
      <c r="Q348" s="331">
        <v>0</v>
      </c>
      <c r="R348" s="331">
        <v>0</v>
      </c>
      <c r="S348" s="331">
        <v>9</v>
      </c>
      <c r="T348" s="332">
        <v>14</v>
      </c>
    </row>
    <row r="349" spans="1:20" ht="13.5" customHeight="1">
      <c r="A349" s="455"/>
      <c r="B349" s="458"/>
      <c r="C349" s="458"/>
      <c r="D349" s="458"/>
      <c r="E349" s="329" t="s">
        <v>440</v>
      </c>
      <c r="F349" s="330">
        <v>29</v>
      </c>
      <c r="G349" s="331">
        <v>25</v>
      </c>
      <c r="H349" s="331">
        <v>28</v>
      </c>
      <c r="I349" s="331">
        <v>32</v>
      </c>
      <c r="J349" s="332">
        <v>32</v>
      </c>
      <c r="K349" s="330">
        <v>23</v>
      </c>
      <c r="L349" s="331">
        <v>10</v>
      </c>
      <c r="M349" s="331">
        <v>16</v>
      </c>
      <c r="N349" s="331">
        <v>31</v>
      </c>
      <c r="O349" s="332">
        <v>32</v>
      </c>
      <c r="P349" s="330">
        <v>5</v>
      </c>
      <c r="Q349" s="331">
        <v>0</v>
      </c>
      <c r="R349" s="331">
        <v>1</v>
      </c>
      <c r="S349" s="331">
        <v>11</v>
      </c>
      <c r="T349" s="332">
        <v>15</v>
      </c>
    </row>
    <row r="350" spans="1:20" ht="13.5" customHeight="1">
      <c r="A350" s="455"/>
      <c r="B350" s="458"/>
      <c r="C350" s="458"/>
      <c r="D350" s="458"/>
      <c r="E350" s="329" t="s">
        <v>441</v>
      </c>
      <c r="F350" s="330">
        <v>29</v>
      </c>
      <c r="G350" s="331">
        <v>24</v>
      </c>
      <c r="H350" s="331">
        <v>27</v>
      </c>
      <c r="I350" s="331">
        <v>32</v>
      </c>
      <c r="J350" s="332">
        <v>32</v>
      </c>
      <c r="K350" s="330">
        <v>20</v>
      </c>
      <c r="L350" s="331">
        <v>8</v>
      </c>
      <c r="M350" s="331">
        <v>13</v>
      </c>
      <c r="N350" s="331">
        <v>30</v>
      </c>
      <c r="O350" s="332">
        <v>32</v>
      </c>
      <c r="P350" s="330">
        <v>7</v>
      </c>
      <c r="Q350" s="331">
        <v>0</v>
      </c>
      <c r="R350" s="331">
        <v>1</v>
      </c>
      <c r="S350" s="331">
        <v>13</v>
      </c>
      <c r="T350" s="332">
        <v>17</v>
      </c>
    </row>
    <row r="351" spans="1:20" ht="13.5" customHeight="1">
      <c r="A351" s="455"/>
      <c r="B351" s="458"/>
      <c r="C351" s="458"/>
      <c r="D351" s="458"/>
      <c r="E351" s="329" t="s">
        <v>442</v>
      </c>
      <c r="F351" s="330">
        <v>28</v>
      </c>
      <c r="G351" s="331">
        <v>21</v>
      </c>
      <c r="H351" s="331">
        <v>26</v>
      </c>
      <c r="I351" s="331">
        <v>31</v>
      </c>
      <c r="J351" s="332">
        <v>32</v>
      </c>
      <c r="K351" s="330">
        <v>16</v>
      </c>
      <c r="L351" s="331">
        <v>5</v>
      </c>
      <c r="M351" s="331">
        <v>10</v>
      </c>
      <c r="N351" s="331">
        <v>28</v>
      </c>
      <c r="O351" s="332">
        <v>31</v>
      </c>
      <c r="P351" s="330">
        <v>9</v>
      </c>
      <c r="Q351" s="331">
        <v>0</v>
      </c>
      <c r="R351" s="331">
        <v>1</v>
      </c>
      <c r="S351" s="331">
        <v>15</v>
      </c>
      <c r="T351" s="332">
        <v>19</v>
      </c>
    </row>
    <row r="352" spans="1:20" ht="13.5" customHeight="1">
      <c r="A352" s="455"/>
      <c r="B352" s="458"/>
      <c r="C352" s="458"/>
      <c r="D352" s="458"/>
      <c r="E352" s="329" t="s">
        <v>443</v>
      </c>
      <c r="F352" s="330">
        <v>28</v>
      </c>
      <c r="G352" s="331">
        <v>16</v>
      </c>
      <c r="H352" s="331">
        <v>24</v>
      </c>
      <c r="I352" s="331">
        <v>30</v>
      </c>
      <c r="J352" s="332">
        <v>32</v>
      </c>
      <c r="K352" s="330">
        <v>13</v>
      </c>
      <c r="L352" s="331">
        <v>1</v>
      </c>
      <c r="M352" s="331">
        <v>7</v>
      </c>
      <c r="N352" s="331">
        <v>24</v>
      </c>
      <c r="O352" s="332">
        <v>31</v>
      </c>
      <c r="P352" s="330">
        <v>11</v>
      </c>
      <c r="Q352" s="331">
        <v>0</v>
      </c>
      <c r="R352" s="331">
        <v>2</v>
      </c>
      <c r="S352" s="331">
        <v>17</v>
      </c>
      <c r="T352" s="332">
        <v>21</v>
      </c>
    </row>
    <row r="353" spans="1:20" ht="13.5" customHeight="1">
      <c r="A353" s="455"/>
      <c r="B353" s="458"/>
      <c r="C353" s="458"/>
      <c r="D353" s="458"/>
      <c r="E353" s="329" t="s">
        <v>444</v>
      </c>
      <c r="F353" s="330">
        <v>27</v>
      </c>
      <c r="G353" s="331">
        <v>14</v>
      </c>
      <c r="H353" s="331">
        <v>23</v>
      </c>
      <c r="I353" s="331">
        <v>29</v>
      </c>
      <c r="J353" s="332">
        <v>32</v>
      </c>
      <c r="K353" s="330">
        <v>10</v>
      </c>
      <c r="L353" s="331">
        <v>1</v>
      </c>
      <c r="M353" s="331">
        <v>6</v>
      </c>
      <c r="N353" s="331">
        <v>20</v>
      </c>
      <c r="O353" s="332">
        <v>31</v>
      </c>
      <c r="P353" s="330">
        <v>13</v>
      </c>
      <c r="Q353" s="331">
        <v>0</v>
      </c>
      <c r="R353" s="331">
        <v>3</v>
      </c>
      <c r="S353" s="331">
        <v>18</v>
      </c>
      <c r="T353" s="332">
        <v>21</v>
      </c>
    </row>
    <row r="354" spans="1:20" ht="13.5" customHeight="1">
      <c r="A354" s="455"/>
      <c r="B354" s="458"/>
      <c r="C354" s="458"/>
      <c r="D354" s="458"/>
      <c r="E354" s="329" t="s">
        <v>445</v>
      </c>
      <c r="F354" s="330">
        <v>25</v>
      </c>
      <c r="G354" s="331">
        <v>7</v>
      </c>
      <c r="H354" s="331">
        <v>20</v>
      </c>
      <c r="I354" s="331">
        <v>28</v>
      </c>
      <c r="J354" s="332">
        <v>32</v>
      </c>
      <c r="K354" s="330">
        <v>8</v>
      </c>
      <c r="L354" s="331">
        <v>0</v>
      </c>
      <c r="M354" s="331">
        <v>3</v>
      </c>
      <c r="N354" s="331">
        <v>21</v>
      </c>
      <c r="O354" s="332">
        <v>31</v>
      </c>
      <c r="P354" s="330">
        <v>12</v>
      </c>
      <c r="Q354" s="331">
        <v>0</v>
      </c>
      <c r="R354" s="331">
        <v>2</v>
      </c>
      <c r="S354" s="331">
        <v>18</v>
      </c>
      <c r="T354" s="332">
        <v>21</v>
      </c>
    </row>
    <row r="355" spans="1:20" ht="13.5" customHeight="1">
      <c r="A355" s="455"/>
      <c r="B355" s="458"/>
      <c r="C355" s="458"/>
      <c r="D355" s="458"/>
      <c r="E355" s="329" t="s">
        <v>446</v>
      </c>
      <c r="F355" s="330">
        <v>23</v>
      </c>
      <c r="G355" s="331">
        <v>10</v>
      </c>
      <c r="H355" s="331">
        <v>18</v>
      </c>
      <c r="I355" s="331">
        <v>27</v>
      </c>
      <c r="J355" s="332">
        <v>31</v>
      </c>
      <c r="K355" s="330">
        <v>7</v>
      </c>
      <c r="L355" s="331">
        <v>0</v>
      </c>
      <c r="M355" s="331">
        <v>2</v>
      </c>
      <c r="N355" s="331">
        <v>14</v>
      </c>
      <c r="O355" s="332">
        <v>29</v>
      </c>
      <c r="P355" s="330">
        <v>12</v>
      </c>
      <c r="Q355" s="331">
        <v>0</v>
      </c>
      <c r="R355" s="331">
        <v>2</v>
      </c>
      <c r="S355" s="331">
        <v>18</v>
      </c>
      <c r="T355" s="332">
        <v>20</v>
      </c>
    </row>
    <row r="356" spans="1:20" ht="13.5" customHeight="1">
      <c r="A356" s="455"/>
      <c r="B356" s="458"/>
      <c r="C356" s="458"/>
      <c r="D356" s="458"/>
      <c r="E356" s="329" t="s">
        <v>447</v>
      </c>
      <c r="F356" s="330">
        <v>24</v>
      </c>
      <c r="G356" s="331">
        <v>4</v>
      </c>
      <c r="H356" s="331">
        <v>16</v>
      </c>
      <c r="I356" s="331">
        <v>27</v>
      </c>
      <c r="J356" s="332">
        <v>31</v>
      </c>
      <c r="K356" s="330">
        <v>6</v>
      </c>
      <c r="L356" s="331">
        <v>0</v>
      </c>
      <c r="M356" s="331">
        <v>1</v>
      </c>
      <c r="N356" s="331">
        <v>18</v>
      </c>
      <c r="O356" s="332">
        <v>30</v>
      </c>
      <c r="P356" s="330">
        <v>11</v>
      </c>
      <c r="Q356" s="331">
        <v>0</v>
      </c>
      <c r="R356" s="331">
        <v>2</v>
      </c>
      <c r="S356" s="331">
        <v>17</v>
      </c>
      <c r="T356" s="332">
        <v>20</v>
      </c>
    </row>
    <row r="357" spans="1:20" ht="13.5" customHeight="1">
      <c r="A357" s="455"/>
      <c r="B357" s="458"/>
      <c r="C357" s="458"/>
      <c r="D357" s="458"/>
      <c r="E357" s="329" t="s">
        <v>554</v>
      </c>
      <c r="F357" s="330">
        <v>20</v>
      </c>
      <c r="G357" s="331">
        <v>1</v>
      </c>
      <c r="H357" s="331">
        <v>12</v>
      </c>
      <c r="I357" s="331">
        <v>27</v>
      </c>
      <c r="J357" s="332">
        <v>31</v>
      </c>
      <c r="K357" s="330">
        <v>5</v>
      </c>
      <c r="L357" s="331">
        <v>0</v>
      </c>
      <c r="M357" s="331">
        <v>0</v>
      </c>
      <c r="N357" s="331">
        <v>12</v>
      </c>
      <c r="O357" s="332">
        <v>30</v>
      </c>
      <c r="P357" s="330">
        <v>10</v>
      </c>
      <c r="Q357" s="331">
        <v>0</v>
      </c>
      <c r="R357" s="331">
        <v>1</v>
      </c>
      <c r="S357" s="331">
        <v>16</v>
      </c>
      <c r="T357" s="332">
        <v>21</v>
      </c>
    </row>
    <row r="358" spans="1:20" ht="13.5" customHeight="1">
      <c r="A358" s="455"/>
      <c r="B358" s="458"/>
      <c r="C358" s="458"/>
      <c r="D358" s="458" t="s">
        <v>555</v>
      </c>
      <c r="E358" s="329" t="s">
        <v>490</v>
      </c>
      <c r="F358" s="330">
        <v>31</v>
      </c>
      <c r="G358" s="331">
        <v>28</v>
      </c>
      <c r="H358" s="331">
        <v>28</v>
      </c>
      <c r="I358" s="331">
        <v>32</v>
      </c>
      <c r="J358" s="332">
        <v>32</v>
      </c>
      <c r="K358" s="330">
        <v>29</v>
      </c>
      <c r="L358" s="331">
        <v>20</v>
      </c>
      <c r="M358" s="331">
        <v>25</v>
      </c>
      <c r="N358" s="331">
        <v>32</v>
      </c>
      <c r="O358" s="332">
        <v>32</v>
      </c>
      <c r="P358" s="330">
        <v>1</v>
      </c>
      <c r="Q358" s="331">
        <v>0</v>
      </c>
      <c r="R358" s="331">
        <v>0</v>
      </c>
      <c r="S358" s="331">
        <v>4</v>
      </c>
      <c r="T358" s="332">
        <v>8</v>
      </c>
    </row>
    <row r="359" spans="1:20" ht="13.5" customHeight="1">
      <c r="A359" s="455"/>
      <c r="B359" s="458"/>
      <c r="C359" s="458"/>
      <c r="D359" s="458"/>
      <c r="E359" s="329" t="s">
        <v>437</v>
      </c>
      <c r="F359" s="330">
        <v>32</v>
      </c>
      <c r="G359" s="331">
        <v>28</v>
      </c>
      <c r="H359" s="331">
        <v>29</v>
      </c>
      <c r="I359" s="331">
        <v>32</v>
      </c>
      <c r="J359" s="332">
        <v>32</v>
      </c>
      <c r="K359" s="330">
        <v>29</v>
      </c>
      <c r="L359" s="331">
        <v>18</v>
      </c>
      <c r="M359" s="331">
        <v>24</v>
      </c>
      <c r="N359" s="331">
        <v>32</v>
      </c>
      <c r="O359" s="332">
        <v>32</v>
      </c>
      <c r="P359" s="330">
        <v>1</v>
      </c>
      <c r="Q359" s="331">
        <v>0</v>
      </c>
      <c r="R359" s="331">
        <v>0</v>
      </c>
      <c r="S359" s="331">
        <v>5</v>
      </c>
      <c r="T359" s="332">
        <v>10</v>
      </c>
    </row>
    <row r="360" spans="1:20" ht="13.5" customHeight="1">
      <c r="A360" s="455"/>
      <c r="B360" s="458"/>
      <c r="C360" s="458"/>
      <c r="D360" s="458"/>
      <c r="E360" s="329" t="s">
        <v>438</v>
      </c>
      <c r="F360" s="330">
        <v>31</v>
      </c>
      <c r="G360" s="331">
        <v>27</v>
      </c>
      <c r="H360" s="331">
        <v>28</v>
      </c>
      <c r="I360" s="331">
        <v>32</v>
      </c>
      <c r="J360" s="332">
        <v>32</v>
      </c>
      <c r="K360" s="330">
        <v>28</v>
      </c>
      <c r="L360" s="331">
        <v>15</v>
      </c>
      <c r="M360" s="331">
        <v>21</v>
      </c>
      <c r="N360" s="331">
        <v>31</v>
      </c>
      <c r="O360" s="332">
        <v>32</v>
      </c>
      <c r="P360" s="330">
        <v>2</v>
      </c>
      <c r="Q360" s="331">
        <v>0</v>
      </c>
      <c r="R360" s="331">
        <v>0</v>
      </c>
      <c r="S360" s="331">
        <v>8</v>
      </c>
      <c r="T360" s="332">
        <v>12</v>
      </c>
    </row>
    <row r="361" spans="1:20" ht="13.5" customHeight="1">
      <c r="A361" s="455"/>
      <c r="B361" s="458"/>
      <c r="C361" s="458"/>
      <c r="D361" s="458"/>
      <c r="E361" s="329" t="s">
        <v>439</v>
      </c>
      <c r="F361" s="330">
        <v>30</v>
      </c>
      <c r="G361" s="331">
        <v>26</v>
      </c>
      <c r="H361" s="331">
        <v>28</v>
      </c>
      <c r="I361" s="331">
        <v>32</v>
      </c>
      <c r="J361" s="332">
        <v>32</v>
      </c>
      <c r="K361" s="330">
        <v>26</v>
      </c>
      <c r="L361" s="331">
        <v>12</v>
      </c>
      <c r="M361" s="331">
        <v>19</v>
      </c>
      <c r="N361" s="331">
        <v>31</v>
      </c>
      <c r="O361" s="332">
        <v>32</v>
      </c>
      <c r="P361" s="330">
        <v>3</v>
      </c>
      <c r="Q361" s="331">
        <v>0</v>
      </c>
      <c r="R361" s="331">
        <v>0</v>
      </c>
      <c r="S361" s="331">
        <v>9</v>
      </c>
      <c r="T361" s="332">
        <v>14</v>
      </c>
    </row>
    <row r="362" spans="1:20" ht="13.5" customHeight="1">
      <c r="A362" s="455"/>
      <c r="B362" s="458"/>
      <c r="C362" s="458"/>
      <c r="D362" s="458"/>
      <c r="E362" s="329" t="s">
        <v>440</v>
      </c>
      <c r="F362" s="330">
        <v>30</v>
      </c>
      <c r="G362" s="331">
        <v>25</v>
      </c>
      <c r="H362" s="331">
        <v>28</v>
      </c>
      <c r="I362" s="331">
        <v>32</v>
      </c>
      <c r="J362" s="332">
        <v>32</v>
      </c>
      <c r="K362" s="330">
        <v>24</v>
      </c>
      <c r="L362" s="331">
        <v>10</v>
      </c>
      <c r="M362" s="331">
        <v>16</v>
      </c>
      <c r="N362" s="331">
        <v>31</v>
      </c>
      <c r="O362" s="332">
        <v>32</v>
      </c>
      <c r="P362" s="330">
        <v>4</v>
      </c>
      <c r="Q362" s="331">
        <v>0</v>
      </c>
      <c r="R362" s="331">
        <v>1</v>
      </c>
      <c r="S362" s="331">
        <v>11</v>
      </c>
      <c r="T362" s="332">
        <v>16</v>
      </c>
    </row>
    <row r="363" spans="1:20" ht="13.5" customHeight="1">
      <c r="A363" s="455"/>
      <c r="B363" s="458"/>
      <c r="C363" s="458"/>
      <c r="D363" s="458"/>
      <c r="E363" s="329" t="s">
        <v>441</v>
      </c>
      <c r="F363" s="330">
        <v>29</v>
      </c>
      <c r="G363" s="331">
        <v>24</v>
      </c>
      <c r="H363" s="331">
        <v>27</v>
      </c>
      <c r="I363" s="331">
        <v>32</v>
      </c>
      <c r="J363" s="332">
        <v>32</v>
      </c>
      <c r="K363" s="330">
        <v>21</v>
      </c>
      <c r="L363" s="331">
        <v>8</v>
      </c>
      <c r="M363" s="331">
        <v>14</v>
      </c>
      <c r="N363" s="331">
        <v>31</v>
      </c>
      <c r="O363" s="332">
        <v>32</v>
      </c>
      <c r="P363" s="330">
        <v>6</v>
      </c>
      <c r="Q363" s="331">
        <v>0</v>
      </c>
      <c r="R363" s="331">
        <v>1</v>
      </c>
      <c r="S363" s="331">
        <v>12</v>
      </c>
      <c r="T363" s="332">
        <v>17</v>
      </c>
    </row>
    <row r="364" spans="1:20" ht="13.5" customHeight="1">
      <c r="A364" s="455"/>
      <c r="B364" s="458"/>
      <c r="C364" s="458"/>
      <c r="D364" s="458"/>
      <c r="E364" s="329" t="s">
        <v>442</v>
      </c>
      <c r="F364" s="330">
        <v>28</v>
      </c>
      <c r="G364" s="331">
        <v>22</v>
      </c>
      <c r="H364" s="331">
        <v>26</v>
      </c>
      <c r="I364" s="331">
        <v>32</v>
      </c>
      <c r="J364" s="332">
        <v>32</v>
      </c>
      <c r="K364" s="330">
        <v>19</v>
      </c>
      <c r="L364" s="331">
        <v>5</v>
      </c>
      <c r="M364" s="331">
        <v>11</v>
      </c>
      <c r="N364" s="331">
        <v>30</v>
      </c>
      <c r="O364" s="332">
        <v>31</v>
      </c>
      <c r="P364" s="330">
        <v>7</v>
      </c>
      <c r="Q364" s="331">
        <v>0</v>
      </c>
      <c r="R364" s="331">
        <v>1</v>
      </c>
      <c r="S364" s="331">
        <v>14</v>
      </c>
      <c r="T364" s="332">
        <v>18</v>
      </c>
    </row>
    <row r="365" spans="1:20" ht="13.5" customHeight="1">
      <c r="A365" s="455"/>
      <c r="B365" s="458"/>
      <c r="C365" s="458"/>
      <c r="D365" s="458"/>
      <c r="E365" s="329" t="s">
        <v>443</v>
      </c>
      <c r="F365" s="330">
        <v>28</v>
      </c>
      <c r="G365" s="331">
        <v>21</v>
      </c>
      <c r="H365" s="331">
        <v>26</v>
      </c>
      <c r="I365" s="331">
        <v>30</v>
      </c>
      <c r="J365" s="332">
        <v>32</v>
      </c>
      <c r="K365" s="330">
        <v>14</v>
      </c>
      <c r="L365" s="331">
        <v>4</v>
      </c>
      <c r="M365" s="331">
        <v>8</v>
      </c>
      <c r="N365" s="331">
        <v>26</v>
      </c>
      <c r="O365" s="332">
        <v>31</v>
      </c>
      <c r="P365" s="330">
        <v>11</v>
      </c>
      <c r="Q365" s="331">
        <v>0</v>
      </c>
      <c r="R365" s="331">
        <v>2</v>
      </c>
      <c r="S365" s="331">
        <v>17</v>
      </c>
      <c r="T365" s="332">
        <v>21</v>
      </c>
    </row>
    <row r="366" spans="1:20" ht="13.5" customHeight="1">
      <c r="A366" s="455"/>
      <c r="B366" s="458"/>
      <c r="C366" s="458"/>
      <c r="D366" s="458"/>
      <c r="E366" s="329" t="s">
        <v>444</v>
      </c>
      <c r="F366" s="330">
        <v>27</v>
      </c>
      <c r="G366" s="331">
        <v>18</v>
      </c>
      <c r="H366" s="331">
        <v>24</v>
      </c>
      <c r="I366" s="331">
        <v>29</v>
      </c>
      <c r="J366" s="332">
        <v>32</v>
      </c>
      <c r="K366" s="330">
        <v>11</v>
      </c>
      <c r="L366" s="331">
        <v>2</v>
      </c>
      <c r="M366" s="331">
        <v>6</v>
      </c>
      <c r="N366" s="331">
        <v>21</v>
      </c>
      <c r="O366" s="332">
        <v>30</v>
      </c>
      <c r="P366" s="330">
        <v>13</v>
      </c>
      <c r="Q366" s="331">
        <v>1</v>
      </c>
      <c r="R366" s="331">
        <v>3</v>
      </c>
      <c r="S366" s="331">
        <v>18</v>
      </c>
      <c r="T366" s="332">
        <v>21</v>
      </c>
    </row>
    <row r="367" spans="1:20" ht="13.5" customHeight="1">
      <c r="A367" s="455"/>
      <c r="B367" s="458"/>
      <c r="C367" s="458"/>
      <c r="D367" s="458"/>
      <c r="E367" s="329" t="s">
        <v>445</v>
      </c>
      <c r="F367" s="330">
        <v>26</v>
      </c>
      <c r="G367" s="331">
        <v>14</v>
      </c>
      <c r="H367" s="331">
        <v>23</v>
      </c>
      <c r="I367" s="331">
        <v>28</v>
      </c>
      <c r="J367" s="332">
        <v>32</v>
      </c>
      <c r="K367" s="330">
        <v>9</v>
      </c>
      <c r="L367" s="331">
        <v>0</v>
      </c>
      <c r="M367" s="331">
        <v>5</v>
      </c>
      <c r="N367" s="331">
        <v>21</v>
      </c>
      <c r="O367" s="332">
        <v>29</v>
      </c>
      <c r="P367" s="330">
        <v>13</v>
      </c>
      <c r="Q367" s="331">
        <v>0</v>
      </c>
      <c r="R367" s="331">
        <v>3</v>
      </c>
      <c r="S367" s="331">
        <v>18</v>
      </c>
      <c r="T367" s="332">
        <v>22</v>
      </c>
    </row>
    <row r="368" spans="1:20" ht="13.5" customHeight="1">
      <c r="A368" s="455"/>
      <c r="B368" s="458"/>
      <c r="C368" s="458"/>
      <c r="D368" s="458"/>
      <c r="E368" s="329" t="s">
        <v>446</v>
      </c>
      <c r="F368" s="330">
        <v>26</v>
      </c>
      <c r="G368" s="331">
        <v>12</v>
      </c>
      <c r="H368" s="331">
        <v>20</v>
      </c>
      <c r="I368" s="331">
        <v>28</v>
      </c>
      <c r="J368" s="332">
        <v>31</v>
      </c>
      <c r="K368" s="330">
        <v>8</v>
      </c>
      <c r="L368" s="331">
        <v>0</v>
      </c>
      <c r="M368" s="331">
        <v>5</v>
      </c>
      <c r="N368" s="331">
        <v>18</v>
      </c>
      <c r="O368" s="332">
        <v>28</v>
      </c>
      <c r="P368" s="330">
        <v>13</v>
      </c>
      <c r="Q368" s="331">
        <v>0</v>
      </c>
      <c r="R368" s="331">
        <v>4</v>
      </c>
      <c r="S368" s="331">
        <v>18</v>
      </c>
      <c r="T368" s="332">
        <v>21</v>
      </c>
    </row>
    <row r="369" spans="1:20" ht="13.5" customHeight="1">
      <c r="A369" s="455"/>
      <c r="B369" s="458"/>
      <c r="C369" s="458"/>
      <c r="D369" s="458"/>
      <c r="E369" s="329" t="s">
        <v>447</v>
      </c>
      <c r="F369" s="330">
        <v>24</v>
      </c>
      <c r="G369" s="331">
        <v>8</v>
      </c>
      <c r="H369" s="331">
        <v>20</v>
      </c>
      <c r="I369" s="331">
        <v>27</v>
      </c>
      <c r="J369" s="332">
        <v>29</v>
      </c>
      <c r="K369" s="330">
        <v>7</v>
      </c>
      <c r="L369" s="331">
        <v>0</v>
      </c>
      <c r="M369" s="331">
        <v>2</v>
      </c>
      <c r="N369" s="331">
        <v>12</v>
      </c>
      <c r="O369" s="332">
        <v>26</v>
      </c>
      <c r="P369" s="330">
        <v>15</v>
      </c>
      <c r="Q369" s="331">
        <v>1</v>
      </c>
      <c r="R369" s="331">
        <v>5</v>
      </c>
      <c r="S369" s="331">
        <v>19</v>
      </c>
      <c r="T369" s="332">
        <v>21</v>
      </c>
    </row>
    <row r="370" spans="1:20" ht="13.5" customHeight="1">
      <c r="A370" s="455"/>
      <c r="B370" s="458"/>
      <c r="C370" s="458"/>
      <c r="D370" s="458"/>
      <c r="E370" s="329" t="s">
        <v>554</v>
      </c>
      <c r="F370" s="330">
        <v>23</v>
      </c>
      <c r="G370" s="331">
        <v>7</v>
      </c>
      <c r="H370" s="331">
        <v>15</v>
      </c>
      <c r="I370" s="331">
        <v>26</v>
      </c>
      <c r="J370" s="332">
        <v>28</v>
      </c>
      <c r="K370" s="330">
        <v>6</v>
      </c>
      <c r="L370" s="331">
        <v>0</v>
      </c>
      <c r="M370" s="331">
        <v>2</v>
      </c>
      <c r="N370" s="331">
        <v>11</v>
      </c>
      <c r="O370" s="332">
        <v>27</v>
      </c>
      <c r="P370" s="330">
        <v>13</v>
      </c>
      <c r="Q370" s="331">
        <v>1</v>
      </c>
      <c r="R370" s="331">
        <v>4</v>
      </c>
      <c r="S370" s="331">
        <v>18</v>
      </c>
      <c r="T370" s="332">
        <v>21</v>
      </c>
    </row>
    <row r="371" spans="1:20" ht="13.5" customHeight="1">
      <c r="A371" s="455"/>
      <c r="B371" s="458"/>
      <c r="C371" s="458" t="s">
        <v>556</v>
      </c>
      <c r="D371" s="458" t="s">
        <v>52</v>
      </c>
      <c r="E371" s="329" t="s">
        <v>490</v>
      </c>
      <c r="F371" s="330">
        <v>30</v>
      </c>
      <c r="G371" s="331">
        <v>27</v>
      </c>
      <c r="H371" s="331">
        <v>28</v>
      </c>
      <c r="I371" s="331">
        <v>32</v>
      </c>
      <c r="J371" s="332">
        <v>32</v>
      </c>
      <c r="K371" s="330">
        <v>25</v>
      </c>
      <c r="L371" s="331">
        <v>16</v>
      </c>
      <c r="M371" s="331">
        <v>20</v>
      </c>
      <c r="N371" s="331">
        <v>28</v>
      </c>
      <c r="O371" s="332">
        <v>31</v>
      </c>
      <c r="P371" s="330">
        <v>5</v>
      </c>
      <c r="Q371" s="331">
        <v>0</v>
      </c>
      <c r="R371" s="331">
        <v>1</v>
      </c>
      <c r="S371" s="331">
        <v>8</v>
      </c>
      <c r="T371" s="332">
        <v>12</v>
      </c>
    </row>
    <row r="372" spans="1:20" ht="13.5" customHeight="1">
      <c r="A372" s="455"/>
      <c r="B372" s="458"/>
      <c r="C372" s="458"/>
      <c r="D372" s="458"/>
      <c r="E372" s="329" t="s">
        <v>437</v>
      </c>
      <c r="F372" s="330">
        <v>29</v>
      </c>
      <c r="G372" s="331">
        <v>26</v>
      </c>
      <c r="H372" s="331">
        <v>28</v>
      </c>
      <c r="I372" s="331">
        <v>31</v>
      </c>
      <c r="J372" s="332">
        <v>32</v>
      </c>
      <c r="K372" s="330">
        <v>23</v>
      </c>
      <c r="L372" s="331">
        <v>13</v>
      </c>
      <c r="M372" s="331">
        <v>18</v>
      </c>
      <c r="N372" s="331">
        <v>27</v>
      </c>
      <c r="O372" s="332">
        <v>31</v>
      </c>
      <c r="P372" s="330">
        <v>6</v>
      </c>
      <c r="Q372" s="331">
        <v>0</v>
      </c>
      <c r="R372" s="331">
        <v>2</v>
      </c>
      <c r="S372" s="331">
        <v>10</v>
      </c>
      <c r="T372" s="332">
        <v>14</v>
      </c>
    </row>
    <row r="373" spans="1:20" ht="13.5" customHeight="1">
      <c r="A373" s="455"/>
      <c r="B373" s="458"/>
      <c r="C373" s="458"/>
      <c r="D373" s="458"/>
      <c r="E373" s="329" t="s">
        <v>438</v>
      </c>
      <c r="F373" s="330">
        <v>29</v>
      </c>
      <c r="G373" s="331">
        <v>24</v>
      </c>
      <c r="H373" s="331">
        <v>27</v>
      </c>
      <c r="I373" s="331">
        <v>31</v>
      </c>
      <c r="J373" s="332">
        <v>32</v>
      </c>
      <c r="K373" s="330">
        <v>21</v>
      </c>
      <c r="L373" s="331">
        <v>11</v>
      </c>
      <c r="M373" s="331">
        <v>16</v>
      </c>
      <c r="N373" s="331">
        <v>26</v>
      </c>
      <c r="O373" s="332">
        <v>30</v>
      </c>
      <c r="P373" s="330">
        <v>7</v>
      </c>
      <c r="Q373" s="331">
        <v>0</v>
      </c>
      <c r="R373" s="331">
        <v>3</v>
      </c>
      <c r="S373" s="331">
        <v>11</v>
      </c>
      <c r="T373" s="332">
        <v>15</v>
      </c>
    </row>
    <row r="374" spans="1:20" ht="13.5" customHeight="1">
      <c r="A374" s="455"/>
      <c r="B374" s="458"/>
      <c r="C374" s="458"/>
      <c r="D374" s="458"/>
      <c r="E374" s="329" t="s">
        <v>439</v>
      </c>
      <c r="F374" s="330">
        <v>28</v>
      </c>
      <c r="G374" s="331">
        <v>23</v>
      </c>
      <c r="H374" s="331">
        <v>26</v>
      </c>
      <c r="I374" s="331">
        <v>30</v>
      </c>
      <c r="J374" s="332">
        <v>32</v>
      </c>
      <c r="K374" s="330">
        <v>19</v>
      </c>
      <c r="L374" s="331">
        <v>10</v>
      </c>
      <c r="M374" s="331">
        <v>14</v>
      </c>
      <c r="N374" s="331">
        <v>24</v>
      </c>
      <c r="O374" s="332">
        <v>28</v>
      </c>
      <c r="P374" s="330">
        <v>8</v>
      </c>
      <c r="Q374" s="331">
        <v>1</v>
      </c>
      <c r="R374" s="331">
        <v>4</v>
      </c>
      <c r="S374" s="331">
        <v>12</v>
      </c>
      <c r="T374" s="332">
        <v>16</v>
      </c>
    </row>
    <row r="375" spans="1:20" ht="13.5" customHeight="1">
      <c r="A375" s="455"/>
      <c r="B375" s="458"/>
      <c r="C375" s="458"/>
      <c r="D375" s="458"/>
      <c r="E375" s="329" t="s">
        <v>440</v>
      </c>
      <c r="F375" s="330">
        <v>28</v>
      </c>
      <c r="G375" s="331">
        <v>22</v>
      </c>
      <c r="H375" s="331">
        <v>26</v>
      </c>
      <c r="I375" s="331">
        <v>30</v>
      </c>
      <c r="J375" s="332">
        <v>32</v>
      </c>
      <c r="K375" s="330">
        <v>17</v>
      </c>
      <c r="L375" s="331">
        <v>7</v>
      </c>
      <c r="M375" s="331">
        <v>12</v>
      </c>
      <c r="N375" s="331">
        <v>21</v>
      </c>
      <c r="O375" s="332">
        <v>27</v>
      </c>
      <c r="P375" s="330">
        <v>10</v>
      </c>
      <c r="Q375" s="331">
        <v>1</v>
      </c>
      <c r="R375" s="331">
        <v>6</v>
      </c>
      <c r="S375" s="331">
        <v>14</v>
      </c>
      <c r="T375" s="332">
        <v>18</v>
      </c>
    </row>
    <row r="376" spans="1:20" ht="13.5" customHeight="1">
      <c r="A376" s="455"/>
      <c r="B376" s="458"/>
      <c r="C376" s="458"/>
      <c r="D376" s="458"/>
      <c r="E376" s="329" t="s">
        <v>441</v>
      </c>
      <c r="F376" s="330">
        <v>28</v>
      </c>
      <c r="G376" s="331">
        <v>21</v>
      </c>
      <c r="H376" s="331">
        <v>25</v>
      </c>
      <c r="I376" s="331">
        <v>29</v>
      </c>
      <c r="J376" s="332">
        <v>31</v>
      </c>
      <c r="K376" s="330">
        <v>14</v>
      </c>
      <c r="L376" s="331">
        <v>6</v>
      </c>
      <c r="M376" s="331">
        <v>10</v>
      </c>
      <c r="N376" s="331">
        <v>18</v>
      </c>
      <c r="O376" s="332">
        <v>24</v>
      </c>
      <c r="P376" s="330">
        <v>12</v>
      </c>
      <c r="Q376" s="331">
        <v>2</v>
      </c>
      <c r="R376" s="331">
        <v>8</v>
      </c>
      <c r="S376" s="331">
        <v>16</v>
      </c>
      <c r="T376" s="332">
        <v>20</v>
      </c>
    </row>
    <row r="377" spans="1:20" ht="13.5" customHeight="1">
      <c r="A377" s="455"/>
      <c r="B377" s="458"/>
      <c r="C377" s="458"/>
      <c r="D377" s="458"/>
      <c r="E377" s="329" t="s">
        <v>442</v>
      </c>
      <c r="F377" s="330">
        <v>27</v>
      </c>
      <c r="G377" s="331">
        <v>20</v>
      </c>
      <c r="H377" s="331">
        <v>24</v>
      </c>
      <c r="I377" s="331">
        <v>28</v>
      </c>
      <c r="J377" s="332">
        <v>30</v>
      </c>
      <c r="K377" s="330">
        <v>11</v>
      </c>
      <c r="L377" s="331">
        <v>4</v>
      </c>
      <c r="M377" s="331">
        <v>7</v>
      </c>
      <c r="N377" s="331">
        <v>15</v>
      </c>
      <c r="O377" s="332">
        <v>20</v>
      </c>
      <c r="P377" s="330">
        <v>14</v>
      </c>
      <c r="Q377" s="331">
        <v>5</v>
      </c>
      <c r="R377" s="331">
        <v>10</v>
      </c>
      <c r="S377" s="331">
        <v>18</v>
      </c>
      <c r="T377" s="332">
        <v>21</v>
      </c>
    </row>
    <row r="378" spans="1:20" ht="13.5" customHeight="1">
      <c r="A378" s="455"/>
      <c r="B378" s="458"/>
      <c r="C378" s="458"/>
      <c r="D378" s="458"/>
      <c r="E378" s="329" t="s">
        <v>443</v>
      </c>
      <c r="F378" s="330">
        <v>26</v>
      </c>
      <c r="G378" s="331">
        <v>18</v>
      </c>
      <c r="H378" s="331">
        <v>23</v>
      </c>
      <c r="I378" s="331">
        <v>28</v>
      </c>
      <c r="J378" s="332">
        <v>29</v>
      </c>
      <c r="K378" s="330">
        <v>8</v>
      </c>
      <c r="L378" s="331">
        <v>1</v>
      </c>
      <c r="M378" s="331">
        <v>5</v>
      </c>
      <c r="N378" s="331">
        <v>12</v>
      </c>
      <c r="O378" s="332">
        <v>17</v>
      </c>
      <c r="P378" s="330">
        <v>16</v>
      </c>
      <c r="Q378" s="331">
        <v>6</v>
      </c>
      <c r="R378" s="331">
        <v>12</v>
      </c>
      <c r="S378" s="331">
        <v>20</v>
      </c>
      <c r="T378" s="332">
        <v>22</v>
      </c>
    </row>
    <row r="379" spans="1:20" ht="13.5" customHeight="1">
      <c r="A379" s="455"/>
      <c r="B379" s="458"/>
      <c r="C379" s="458"/>
      <c r="D379" s="458"/>
      <c r="E379" s="329" t="s">
        <v>444</v>
      </c>
      <c r="F379" s="330">
        <v>25</v>
      </c>
      <c r="G379" s="331">
        <v>15</v>
      </c>
      <c r="H379" s="331">
        <v>21</v>
      </c>
      <c r="I379" s="331">
        <v>27</v>
      </c>
      <c r="J379" s="332">
        <v>28</v>
      </c>
      <c r="K379" s="330">
        <v>6</v>
      </c>
      <c r="L379" s="331">
        <v>0</v>
      </c>
      <c r="M379" s="331">
        <v>3</v>
      </c>
      <c r="N379" s="331">
        <v>10</v>
      </c>
      <c r="O379" s="332">
        <v>14</v>
      </c>
      <c r="P379" s="330">
        <v>17</v>
      </c>
      <c r="Q379" s="331">
        <v>7</v>
      </c>
      <c r="R379" s="331">
        <v>13</v>
      </c>
      <c r="S379" s="331">
        <v>20</v>
      </c>
      <c r="T379" s="332">
        <v>23</v>
      </c>
    </row>
    <row r="380" spans="1:20" ht="13.5" customHeight="1">
      <c r="A380" s="455"/>
      <c r="B380" s="458"/>
      <c r="C380" s="458"/>
      <c r="D380" s="458"/>
      <c r="E380" s="329" t="s">
        <v>445</v>
      </c>
      <c r="F380" s="330">
        <v>24</v>
      </c>
      <c r="G380" s="331">
        <v>12</v>
      </c>
      <c r="H380" s="331">
        <v>19</v>
      </c>
      <c r="I380" s="331">
        <v>26</v>
      </c>
      <c r="J380" s="332">
        <v>28</v>
      </c>
      <c r="K380" s="330">
        <v>5</v>
      </c>
      <c r="L380" s="331">
        <v>0</v>
      </c>
      <c r="M380" s="331">
        <v>2</v>
      </c>
      <c r="N380" s="331">
        <v>8</v>
      </c>
      <c r="O380" s="332">
        <v>12</v>
      </c>
      <c r="P380" s="330">
        <v>17</v>
      </c>
      <c r="Q380" s="331">
        <v>6</v>
      </c>
      <c r="R380" s="331">
        <v>13</v>
      </c>
      <c r="S380" s="331">
        <v>20</v>
      </c>
      <c r="T380" s="332">
        <v>23</v>
      </c>
    </row>
    <row r="381" spans="1:20" ht="13.5" customHeight="1">
      <c r="A381" s="455"/>
      <c r="B381" s="458"/>
      <c r="C381" s="458"/>
      <c r="D381" s="458"/>
      <c r="E381" s="329" t="s">
        <v>446</v>
      </c>
      <c r="F381" s="330">
        <v>22</v>
      </c>
      <c r="G381" s="331">
        <v>9</v>
      </c>
      <c r="H381" s="331">
        <v>17</v>
      </c>
      <c r="I381" s="331">
        <v>25</v>
      </c>
      <c r="J381" s="332">
        <v>27</v>
      </c>
      <c r="K381" s="330">
        <v>4</v>
      </c>
      <c r="L381" s="331">
        <v>0</v>
      </c>
      <c r="M381" s="331">
        <v>1</v>
      </c>
      <c r="N381" s="331">
        <v>7</v>
      </c>
      <c r="O381" s="332">
        <v>11</v>
      </c>
      <c r="P381" s="330">
        <v>16</v>
      </c>
      <c r="Q381" s="331">
        <v>5</v>
      </c>
      <c r="R381" s="331">
        <v>12</v>
      </c>
      <c r="S381" s="331">
        <v>19</v>
      </c>
      <c r="T381" s="332">
        <v>22</v>
      </c>
    </row>
    <row r="382" spans="1:20" ht="13.5" customHeight="1">
      <c r="A382" s="455"/>
      <c r="B382" s="458"/>
      <c r="C382" s="458"/>
      <c r="D382" s="458"/>
      <c r="E382" s="329" t="s">
        <v>447</v>
      </c>
      <c r="F382" s="330">
        <v>20</v>
      </c>
      <c r="G382" s="331">
        <v>8</v>
      </c>
      <c r="H382" s="331">
        <v>15</v>
      </c>
      <c r="I382" s="331">
        <v>24</v>
      </c>
      <c r="J382" s="332">
        <v>27</v>
      </c>
      <c r="K382" s="330">
        <v>4</v>
      </c>
      <c r="L382" s="331">
        <v>0</v>
      </c>
      <c r="M382" s="331">
        <v>1</v>
      </c>
      <c r="N382" s="331">
        <v>7</v>
      </c>
      <c r="O382" s="332">
        <v>10</v>
      </c>
      <c r="P382" s="330">
        <v>15</v>
      </c>
      <c r="Q382" s="331">
        <v>4</v>
      </c>
      <c r="R382" s="331">
        <v>10</v>
      </c>
      <c r="S382" s="331">
        <v>19</v>
      </c>
      <c r="T382" s="332">
        <v>21</v>
      </c>
    </row>
    <row r="383" spans="1:20" ht="13.5" customHeight="1">
      <c r="A383" s="455"/>
      <c r="B383" s="458"/>
      <c r="C383" s="458"/>
      <c r="D383" s="458"/>
      <c r="E383" s="329" t="s">
        <v>554</v>
      </c>
      <c r="F383" s="330">
        <v>19</v>
      </c>
      <c r="G383" s="331">
        <v>6</v>
      </c>
      <c r="H383" s="331">
        <v>12</v>
      </c>
      <c r="I383" s="331">
        <v>23</v>
      </c>
      <c r="J383" s="332">
        <v>26</v>
      </c>
      <c r="K383" s="330">
        <v>3</v>
      </c>
      <c r="L383" s="331">
        <v>0</v>
      </c>
      <c r="M383" s="331">
        <v>0</v>
      </c>
      <c r="N383" s="331">
        <v>6</v>
      </c>
      <c r="O383" s="332">
        <v>9</v>
      </c>
      <c r="P383" s="330">
        <v>14</v>
      </c>
      <c r="Q383" s="331">
        <v>3</v>
      </c>
      <c r="R383" s="331">
        <v>8</v>
      </c>
      <c r="S383" s="331">
        <v>17</v>
      </c>
      <c r="T383" s="332">
        <v>20</v>
      </c>
    </row>
    <row r="384" spans="1:20" ht="13.5" customHeight="1">
      <c r="A384" s="455"/>
      <c r="B384" s="458"/>
      <c r="C384" s="458"/>
      <c r="D384" s="458" t="s">
        <v>13</v>
      </c>
      <c r="E384" s="329" t="s">
        <v>490</v>
      </c>
      <c r="F384" s="330">
        <v>29</v>
      </c>
      <c r="G384" s="331">
        <v>27</v>
      </c>
      <c r="H384" s="331">
        <v>28</v>
      </c>
      <c r="I384" s="331">
        <v>31</v>
      </c>
      <c r="J384" s="332">
        <v>32</v>
      </c>
      <c r="K384" s="330">
        <v>26</v>
      </c>
      <c r="L384" s="331">
        <v>19</v>
      </c>
      <c r="M384" s="331">
        <v>22</v>
      </c>
      <c r="N384" s="331">
        <v>28</v>
      </c>
      <c r="O384" s="332">
        <v>31</v>
      </c>
      <c r="P384" s="330">
        <v>3</v>
      </c>
      <c r="Q384" s="331">
        <v>0</v>
      </c>
      <c r="R384" s="331">
        <v>1</v>
      </c>
      <c r="S384" s="331">
        <v>7</v>
      </c>
      <c r="T384" s="332">
        <v>10</v>
      </c>
    </row>
    <row r="385" spans="1:20" ht="13.5" customHeight="1">
      <c r="A385" s="455"/>
      <c r="B385" s="458"/>
      <c r="C385" s="458"/>
      <c r="D385" s="458"/>
      <c r="E385" s="329" t="s">
        <v>437</v>
      </c>
      <c r="F385" s="330">
        <v>30</v>
      </c>
      <c r="G385" s="331">
        <v>27</v>
      </c>
      <c r="H385" s="331">
        <v>28</v>
      </c>
      <c r="I385" s="331">
        <v>31</v>
      </c>
      <c r="J385" s="332">
        <v>32</v>
      </c>
      <c r="K385" s="330">
        <v>24</v>
      </c>
      <c r="L385" s="331">
        <v>16</v>
      </c>
      <c r="M385" s="331">
        <v>20</v>
      </c>
      <c r="N385" s="331">
        <v>28</v>
      </c>
      <c r="O385" s="332">
        <v>30</v>
      </c>
      <c r="P385" s="330">
        <v>5</v>
      </c>
      <c r="Q385" s="331">
        <v>0</v>
      </c>
      <c r="R385" s="331">
        <v>2</v>
      </c>
      <c r="S385" s="331">
        <v>9</v>
      </c>
      <c r="T385" s="332">
        <v>12</v>
      </c>
    </row>
    <row r="386" spans="1:20" ht="13.5" customHeight="1">
      <c r="A386" s="455"/>
      <c r="B386" s="458"/>
      <c r="C386" s="458"/>
      <c r="D386" s="458"/>
      <c r="E386" s="329" t="s">
        <v>438</v>
      </c>
      <c r="F386" s="330">
        <v>29</v>
      </c>
      <c r="G386" s="331">
        <v>26</v>
      </c>
      <c r="H386" s="331">
        <v>28</v>
      </c>
      <c r="I386" s="331">
        <v>31</v>
      </c>
      <c r="J386" s="332">
        <v>32</v>
      </c>
      <c r="K386" s="330">
        <v>22</v>
      </c>
      <c r="L386" s="331">
        <v>14</v>
      </c>
      <c r="M386" s="331">
        <v>18</v>
      </c>
      <c r="N386" s="331">
        <v>26</v>
      </c>
      <c r="O386" s="332">
        <v>29</v>
      </c>
      <c r="P386" s="330">
        <v>7</v>
      </c>
      <c r="Q386" s="331">
        <v>1</v>
      </c>
      <c r="R386" s="331">
        <v>4</v>
      </c>
      <c r="S386" s="331">
        <v>10</v>
      </c>
      <c r="T386" s="332">
        <v>14</v>
      </c>
    </row>
    <row r="387" spans="1:20" ht="13.5" customHeight="1">
      <c r="A387" s="455"/>
      <c r="B387" s="458"/>
      <c r="C387" s="458"/>
      <c r="D387" s="458"/>
      <c r="E387" s="329" t="s">
        <v>439</v>
      </c>
      <c r="F387" s="330">
        <v>29</v>
      </c>
      <c r="G387" s="331">
        <v>26</v>
      </c>
      <c r="H387" s="331">
        <v>28</v>
      </c>
      <c r="I387" s="331">
        <v>31</v>
      </c>
      <c r="J387" s="332">
        <v>32</v>
      </c>
      <c r="K387" s="330">
        <v>20</v>
      </c>
      <c r="L387" s="331">
        <v>12</v>
      </c>
      <c r="M387" s="331">
        <v>16</v>
      </c>
      <c r="N387" s="331">
        <v>24</v>
      </c>
      <c r="O387" s="332">
        <v>28</v>
      </c>
      <c r="P387" s="330">
        <v>9</v>
      </c>
      <c r="Q387" s="331">
        <v>2</v>
      </c>
      <c r="R387" s="331">
        <v>5</v>
      </c>
      <c r="S387" s="331">
        <v>12</v>
      </c>
      <c r="T387" s="332">
        <v>15</v>
      </c>
    </row>
    <row r="388" spans="1:20" ht="13.5" customHeight="1">
      <c r="A388" s="455"/>
      <c r="B388" s="458"/>
      <c r="C388" s="458"/>
      <c r="D388" s="458"/>
      <c r="E388" s="329" t="s">
        <v>440</v>
      </c>
      <c r="F388" s="330">
        <v>28</v>
      </c>
      <c r="G388" s="331">
        <v>25</v>
      </c>
      <c r="H388" s="331">
        <v>27</v>
      </c>
      <c r="I388" s="331">
        <v>30</v>
      </c>
      <c r="J388" s="332">
        <v>32</v>
      </c>
      <c r="K388" s="330">
        <v>18</v>
      </c>
      <c r="L388" s="331">
        <v>10</v>
      </c>
      <c r="M388" s="331">
        <v>14</v>
      </c>
      <c r="N388" s="331">
        <v>22</v>
      </c>
      <c r="O388" s="332">
        <v>26</v>
      </c>
      <c r="P388" s="330">
        <v>10</v>
      </c>
      <c r="Q388" s="331">
        <v>3</v>
      </c>
      <c r="R388" s="331">
        <v>7</v>
      </c>
      <c r="S388" s="331">
        <v>14</v>
      </c>
      <c r="T388" s="332">
        <v>17</v>
      </c>
    </row>
    <row r="389" spans="1:20" ht="13.5" customHeight="1">
      <c r="A389" s="455"/>
      <c r="B389" s="458"/>
      <c r="C389" s="458"/>
      <c r="D389" s="458"/>
      <c r="E389" s="329" t="s">
        <v>441</v>
      </c>
      <c r="F389" s="330">
        <v>28</v>
      </c>
      <c r="G389" s="331">
        <v>24</v>
      </c>
      <c r="H389" s="331">
        <v>27</v>
      </c>
      <c r="I389" s="331">
        <v>29</v>
      </c>
      <c r="J389" s="332">
        <v>31</v>
      </c>
      <c r="K389" s="330">
        <v>15</v>
      </c>
      <c r="L389" s="331">
        <v>8</v>
      </c>
      <c r="M389" s="331">
        <v>11</v>
      </c>
      <c r="N389" s="331">
        <v>19</v>
      </c>
      <c r="O389" s="332">
        <v>23</v>
      </c>
      <c r="P389" s="330">
        <v>13</v>
      </c>
      <c r="Q389" s="331">
        <v>5</v>
      </c>
      <c r="R389" s="331">
        <v>9</v>
      </c>
      <c r="S389" s="331">
        <v>16</v>
      </c>
      <c r="T389" s="332">
        <v>19</v>
      </c>
    </row>
    <row r="390" spans="1:20" ht="13.5" customHeight="1">
      <c r="A390" s="455"/>
      <c r="B390" s="458"/>
      <c r="C390" s="458"/>
      <c r="D390" s="458"/>
      <c r="E390" s="329" t="s">
        <v>442</v>
      </c>
      <c r="F390" s="330">
        <v>28</v>
      </c>
      <c r="G390" s="331">
        <v>23</v>
      </c>
      <c r="H390" s="331">
        <v>26</v>
      </c>
      <c r="I390" s="331">
        <v>29</v>
      </c>
      <c r="J390" s="332">
        <v>31</v>
      </c>
      <c r="K390" s="330">
        <v>12</v>
      </c>
      <c r="L390" s="331">
        <v>5</v>
      </c>
      <c r="M390" s="331">
        <v>8</v>
      </c>
      <c r="N390" s="331">
        <v>16</v>
      </c>
      <c r="O390" s="332">
        <v>20</v>
      </c>
      <c r="P390" s="330">
        <v>15</v>
      </c>
      <c r="Q390" s="331">
        <v>7</v>
      </c>
      <c r="R390" s="331">
        <v>11</v>
      </c>
      <c r="S390" s="331">
        <v>18</v>
      </c>
      <c r="T390" s="332">
        <v>21</v>
      </c>
    </row>
    <row r="391" spans="1:20" ht="13.5" customHeight="1">
      <c r="A391" s="455"/>
      <c r="B391" s="458"/>
      <c r="C391" s="458"/>
      <c r="D391" s="458"/>
      <c r="E391" s="329" t="s">
        <v>443</v>
      </c>
      <c r="F391" s="330">
        <v>27</v>
      </c>
      <c r="G391" s="331">
        <v>21</v>
      </c>
      <c r="H391" s="331">
        <v>25</v>
      </c>
      <c r="I391" s="331">
        <v>28</v>
      </c>
      <c r="J391" s="332">
        <v>30</v>
      </c>
      <c r="K391" s="330">
        <v>9</v>
      </c>
      <c r="L391" s="331">
        <v>2</v>
      </c>
      <c r="M391" s="331">
        <v>6</v>
      </c>
      <c r="N391" s="331">
        <v>13</v>
      </c>
      <c r="O391" s="332">
        <v>17</v>
      </c>
      <c r="P391" s="330">
        <v>16</v>
      </c>
      <c r="Q391" s="331">
        <v>8</v>
      </c>
      <c r="R391" s="331">
        <v>13</v>
      </c>
      <c r="S391" s="331">
        <v>20</v>
      </c>
      <c r="T391" s="332">
        <v>23</v>
      </c>
    </row>
    <row r="392" spans="1:20" ht="13.5" customHeight="1">
      <c r="A392" s="455"/>
      <c r="B392" s="458"/>
      <c r="C392" s="458"/>
      <c r="D392" s="458"/>
      <c r="E392" s="329" t="s">
        <v>444</v>
      </c>
      <c r="F392" s="330">
        <v>26</v>
      </c>
      <c r="G392" s="331">
        <v>18</v>
      </c>
      <c r="H392" s="331">
        <v>23</v>
      </c>
      <c r="I392" s="331">
        <v>28</v>
      </c>
      <c r="J392" s="332">
        <v>29</v>
      </c>
      <c r="K392" s="330">
        <v>7</v>
      </c>
      <c r="L392" s="331">
        <v>1</v>
      </c>
      <c r="M392" s="331">
        <v>4</v>
      </c>
      <c r="N392" s="331">
        <v>11</v>
      </c>
      <c r="O392" s="332">
        <v>15</v>
      </c>
      <c r="P392" s="330">
        <v>18</v>
      </c>
      <c r="Q392" s="331">
        <v>9</v>
      </c>
      <c r="R392" s="331">
        <v>14</v>
      </c>
      <c r="S392" s="331">
        <v>21</v>
      </c>
      <c r="T392" s="332">
        <v>23</v>
      </c>
    </row>
    <row r="393" spans="1:20" ht="13.5" customHeight="1">
      <c r="A393" s="455"/>
      <c r="B393" s="458"/>
      <c r="C393" s="458"/>
      <c r="D393" s="458"/>
      <c r="E393" s="329" t="s">
        <v>445</v>
      </c>
      <c r="F393" s="330">
        <v>25</v>
      </c>
      <c r="G393" s="331">
        <v>15</v>
      </c>
      <c r="H393" s="331">
        <v>21</v>
      </c>
      <c r="I393" s="331">
        <v>27</v>
      </c>
      <c r="J393" s="332">
        <v>28</v>
      </c>
      <c r="K393" s="330">
        <v>6</v>
      </c>
      <c r="L393" s="331">
        <v>0</v>
      </c>
      <c r="M393" s="331">
        <v>3</v>
      </c>
      <c r="N393" s="331">
        <v>9</v>
      </c>
      <c r="O393" s="332">
        <v>13</v>
      </c>
      <c r="P393" s="330">
        <v>17</v>
      </c>
      <c r="Q393" s="331">
        <v>8</v>
      </c>
      <c r="R393" s="331">
        <v>14</v>
      </c>
      <c r="S393" s="331">
        <v>21</v>
      </c>
      <c r="T393" s="332">
        <v>23</v>
      </c>
    </row>
    <row r="394" spans="1:20" ht="13.5" customHeight="1">
      <c r="A394" s="455"/>
      <c r="B394" s="458"/>
      <c r="C394" s="458"/>
      <c r="D394" s="458"/>
      <c r="E394" s="329" t="s">
        <v>446</v>
      </c>
      <c r="F394" s="330">
        <v>23</v>
      </c>
      <c r="G394" s="331">
        <v>12</v>
      </c>
      <c r="H394" s="331">
        <v>19</v>
      </c>
      <c r="I394" s="331">
        <v>26</v>
      </c>
      <c r="J394" s="332">
        <v>28</v>
      </c>
      <c r="K394" s="330">
        <v>5</v>
      </c>
      <c r="L394" s="331">
        <v>0</v>
      </c>
      <c r="M394" s="331">
        <v>2</v>
      </c>
      <c r="N394" s="331">
        <v>8</v>
      </c>
      <c r="O394" s="332">
        <v>12</v>
      </c>
      <c r="P394" s="330">
        <v>17</v>
      </c>
      <c r="Q394" s="331">
        <v>7</v>
      </c>
      <c r="R394" s="331">
        <v>13</v>
      </c>
      <c r="S394" s="331">
        <v>20</v>
      </c>
      <c r="T394" s="332">
        <v>22</v>
      </c>
    </row>
    <row r="395" spans="1:20" ht="13.5" customHeight="1">
      <c r="A395" s="455"/>
      <c r="B395" s="458"/>
      <c r="C395" s="458"/>
      <c r="D395" s="458"/>
      <c r="E395" s="329" t="s">
        <v>447</v>
      </c>
      <c r="F395" s="330">
        <v>22</v>
      </c>
      <c r="G395" s="331">
        <v>10</v>
      </c>
      <c r="H395" s="331">
        <v>17</v>
      </c>
      <c r="I395" s="331">
        <v>25</v>
      </c>
      <c r="J395" s="332">
        <v>27</v>
      </c>
      <c r="K395" s="330">
        <v>4</v>
      </c>
      <c r="L395" s="331">
        <v>0</v>
      </c>
      <c r="M395" s="331">
        <v>1</v>
      </c>
      <c r="N395" s="331">
        <v>7</v>
      </c>
      <c r="O395" s="332">
        <v>11</v>
      </c>
      <c r="P395" s="330">
        <v>16</v>
      </c>
      <c r="Q395" s="331">
        <v>6</v>
      </c>
      <c r="R395" s="331">
        <v>12</v>
      </c>
      <c r="S395" s="331">
        <v>19</v>
      </c>
      <c r="T395" s="332">
        <v>22</v>
      </c>
    </row>
    <row r="396" spans="1:20" ht="13.5" customHeight="1">
      <c r="A396" s="455"/>
      <c r="B396" s="458"/>
      <c r="C396" s="458"/>
      <c r="D396" s="458"/>
      <c r="E396" s="329" t="s">
        <v>554</v>
      </c>
      <c r="F396" s="330">
        <v>20</v>
      </c>
      <c r="G396" s="331">
        <v>8</v>
      </c>
      <c r="H396" s="331">
        <v>15</v>
      </c>
      <c r="I396" s="331">
        <v>24</v>
      </c>
      <c r="J396" s="332">
        <v>27</v>
      </c>
      <c r="K396" s="330">
        <v>4</v>
      </c>
      <c r="L396" s="331">
        <v>0</v>
      </c>
      <c r="M396" s="331">
        <v>1</v>
      </c>
      <c r="N396" s="331">
        <v>7</v>
      </c>
      <c r="O396" s="332">
        <v>10</v>
      </c>
      <c r="P396" s="330">
        <v>15</v>
      </c>
      <c r="Q396" s="331">
        <v>5</v>
      </c>
      <c r="R396" s="331">
        <v>10</v>
      </c>
      <c r="S396" s="331">
        <v>19</v>
      </c>
      <c r="T396" s="332">
        <v>21</v>
      </c>
    </row>
    <row r="397" spans="1:20" ht="13.5" customHeight="1">
      <c r="A397" s="455"/>
      <c r="B397" s="458"/>
      <c r="C397" s="458"/>
      <c r="D397" s="458" t="s">
        <v>261</v>
      </c>
      <c r="E397" s="329" t="s">
        <v>490</v>
      </c>
      <c r="F397" s="330">
        <v>29</v>
      </c>
      <c r="G397" s="331">
        <v>27</v>
      </c>
      <c r="H397" s="331">
        <v>28</v>
      </c>
      <c r="I397" s="331">
        <v>32</v>
      </c>
      <c r="J397" s="332">
        <v>32</v>
      </c>
      <c r="K397" s="330">
        <v>27</v>
      </c>
      <c r="L397" s="331">
        <v>20</v>
      </c>
      <c r="M397" s="331">
        <v>24</v>
      </c>
      <c r="N397" s="331">
        <v>29</v>
      </c>
      <c r="O397" s="332">
        <v>31</v>
      </c>
      <c r="P397" s="330">
        <v>2</v>
      </c>
      <c r="Q397" s="331">
        <v>0</v>
      </c>
      <c r="R397" s="331">
        <v>0</v>
      </c>
      <c r="S397" s="331">
        <v>5</v>
      </c>
      <c r="T397" s="332">
        <v>8</v>
      </c>
    </row>
    <row r="398" spans="1:20" ht="13.5" customHeight="1">
      <c r="A398" s="455"/>
      <c r="B398" s="458"/>
      <c r="C398" s="458"/>
      <c r="D398" s="458"/>
      <c r="E398" s="329" t="s">
        <v>437</v>
      </c>
      <c r="F398" s="330">
        <v>30</v>
      </c>
      <c r="G398" s="331">
        <v>27</v>
      </c>
      <c r="H398" s="331">
        <v>28</v>
      </c>
      <c r="I398" s="331">
        <v>32</v>
      </c>
      <c r="J398" s="332">
        <v>32</v>
      </c>
      <c r="K398" s="330">
        <v>25</v>
      </c>
      <c r="L398" s="331">
        <v>17</v>
      </c>
      <c r="M398" s="331">
        <v>21</v>
      </c>
      <c r="N398" s="331">
        <v>28</v>
      </c>
      <c r="O398" s="332">
        <v>31</v>
      </c>
      <c r="P398" s="330">
        <v>4</v>
      </c>
      <c r="Q398" s="331">
        <v>0</v>
      </c>
      <c r="R398" s="331">
        <v>1</v>
      </c>
      <c r="S398" s="331">
        <v>8</v>
      </c>
      <c r="T398" s="332">
        <v>12</v>
      </c>
    </row>
    <row r="399" spans="1:20" ht="13.5" customHeight="1">
      <c r="A399" s="455"/>
      <c r="B399" s="458"/>
      <c r="C399" s="458"/>
      <c r="D399" s="458"/>
      <c r="E399" s="329" t="s">
        <v>438</v>
      </c>
      <c r="F399" s="330">
        <v>29</v>
      </c>
      <c r="G399" s="331">
        <v>27</v>
      </c>
      <c r="H399" s="331">
        <v>28</v>
      </c>
      <c r="I399" s="331">
        <v>31</v>
      </c>
      <c r="J399" s="332">
        <v>32</v>
      </c>
      <c r="K399" s="330">
        <v>23</v>
      </c>
      <c r="L399" s="331">
        <v>15</v>
      </c>
      <c r="M399" s="331">
        <v>19</v>
      </c>
      <c r="N399" s="331">
        <v>27</v>
      </c>
      <c r="O399" s="332">
        <v>30</v>
      </c>
      <c r="P399" s="330">
        <v>6</v>
      </c>
      <c r="Q399" s="331">
        <v>0</v>
      </c>
      <c r="R399" s="331">
        <v>3</v>
      </c>
      <c r="S399" s="331">
        <v>10</v>
      </c>
      <c r="T399" s="332">
        <v>13</v>
      </c>
    </row>
    <row r="400" spans="1:20" ht="13.5" customHeight="1">
      <c r="A400" s="455"/>
      <c r="B400" s="458"/>
      <c r="C400" s="458"/>
      <c r="D400" s="458"/>
      <c r="E400" s="329" t="s">
        <v>439</v>
      </c>
      <c r="F400" s="330">
        <v>29</v>
      </c>
      <c r="G400" s="331">
        <v>26</v>
      </c>
      <c r="H400" s="331">
        <v>28</v>
      </c>
      <c r="I400" s="331">
        <v>31</v>
      </c>
      <c r="J400" s="332">
        <v>32</v>
      </c>
      <c r="K400" s="330">
        <v>21</v>
      </c>
      <c r="L400" s="331">
        <v>14</v>
      </c>
      <c r="M400" s="331">
        <v>17</v>
      </c>
      <c r="N400" s="331">
        <v>25</v>
      </c>
      <c r="O400" s="332">
        <v>28</v>
      </c>
      <c r="P400" s="330">
        <v>8</v>
      </c>
      <c r="Q400" s="331">
        <v>1</v>
      </c>
      <c r="R400" s="331">
        <v>5</v>
      </c>
      <c r="S400" s="331">
        <v>11</v>
      </c>
      <c r="T400" s="332">
        <v>14</v>
      </c>
    </row>
    <row r="401" spans="1:20" ht="13.5" customHeight="1">
      <c r="A401" s="455"/>
      <c r="B401" s="458"/>
      <c r="C401" s="458"/>
      <c r="D401" s="458"/>
      <c r="E401" s="329" t="s">
        <v>440</v>
      </c>
      <c r="F401" s="330">
        <v>28</v>
      </c>
      <c r="G401" s="331">
        <v>26</v>
      </c>
      <c r="H401" s="331">
        <v>28</v>
      </c>
      <c r="I401" s="331">
        <v>30</v>
      </c>
      <c r="J401" s="332">
        <v>32</v>
      </c>
      <c r="K401" s="330">
        <v>19</v>
      </c>
      <c r="L401" s="331">
        <v>12</v>
      </c>
      <c r="M401" s="331">
        <v>15</v>
      </c>
      <c r="N401" s="331">
        <v>23</v>
      </c>
      <c r="O401" s="332">
        <v>27</v>
      </c>
      <c r="P401" s="330">
        <v>10</v>
      </c>
      <c r="Q401" s="331">
        <v>3</v>
      </c>
      <c r="R401" s="331">
        <v>6</v>
      </c>
      <c r="S401" s="331">
        <v>13</v>
      </c>
      <c r="T401" s="332">
        <v>16</v>
      </c>
    </row>
    <row r="402" spans="1:20" ht="13.5" customHeight="1">
      <c r="A402" s="455"/>
      <c r="B402" s="458"/>
      <c r="C402" s="458"/>
      <c r="D402" s="458"/>
      <c r="E402" s="329" t="s">
        <v>441</v>
      </c>
      <c r="F402" s="330">
        <v>28</v>
      </c>
      <c r="G402" s="331">
        <v>25</v>
      </c>
      <c r="H402" s="331">
        <v>27</v>
      </c>
      <c r="I402" s="331">
        <v>30</v>
      </c>
      <c r="J402" s="332">
        <v>32</v>
      </c>
      <c r="K402" s="330">
        <v>16</v>
      </c>
      <c r="L402" s="331">
        <v>9</v>
      </c>
      <c r="M402" s="331">
        <v>13</v>
      </c>
      <c r="N402" s="331">
        <v>20</v>
      </c>
      <c r="O402" s="332">
        <v>24</v>
      </c>
      <c r="P402" s="330">
        <v>12</v>
      </c>
      <c r="Q402" s="331">
        <v>4</v>
      </c>
      <c r="R402" s="331">
        <v>8</v>
      </c>
      <c r="S402" s="331">
        <v>15</v>
      </c>
      <c r="T402" s="332">
        <v>18</v>
      </c>
    </row>
    <row r="403" spans="1:20" ht="13.5" customHeight="1">
      <c r="A403" s="455"/>
      <c r="B403" s="458"/>
      <c r="C403" s="458"/>
      <c r="D403" s="458"/>
      <c r="E403" s="329" t="s">
        <v>442</v>
      </c>
      <c r="F403" s="330">
        <v>28</v>
      </c>
      <c r="G403" s="331">
        <v>25</v>
      </c>
      <c r="H403" s="331">
        <v>27</v>
      </c>
      <c r="I403" s="331">
        <v>29</v>
      </c>
      <c r="J403" s="332">
        <v>31</v>
      </c>
      <c r="K403" s="330">
        <v>13</v>
      </c>
      <c r="L403" s="331">
        <v>7</v>
      </c>
      <c r="M403" s="331">
        <v>10</v>
      </c>
      <c r="N403" s="331">
        <v>17</v>
      </c>
      <c r="O403" s="332">
        <v>22</v>
      </c>
      <c r="P403" s="330">
        <v>14</v>
      </c>
      <c r="Q403" s="331">
        <v>6</v>
      </c>
      <c r="R403" s="331">
        <v>11</v>
      </c>
      <c r="S403" s="331">
        <v>17</v>
      </c>
      <c r="T403" s="332">
        <v>20</v>
      </c>
    </row>
    <row r="404" spans="1:20" ht="13.5" customHeight="1">
      <c r="A404" s="455"/>
      <c r="B404" s="458"/>
      <c r="C404" s="458"/>
      <c r="D404" s="458"/>
      <c r="E404" s="329" t="s">
        <v>443</v>
      </c>
      <c r="F404" s="330">
        <v>28</v>
      </c>
      <c r="G404" s="331">
        <v>24</v>
      </c>
      <c r="H404" s="331">
        <v>26</v>
      </c>
      <c r="I404" s="331">
        <v>29</v>
      </c>
      <c r="J404" s="332">
        <v>30</v>
      </c>
      <c r="K404" s="330">
        <v>11</v>
      </c>
      <c r="L404" s="331">
        <v>4</v>
      </c>
      <c r="M404" s="331">
        <v>7</v>
      </c>
      <c r="N404" s="331">
        <v>14</v>
      </c>
      <c r="O404" s="332">
        <v>19</v>
      </c>
      <c r="P404" s="330">
        <v>16</v>
      </c>
      <c r="Q404" s="331">
        <v>9</v>
      </c>
      <c r="R404" s="331">
        <v>13</v>
      </c>
      <c r="S404" s="331">
        <v>20</v>
      </c>
      <c r="T404" s="332">
        <v>22</v>
      </c>
    </row>
    <row r="405" spans="1:20" ht="13.5" customHeight="1">
      <c r="A405" s="455"/>
      <c r="B405" s="458"/>
      <c r="C405" s="458"/>
      <c r="D405" s="458"/>
      <c r="E405" s="329" t="s">
        <v>444</v>
      </c>
      <c r="F405" s="330">
        <v>27</v>
      </c>
      <c r="G405" s="331">
        <v>21</v>
      </c>
      <c r="H405" s="331">
        <v>25</v>
      </c>
      <c r="I405" s="331">
        <v>28</v>
      </c>
      <c r="J405" s="332">
        <v>30</v>
      </c>
      <c r="K405" s="330">
        <v>8</v>
      </c>
      <c r="L405" s="331">
        <v>2</v>
      </c>
      <c r="M405" s="331">
        <v>5</v>
      </c>
      <c r="N405" s="331">
        <v>12</v>
      </c>
      <c r="O405" s="332">
        <v>16</v>
      </c>
      <c r="P405" s="330">
        <v>18</v>
      </c>
      <c r="Q405" s="331">
        <v>10</v>
      </c>
      <c r="R405" s="331">
        <v>14</v>
      </c>
      <c r="S405" s="331">
        <v>21</v>
      </c>
      <c r="T405" s="332">
        <v>23</v>
      </c>
    </row>
    <row r="406" spans="1:20" ht="13.5" customHeight="1">
      <c r="A406" s="455"/>
      <c r="B406" s="458"/>
      <c r="C406" s="458"/>
      <c r="D406" s="458"/>
      <c r="E406" s="329" t="s">
        <v>445</v>
      </c>
      <c r="F406" s="330">
        <v>26</v>
      </c>
      <c r="G406" s="331">
        <v>19</v>
      </c>
      <c r="H406" s="331">
        <v>23</v>
      </c>
      <c r="I406" s="331">
        <v>28</v>
      </c>
      <c r="J406" s="332">
        <v>29</v>
      </c>
      <c r="K406" s="330">
        <v>7</v>
      </c>
      <c r="L406" s="331">
        <v>1</v>
      </c>
      <c r="M406" s="331">
        <v>4</v>
      </c>
      <c r="N406" s="331">
        <v>10</v>
      </c>
      <c r="O406" s="332">
        <v>14</v>
      </c>
      <c r="P406" s="330">
        <v>18</v>
      </c>
      <c r="Q406" s="331">
        <v>10</v>
      </c>
      <c r="R406" s="331">
        <v>14</v>
      </c>
      <c r="S406" s="331">
        <v>21</v>
      </c>
      <c r="T406" s="332">
        <v>23</v>
      </c>
    </row>
    <row r="407" spans="1:20" ht="13.5" customHeight="1">
      <c r="A407" s="455"/>
      <c r="B407" s="458"/>
      <c r="C407" s="458"/>
      <c r="D407" s="458"/>
      <c r="E407" s="329" t="s">
        <v>446</v>
      </c>
      <c r="F407" s="330">
        <v>25</v>
      </c>
      <c r="G407" s="331">
        <v>16</v>
      </c>
      <c r="H407" s="331">
        <v>21</v>
      </c>
      <c r="I407" s="331">
        <v>27</v>
      </c>
      <c r="J407" s="332">
        <v>28</v>
      </c>
      <c r="K407" s="330">
        <v>6</v>
      </c>
      <c r="L407" s="331">
        <v>0</v>
      </c>
      <c r="M407" s="331">
        <v>3</v>
      </c>
      <c r="N407" s="331">
        <v>9</v>
      </c>
      <c r="O407" s="332">
        <v>13</v>
      </c>
      <c r="P407" s="330">
        <v>18</v>
      </c>
      <c r="Q407" s="331">
        <v>8</v>
      </c>
      <c r="R407" s="331">
        <v>14</v>
      </c>
      <c r="S407" s="331">
        <v>21</v>
      </c>
      <c r="T407" s="332">
        <v>23</v>
      </c>
    </row>
    <row r="408" spans="1:20" ht="13.5" customHeight="1">
      <c r="A408" s="455"/>
      <c r="B408" s="458"/>
      <c r="C408" s="458"/>
      <c r="D408" s="458"/>
      <c r="E408" s="329" t="s">
        <v>447</v>
      </c>
      <c r="F408" s="330">
        <v>24</v>
      </c>
      <c r="G408" s="331">
        <v>14</v>
      </c>
      <c r="H408" s="331">
        <v>20</v>
      </c>
      <c r="I408" s="331">
        <v>26</v>
      </c>
      <c r="J408" s="332">
        <v>28</v>
      </c>
      <c r="K408" s="330">
        <v>5</v>
      </c>
      <c r="L408" s="331">
        <v>0</v>
      </c>
      <c r="M408" s="331">
        <v>2</v>
      </c>
      <c r="N408" s="331">
        <v>8</v>
      </c>
      <c r="O408" s="332">
        <v>12</v>
      </c>
      <c r="P408" s="330">
        <v>17</v>
      </c>
      <c r="Q408" s="331">
        <v>8</v>
      </c>
      <c r="R408" s="331">
        <v>13</v>
      </c>
      <c r="S408" s="331">
        <v>20</v>
      </c>
      <c r="T408" s="332">
        <v>23</v>
      </c>
    </row>
    <row r="409" spans="1:20" ht="13.5" customHeight="1">
      <c r="A409" s="455"/>
      <c r="B409" s="458"/>
      <c r="C409" s="458"/>
      <c r="D409" s="458"/>
      <c r="E409" s="329" t="s">
        <v>554</v>
      </c>
      <c r="F409" s="330">
        <v>22</v>
      </c>
      <c r="G409" s="331">
        <v>11</v>
      </c>
      <c r="H409" s="331">
        <v>17</v>
      </c>
      <c r="I409" s="331">
        <v>25</v>
      </c>
      <c r="J409" s="332">
        <v>27</v>
      </c>
      <c r="K409" s="330">
        <v>5</v>
      </c>
      <c r="L409" s="331">
        <v>0</v>
      </c>
      <c r="M409" s="331">
        <v>1</v>
      </c>
      <c r="N409" s="331">
        <v>7</v>
      </c>
      <c r="O409" s="332">
        <v>11</v>
      </c>
      <c r="P409" s="330">
        <v>16</v>
      </c>
      <c r="Q409" s="331">
        <v>6</v>
      </c>
      <c r="R409" s="331">
        <v>12</v>
      </c>
      <c r="S409" s="331">
        <v>19</v>
      </c>
      <c r="T409" s="332">
        <v>22</v>
      </c>
    </row>
    <row r="410" spans="1:20" ht="13.5" customHeight="1">
      <c r="A410" s="455"/>
      <c r="B410" s="458"/>
      <c r="C410" s="458"/>
      <c r="D410" s="458" t="s">
        <v>555</v>
      </c>
      <c r="E410" s="329" t="s">
        <v>490</v>
      </c>
      <c r="F410" s="330">
        <v>30</v>
      </c>
      <c r="G410" s="331">
        <v>28</v>
      </c>
      <c r="H410" s="331">
        <v>28</v>
      </c>
      <c r="I410" s="331">
        <v>32</v>
      </c>
      <c r="J410" s="332">
        <v>32</v>
      </c>
      <c r="K410" s="330">
        <v>27</v>
      </c>
      <c r="L410" s="331">
        <v>21</v>
      </c>
      <c r="M410" s="331">
        <v>24</v>
      </c>
      <c r="N410" s="331">
        <v>29</v>
      </c>
      <c r="O410" s="332">
        <v>31</v>
      </c>
      <c r="P410" s="330">
        <v>2</v>
      </c>
      <c r="Q410" s="331">
        <v>0</v>
      </c>
      <c r="R410" s="331">
        <v>0</v>
      </c>
      <c r="S410" s="331">
        <v>5</v>
      </c>
      <c r="T410" s="332">
        <v>8</v>
      </c>
    </row>
    <row r="411" spans="1:20" ht="13.5" customHeight="1">
      <c r="A411" s="455"/>
      <c r="B411" s="458"/>
      <c r="C411" s="458"/>
      <c r="D411" s="458"/>
      <c r="E411" s="329" t="s">
        <v>437</v>
      </c>
      <c r="F411" s="330">
        <v>30</v>
      </c>
      <c r="G411" s="331">
        <v>28</v>
      </c>
      <c r="H411" s="331">
        <v>28</v>
      </c>
      <c r="I411" s="331">
        <v>32</v>
      </c>
      <c r="J411" s="332">
        <v>32</v>
      </c>
      <c r="K411" s="330">
        <v>26</v>
      </c>
      <c r="L411" s="331">
        <v>19</v>
      </c>
      <c r="M411" s="331">
        <v>22</v>
      </c>
      <c r="N411" s="331">
        <v>28</v>
      </c>
      <c r="O411" s="332">
        <v>31</v>
      </c>
      <c r="P411" s="330">
        <v>4</v>
      </c>
      <c r="Q411" s="331">
        <v>0</v>
      </c>
      <c r="R411" s="331">
        <v>1</v>
      </c>
      <c r="S411" s="331">
        <v>7</v>
      </c>
      <c r="T411" s="332">
        <v>10</v>
      </c>
    </row>
    <row r="412" spans="1:20" ht="13.5" customHeight="1">
      <c r="A412" s="455"/>
      <c r="B412" s="458"/>
      <c r="C412" s="458"/>
      <c r="D412" s="458"/>
      <c r="E412" s="329" t="s">
        <v>438</v>
      </c>
      <c r="F412" s="330">
        <v>30</v>
      </c>
      <c r="G412" s="331">
        <v>27</v>
      </c>
      <c r="H412" s="331">
        <v>28</v>
      </c>
      <c r="I412" s="331">
        <v>31</v>
      </c>
      <c r="J412" s="332">
        <v>32</v>
      </c>
      <c r="K412" s="330">
        <v>24</v>
      </c>
      <c r="L412" s="331">
        <v>16</v>
      </c>
      <c r="M412" s="331">
        <v>20</v>
      </c>
      <c r="N412" s="331">
        <v>27</v>
      </c>
      <c r="O412" s="332">
        <v>30</v>
      </c>
      <c r="P412" s="330">
        <v>6</v>
      </c>
      <c r="Q412" s="331">
        <v>0</v>
      </c>
      <c r="R412" s="331">
        <v>2</v>
      </c>
      <c r="S412" s="331">
        <v>9</v>
      </c>
      <c r="T412" s="332">
        <v>12</v>
      </c>
    </row>
    <row r="413" spans="1:20" ht="13.5" customHeight="1">
      <c r="A413" s="455"/>
      <c r="B413" s="458"/>
      <c r="C413" s="458"/>
      <c r="D413" s="458"/>
      <c r="E413" s="329" t="s">
        <v>439</v>
      </c>
      <c r="F413" s="330">
        <v>29</v>
      </c>
      <c r="G413" s="331">
        <v>27</v>
      </c>
      <c r="H413" s="331">
        <v>28</v>
      </c>
      <c r="I413" s="331">
        <v>31</v>
      </c>
      <c r="J413" s="332">
        <v>32</v>
      </c>
      <c r="K413" s="330">
        <v>22</v>
      </c>
      <c r="L413" s="331">
        <v>14</v>
      </c>
      <c r="M413" s="331">
        <v>18</v>
      </c>
      <c r="N413" s="331">
        <v>26</v>
      </c>
      <c r="O413" s="332">
        <v>28</v>
      </c>
      <c r="P413" s="330">
        <v>7</v>
      </c>
      <c r="Q413" s="331">
        <v>1</v>
      </c>
      <c r="R413" s="331">
        <v>4</v>
      </c>
      <c r="S413" s="331">
        <v>11</v>
      </c>
      <c r="T413" s="332">
        <v>14</v>
      </c>
    </row>
    <row r="414" spans="1:20" ht="13.5" customHeight="1">
      <c r="A414" s="455"/>
      <c r="B414" s="458"/>
      <c r="C414" s="458"/>
      <c r="D414" s="458"/>
      <c r="E414" s="329" t="s">
        <v>440</v>
      </c>
      <c r="F414" s="330">
        <v>28</v>
      </c>
      <c r="G414" s="331">
        <v>26</v>
      </c>
      <c r="H414" s="331">
        <v>28</v>
      </c>
      <c r="I414" s="331">
        <v>30</v>
      </c>
      <c r="J414" s="332">
        <v>32</v>
      </c>
      <c r="K414" s="330">
        <v>19</v>
      </c>
      <c r="L414" s="331">
        <v>12</v>
      </c>
      <c r="M414" s="331">
        <v>16</v>
      </c>
      <c r="N414" s="331">
        <v>23</v>
      </c>
      <c r="O414" s="332">
        <v>27</v>
      </c>
      <c r="P414" s="330">
        <v>9</v>
      </c>
      <c r="Q414" s="331">
        <v>2</v>
      </c>
      <c r="R414" s="331">
        <v>6</v>
      </c>
      <c r="S414" s="331">
        <v>13</v>
      </c>
      <c r="T414" s="332">
        <v>16</v>
      </c>
    </row>
    <row r="415" spans="1:20" ht="13.5" customHeight="1">
      <c r="A415" s="455"/>
      <c r="B415" s="458"/>
      <c r="C415" s="458"/>
      <c r="D415" s="458"/>
      <c r="E415" s="329" t="s">
        <v>441</v>
      </c>
      <c r="F415" s="330">
        <v>28</v>
      </c>
      <c r="G415" s="331">
        <v>26</v>
      </c>
      <c r="H415" s="331">
        <v>27</v>
      </c>
      <c r="I415" s="331">
        <v>30</v>
      </c>
      <c r="J415" s="332">
        <v>32</v>
      </c>
      <c r="K415" s="330">
        <v>17</v>
      </c>
      <c r="L415" s="331">
        <v>9</v>
      </c>
      <c r="M415" s="331">
        <v>13</v>
      </c>
      <c r="N415" s="331">
        <v>21</v>
      </c>
      <c r="O415" s="332">
        <v>25</v>
      </c>
      <c r="P415" s="330">
        <v>11</v>
      </c>
      <c r="Q415" s="331">
        <v>4</v>
      </c>
      <c r="R415" s="331">
        <v>8</v>
      </c>
      <c r="S415" s="331">
        <v>15</v>
      </c>
      <c r="T415" s="332">
        <v>18</v>
      </c>
    </row>
    <row r="416" spans="1:20" ht="13.5" customHeight="1">
      <c r="A416" s="455"/>
      <c r="B416" s="458"/>
      <c r="C416" s="458"/>
      <c r="D416" s="458"/>
      <c r="E416" s="329" t="s">
        <v>442</v>
      </c>
      <c r="F416" s="330">
        <v>28</v>
      </c>
      <c r="G416" s="331">
        <v>25</v>
      </c>
      <c r="H416" s="331">
        <v>27</v>
      </c>
      <c r="I416" s="331">
        <v>30</v>
      </c>
      <c r="J416" s="332">
        <v>31</v>
      </c>
      <c r="K416" s="330">
        <v>14</v>
      </c>
      <c r="L416" s="331">
        <v>7</v>
      </c>
      <c r="M416" s="331">
        <v>10</v>
      </c>
      <c r="N416" s="331">
        <v>18</v>
      </c>
      <c r="O416" s="332">
        <v>23</v>
      </c>
      <c r="P416" s="330">
        <v>14</v>
      </c>
      <c r="Q416" s="331">
        <v>6</v>
      </c>
      <c r="R416" s="331">
        <v>10</v>
      </c>
      <c r="S416" s="331">
        <v>17</v>
      </c>
      <c r="T416" s="332">
        <v>20</v>
      </c>
    </row>
    <row r="417" spans="1:20" ht="13.5" customHeight="1">
      <c r="A417" s="455"/>
      <c r="B417" s="458"/>
      <c r="C417" s="458"/>
      <c r="D417" s="458"/>
      <c r="E417" s="329" t="s">
        <v>443</v>
      </c>
      <c r="F417" s="330">
        <v>28</v>
      </c>
      <c r="G417" s="331">
        <v>24</v>
      </c>
      <c r="H417" s="331">
        <v>26</v>
      </c>
      <c r="I417" s="331">
        <v>29</v>
      </c>
      <c r="J417" s="332">
        <v>31</v>
      </c>
      <c r="K417" s="330">
        <v>11</v>
      </c>
      <c r="L417" s="331">
        <v>5</v>
      </c>
      <c r="M417" s="331">
        <v>8</v>
      </c>
      <c r="N417" s="331">
        <v>15</v>
      </c>
      <c r="O417" s="332">
        <v>19</v>
      </c>
      <c r="P417" s="330">
        <v>16</v>
      </c>
      <c r="Q417" s="331">
        <v>8</v>
      </c>
      <c r="R417" s="331">
        <v>12</v>
      </c>
      <c r="S417" s="331">
        <v>19</v>
      </c>
      <c r="T417" s="332">
        <v>22</v>
      </c>
    </row>
    <row r="418" spans="1:20" ht="13.5" customHeight="1">
      <c r="A418" s="455"/>
      <c r="B418" s="458"/>
      <c r="C418" s="458"/>
      <c r="D418" s="458"/>
      <c r="E418" s="329" t="s">
        <v>444</v>
      </c>
      <c r="F418" s="330">
        <v>27</v>
      </c>
      <c r="G418" s="331">
        <v>23</v>
      </c>
      <c r="H418" s="331">
        <v>25</v>
      </c>
      <c r="I418" s="331">
        <v>28</v>
      </c>
      <c r="J418" s="332">
        <v>30</v>
      </c>
      <c r="K418" s="330">
        <v>9</v>
      </c>
      <c r="L418" s="331">
        <v>3</v>
      </c>
      <c r="M418" s="331">
        <v>6</v>
      </c>
      <c r="N418" s="331">
        <v>13</v>
      </c>
      <c r="O418" s="332">
        <v>17</v>
      </c>
      <c r="P418" s="330">
        <v>18</v>
      </c>
      <c r="Q418" s="331">
        <v>9</v>
      </c>
      <c r="R418" s="331">
        <v>14</v>
      </c>
      <c r="S418" s="331">
        <v>21</v>
      </c>
      <c r="T418" s="332">
        <v>23</v>
      </c>
    </row>
    <row r="419" spans="1:20" ht="13.5" customHeight="1">
      <c r="A419" s="455"/>
      <c r="B419" s="458"/>
      <c r="C419" s="458"/>
      <c r="D419" s="458"/>
      <c r="E419" s="329" t="s">
        <v>445</v>
      </c>
      <c r="F419" s="330">
        <v>26</v>
      </c>
      <c r="G419" s="331">
        <v>21</v>
      </c>
      <c r="H419" s="331">
        <v>24</v>
      </c>
      <c r="I419" s="331">
        <v>28</v>
      </c>
      <c r="J419" s="332">
        <v>29</v>
      </c>
      <c r="K419" s="330">
        <v>7</v>
      </c>
      <c r="L419" s="331">
        <v>1</v>
      </c>
      <c r="M419" s="331">
        <v>5</v>
      </c>
      <c r="N419" s="331">
        <v>11</v>
      </c>
      <c r="O419" s="332">
        <v>15</v>
      </c>
      <c r="P419" s="330">
        <v>18</v>
      </c>
      <c r="Q419" s="331">
        <v>10</v>
      </c>
      <c r="R419" s="331">
        <v>15</v>
      </c>
      <c r="S419" s="331">
        <v>21</v>
      </c>
      <c r="T419" s="332">
        <v>23</v>
      </c>
    </row>
    <row r="420" spans="1:20" ht="13.5" customHeight="1">
      <c r="A420" s="455"/>
      <c r="B420" s="458"/>
      <c r="C420" s="458"/>
      <c r="D420" s="458"/>
      <c r="E420" s="329" t="s">
        <v>446</v>
      </c>
      <c r="F420" s="330">
        <v>26</v>
      </c>
      <c r="G420" s="331">
        <v>19</v>
      </c>
      <c r="H420" s="331">
        <v>23</v>
      </c>
      <c r="I420" s="331">
        <v>27</v>
      </c>
      <c r="J420" s="332">
        <v>28</v>
      </c>
      <c r="K420" s="330">
        <v>6</v>
      </c>
      <c r="L420" s="331">
        <v>0</v>
      </c>
      <c r="M420" s="331">
        <v>4</v>
      </c>
      <c r="N420" s="331">
        <v>9</v>
      </c>
      <c r="O420" s="332">
        <v>13</v>
      </c>
      <c r="P420" s="330">
        <v>18</v>
      </c>
      <c r="Q420" s="331">
        <v>10</v>
      </c>
      <c r="R420" s="331">
        <v>15</v>
      </c>
      <c r="S420" s="331">
        <v>21</v>
      </c>
      <c r="T420" s="332">
        <v>23</v>
      </c>
    </row>
    <row r="421" spans="1:20" ht="13.5" customHeight="1">
      <c r="A421" s="455"/>
      <c r="B421" s="458"/>
      <c r="C421" s="458"/>
      <c r="D421" s="458"/>
      <c r="E421" s="329" t="s">
        <v>447</v>
      </c>
      <c r="F421" s="330">
        <v>24</v>
      </c>
      <c r="G421" s="331">
        <v>17</v>
      </c>
      <c r="H421" s="331">
        <v>21</v>
      </c>
      <c r="I421" s="331">
        <v>27</v>
      </c>
      <c r="J421" s="332">
        <v>28</v>
      </c>
      <c r="K421" s="330">
        <v>6</v>
      </c>
      <c r="L421" s="331">
        <v>0</v>
      </c>
      <c r="M421" s="331">
        <v>3</v>
      </c>
      <c r="N421" s="331">
        <v>8</v>
      </c>
      <c r="O421" s="332">
        <v>12</v>
      </c>
      <c r="P421" s="330">
        <v>18</v>
      </c>
      <c r="Q421" s="331">
        <v>10</v>
      </c>
      <c r="R421" s="331">
        <v>14</v>
      </c>
      <c r="S421" s="331">
        <v>21</v>
      </c>
      <c r="T421" s="332">
        <v>23</v>
      </c>
    </row>
    <row r="422" spans="1:20" ht="13.5" customHeight="1">
      <c r="A422" s="455"/>
      <c r="B422" s="458"/>
      <c r="C422" s="458"/>
      <c r="D422" s="459"/>
      <c r="E422" s="334" t="s">
        <v>554</v>
      </c>
      <c r="F422" s="335">
        <v>23</v>
      </c>
      <c r="G422" s="336">
        <v>13</v>
      </c>
      <c r="H422" s="336">
        <v>19</v>
      </c>
      <c r="I422" s="336">
        <v>26</v>
      </c>
      <c r="J422" s="337">
        <v>28</v>
      </c>
      <c r="K422" s="335">
        <v>5</v>
      </c>
      <c r="L422" s="336">
        <v>0</v>
      </c>
      <c r="M422" s="336">
        <v>2</v>
      </c>
      <c r="N422" s="336">
        <v>8</v>
      </c>
      <c r="O422" s="337">
        <v>12</v>
      </c>
      <c r="P422" s="335">
        <v>17</v>
      </c>
      <c r="Q422" s="336">
        <v>7</v>
      </c>
      <c r="R422" s="336">
        <v>13</v>
      </c>
      <c r="S422" s="336">
        <v>20</v>
      </c>
      <c r="T422" s="337">
        <v>22</v>
      </c>
    </row>
    <row r="423" spans="1:20" ht="13.5" customHeight="1">
      <c r="A423" s="465">
        <v>2023</v>
      </c>
      <c r="B423" s="458" t="s">
        <v>21</v>
      </c>
      <c r="C423" s="458" t="s">
        <v>559</v>
      </c>
      <c r="D423" s="458" t="s">
        <v>557</v>
      </c>
      <c r="E423" s="329" t="s">
        <v>490</v>
      </c>
      <c r="F423" s="342">
        <v>30</v>
      </c>
      <c r="G423" s="343">
        <v>28</v>
      </c>
      <c r="H423" s="343">
        <v>28</v>
      </c>
      <c r="I423" s="343">
        <v>32</v>
      </c>
      <c r="J423" s="344">
        <v>32</v>
      </c>
      <c r="K423" s="342">
        <v>28</v>
      </c>
      <c r="L423" s="343">
        <v>20</v>
      </c>
      <c r="M423" s="343">
        <v>24</v>
      </c>
      <c r="N423" s="343">
        <v>30</v>
      </c>
      <c r="O423" s="344">
        <v>32</v>
      </c>
      <c r="P423" s="342">
        <v>2</v>
      </c>
      <c r="Q423" s="343">
        <v>0</v>
      </c>
      <c r="R423" s="343">
        <v>0</v>
      </c>
      <c r="S423" s="343">
        <v>5</v>
      </c>
      <c r="T423" s="344">
        <v>9</v>
      </c>
    </row>
    <row r="424" spans="1:20" ht="13.5" customHeight="1">
      <c r="A424" s="466"/>
      <c r="B424" s="458"/>
      <c r="C424" s="458"/>
      <c r="D424" s="458"/>
      <c r="E424" s="329" t="s">
        <v>437</v>
      </c>
      <c r="F424" s="342">
        <v>30</v>
      </c>
      <c r="G424" s="343">
        <v>28</v>
      </c>
      <c r="H424" s="343">
        <v>28</v>
      </c>
      <c r="I424" s="343">
        <v>32</v>
      </c>
      <c r="J424" s="344">
        <v>32</v>
      </c>
      <c r="K424" s="342">
        <v>27</v>
      </c>
      <c r="L424" s="343">
        <v>19</v>
      </c>
      <c r="M424" s="343">
        <v>23</v>
      </c>
      <c r="N424" s="343">
        <v>30</v>
      </c>
      <c r="O424" s="344">
        <v>32</v>
      </c>
      <c r="P424" s="342">
        <v>3</v>
      </c>
      <c r="Q424" s="343">
        <v>0</v>
      </c>
      <c r="R424" s="343">
        <v>1</v>
      </c>
      <c r="S424" s="343">
        <v>6</v>
      </c>
      <c r="T424" s="344">
        <v>10</v>
      </c>
    </row>
    <row r="425" spans="1:20" ht="13.5" customHeight="1">
      <c r="A425" s="466"/>
      <c r="B425" s="458"/>
      <c r="C425" s="458"/>
      <c r="D425" s="458"/>
      <c r="E425" s="329" t="s">
        <v>438</v>
      </c>
      <c r="F425" s="342">
        <v>30</v>
      </c>
      <c r="G425" s="343">
        <v>27</v>
      </c>
      <c r="H425" s="343">
        <v>28</v>
      </c>
      <c r="I425" s="343">
        <v>32</v>
      </c>
      <c r="J425" s="344">
        <v>32</v>
      </c>
      <c r="K425" s="342">
        <v>26</v>
      </c>
      <c r="L425" s="343">
        <v>17</v>
      </c>
      <c r="M425" s="343">
        <v>21</v>
      </c>
      <c r="N425" s="343">
        <v>29</v>
      </c>
      <c r="O425" s="344">
        <v>31</v>
      </c>
      <c r="P425" s="342">
        <v>4</v>
      </c>
      <c r="Q425" s="343">
        <v>0</v>
      </c>
      <c r="R425" s="343">
        <v>1</v>
      </c>
      <c r="S425" s="343">
        <v>8</v>
      </c>
      <c r="T425" s="344">
        <v>12</v>
      </c>
    </row>
    <row r="426" spans="1:20" ht="13.5" customHeight="1">
      <c r="A426" s="466"/>
      <c r="B426" s="458"/>
      <c r="C426" s="458"/>
      <c r="D426" s="458"/>
      <c r="E426" s="329" t="s">
        <v>439</v>
      </c>
      <c r="F426" s="342">
        <v>30</v>
      </c>
      <c r="G426" s="343">
        <v>27</v>
      </c>
      <c r="H426" s="343">
        <v>28</v>
      </c>
      <c r="I426" s="343">
        <v>32</v>
      </c>
      <c r="J426" s="344">
        <v>32</v>
      </c>
      <c r="K426" s="342">
        <v>24</v>
      </c>
      <c r="L426" s="343">
        <v>15</v>
      </c>
      <c r="M426" s="343">
        <v>19</v>
      </c>
      <c r="N426" s="343">
        <v>28</v>
      </c>
      <c r="O426" s="344">
        <v>31</v>
      </c>
      <c r="P426" s="342">
        <v>6</v>
      </c>
      <c r="Q426" s="343">
        <v>0</v>
      </c>
      <c r="R426" s="343">
        <v>2</v>
      </c>
      <c r="S426" s="343">
        <v>9</v>
      </c>
      <c r="T426" s="344">
        <v>13</v>
      </c>
    </row>
    <row r="427" spans="1:20" ht="13.5" customHeight="1">
      <c r="A427" s="466"/>
      <c r="B427" s="458"/>
      <c r="C427" s="458"/>
      <c r="D427" s="458"/>
      <c r="E427" s="329" t="s">
        <v>440</v>
      </c>
      <c r="F427" s="342">
        <v>30</v>
      </c>
      <c r="G427" s="343">
        <v>26</v>
      </c>
      <c r="H427" s="343">
        <v>28</v>
      </c>
      <c r="I427" s="343">
        <v>32</v>
      </c>
      <c r="J427" s="344">
        <v>32</v>
      </c>
      <c r="K427" s="342">
        <v>22</v>
      </c>
      <c r="L427" s="343">
        <v>13</v>
      </c>
      <c r="M427" s="343">
        <v>17</v>
      </c>
      <c r="N427" s="343">
        <v>26</v>
      </c>
      <c r="O427" s="344">
        <v>30</v>
      </c>
      <c r="P427" s="342">
        <v>7</v>
      </c>
      <c r="Q427" s="343">
        <v>1</v>
      </c>
      <c r="R427" s="343">
        <v>3</v>
      </c>
      <c r="S427" s="343">
        <v>11</v>
      </c>
      <c r="T427" s="344">
        <v>15</v>
      </c>
    </row>
    <row r="428" spans="1:20" ht="13.5" customHeight="1">
      <c r="A428" s="466"/>
      <c r="B428" s="458"/>
      <c r="C428" s="458"/>
      <c r="D428" s="458"/>
      <c r="E428" s="329" t="s">
        <v>441</v>
      </c>
      <c r="F428" s="342">
        <v>29</v>
      </c>
      <c r="G428" s="343">
        <v>25</v>
      </c>
      <c r="H428" s="343">
        <v>28</v>
      </c>
      <c r="I428" s="343">
        <v>31</v>
      </c>
      <c r="J428" s="344">
        <v>32</v>
      </c>
      <c r="K428" s="342">
        <v>20</v>
      </c>
      <c r="L428" s="343">
        <v>11</v>
      </c>
      <c r="M428" s="343">
        <v>16</v>
      </c>
      <c r="N428" s="343">
        <v>24</v>
      </c>
      <c r="O428" s="344">
        <v>29</v>
      </c>
      <c r="P428" s="342">
        <v>9</v>
      </c>
      <c r="Q428" s="343">
        <v>1</v>
      </c>
      <c r="R428" s="343">
        <v>5</v>
      </c>
      <c r="S428" s="343">
        <v>12</v>
      </c>
      <c r="T428" s="344">
        <v>16</v>
      </c>
    </row>
    <row r="429" spans="1:20" ht="13.5" customHeight="1">
      <c r="A429" s="466"/>
      <c r="B429" s="458"/>
      <c r="C429" s="458"/>
      <c r="D429" s="458"/>
      <c r="E429" s="329" t="s">
        <v>442</v>
      </c>
      <c r="F429" s="342">
        <v>29</v>
      </c>
      <c r="G429" s="343">
        <v>25</v>
      </c>
      <c r="H429" s="343">
        <v>27</v>
      </c>
      <c r="I429" s="343">
        <v>31</v>
      </c>
      <c r="J429" s="344">
        <v>32</v>
      </c>
      <c r="K429" s="342">
        <v>18</v>
      </c>
      <c r="L429" s="343">
        <v>9</v>
      </c>
      <c r="M429" s="343">
        <v>14</v>
      </c>
      <c r="N429" s="343">
        <v>22</v>
      </c>
      <c r="O429" s="344">
        <v>27</v>
      </c>
      <c r="P429" s="342">
        <v>10</v>
      </c>
      <c r="Q429" s="343">
        <v>2</v>
      </c>
      <c r="R429" s="343">
        <v>7</v>
      </c>
      <c r="S429" s="343">
        <v>14</v>
      </c>
      <c r="T429" s="344">
        <v>18</v>
      </c>
    </row>
    <row r="430" spans="1:20" ht="13.5" customHeight="1">
      <c r="A430" s="466"/>
      <c r="B430" s="458"/>
      <c r="C430" s="458"/>
      <c r="D430" s="458"/>
      <c r="E430" s="329" t="s">
        <v>443</v>
      </c>
      <c r="F430" s="342">
        <v>28</v>
      </c>
      <c r="G430" s="343">
        <v>23</v>
      </c>
      <c r="H430" s="343">
        <v>26</v>
      </c>
      <c r="I430" s="343">
        <v>30</v>
      </c>
      <c r="J430" s="344">
        <v>32</v>
      </c>
      <c r="K430" s="342">
        <v>15</v>
      </c>
      <c r="L430" s="343">
        <v>6</v>
      </c>
      <c r="M430" s="343">
        <v>11</v>
      </c>
      <c r="N430" s="343">
        <v>19</v>
      </c>
      <c r="O430" s="344">
        <v>24</v>
      </c>
      <c r="P430" s="342">
        <v>13</v>
      </c>
      <c r="Q430" s="343">
        <v>4</v>
      </c>
      <c r="R430" s="343">
        <v>9</v>
      </c>
      <c r="S430" s="343">
        <v>16</v>
      </c>
      <c r="T430" s="344">
        <v>20</v>
      </c>
    </row>
    <row r="431" spans="1:20" ht="13.5" customHeight="1">
      <c r="A431" s="466"/>
      <c r="B431" s="458"/>
      <c r="C431" s="458"/>
      <c r="D431" s="458"/>
      <c r="E431" s="329" t="s">
        <v>444</v>
      </c>
      <c r="F431" s="342">
        <v>28</v>
      </c>
      <c r="G431" s="343">
        <v>22</v>
      </c>
      <c r="H431" s="343">
        <v>25</v>
      </c>
      <c r="I431" s="343">
        <v>29</v>
      </c>
      <c r="J431" s="344">
        <v>31</v>
      </c>
      <c r="K431" s="342">
        <v>12</v>
      </c>
      <c r="L431" s="343">
        <v>4</v>
      </c>
      <c r="M431" s="343">
        <v>8</v>
      </c>
      <c r="N431" s="343">
        <v>16</v>
      </c>
      <c r="O431" s="344">
        <v>21</v>
      </c>
      <c r="P431" s="342">
        <v>14</v>
      </c>
      <c r="Q431" s="343">
        <v>6</v>
      </c>
      <c r="R431" s="343">
        <v>10</v>
      </c>
      <c r="S431" s="343">
        <v>18</v>
      </c>
      <c r="T431" s="344">
        <v>21</v>
      </c>
    </row>
    <row r="432" spans="1:20" ht="13.5" customHeight="1">
      <c r="A432" s="466"/>
      <c r="B432" s="458"/>
      <c r="C432" s="458"/>
      <c r="D432" s="458"/>
      <c r="E432" s="329" t="s">
        <v>445</v>
      </c>
      <c r="F432" s="342">
        <v>27</v>
      </c>
      <c r="G432" s="343">
        <v>20</v>
      </c>
      <c r="H432" s="343">
        <v>24</v>
      </c>
      <c r="I432" s="343">
        <v>28</v>
      </c>
      <c r="J432" s="344">
        <v>30</v>
      </c>
      <c r="K432" s="342">
        <v>9</v>
      </c>
      <c r="L432" s="343">
        <v>1</v>
      </c>
      <c r="M432" s="343">
        <v>5</v>
      </c>
      <c r="N432" s="343">
        <v>14</v>
      </c>
      <c r="O432" s="344">
        <v>19</v>
      </c>
      <c r="P432" s="342">
        <v>16</v>
      </c>
      <c r="Q432" s="343">
        <v>7</v>
      </c>
      <c r="R432" s="343">
        <v>12</v>
      </c>
      <c r="S432" s="343">
        <v>20</v>
      </c>
      <c r="T432" s="344">
        <v>23</v>
      </c>
    </row>
    <row r="433" spans="1:20" ht="13.5" customHeight="1">
      <c r="A433" s="466"/>
      <c r="B433" s="458"/>
      <c r="C433" s="458"/>
      <c r="D433" s="458"/>
      <c r="E433" s="329" t="s">
        <v>446</v>
      </c>
      <c r="F433" s="342">
        <v>26</v>
      </c>
      <c r="G433" s="343">
        <v>17</v>
      </c>
      <c r="H433" s="343">
        <v>22</v>
      </c>
      <c r="I433" s="343">
        <v>28</v>
      </c>
      <c r="J433" s="344">
        <v>30</v>
      </c>
      <c r="K433" s="342">
        <v>7</v>
      </c>
      <c r="L433" s="343">
        <v>0</v>
      </c>
      <c r="M433" s="343">
        <v>4</v>
      </c>
      <c r="N433" s="343">
        <v>11</v>
      </c>
      <c r="O433" s="344">
        <v>16</v>
      </c>
      <c r="P433" s="342">
        <v>17</v>
      </c>
      <c r="Q433" s="343">
        <v>7</v>
      </c>
      <c r="R433" s="343">
        <v>12</v>
      </c>
      <c r="S433" s="343">
        <v>20</v>
      </c>
      <c r="T433" s="344">
        <v>23</v>
      </c>
    </row>
    <row r="434" spans="1:20" ht="13.5" customHeight="1">
      <c r="A434" s="466"/>
      <c r="B434" s="458"/>
      <c r="C434" s="458"/>
      <c r="D434" s="458"/>
      <c r="E434" s="329" t="s">
        <v>447</v>
      </c>
      <c r="F434" s="342">
        <v>24</v>
      </c>
      <c r="G434" s="343">
        <v>13</v>
      </c>
      <c r="H434" s="343">
        <v>20</v>
      </c>
      <c r="I434" s="343">
        <v>27</v>
      </c>
      <c r="J434" s="344">
        <v>29</v>
      </c>
      <c r="K434" s="342">
        <v>6</v>
      </c>
      <c r="L434" s="343">
        <v>0</v>
      </c>
      <c r="M434" s="343">
        <v>2</v>
      </c>
      <c r="N434" s="343">
        <v>10</v>
      </c>
      <c r="O434" s="344">
        <v>14</v>
      </c>
      <c r="P434" s="342">
        <v>16</v>
      </c>
      <c r="Q434" s="343">
        <v>6</v>
      </c>
      <c r="R434" s="343">
        <v>12</v>
      </c>
      <c r="S434" s="343">
        <v>20</v>
      </c>
      <c r="T434" s="344">
        <v>23</v>
      </c>
    </row>
    <row r="435" spans="1:20" ht="13.5" customHeight="1">
      <c r="A435" s="466"/>
      <c r="B435" s="459"/>
      <c r="C435" s="459"/>
      <c r="D435" s="459"/>
      <c r="E435" s="334" t="s">
        <v>554</v>
      </c>
      <c r="F435" s="335">
        <v>22</v>
      </c>
      <c r="G435" s="336">
        <v>10</v>
      </c>
      <c r="H435" s="336">
        <v>17</v>
      </c>
      <c r="I435" s="336">
        <v>26</v>
      </c>
      <c r="J435" s="337">
        <v>28</v>
      </c>
      <c r="K435" s="335">
        <v>5</v>
      </c>
      <c r="L435" s="336">
        <v>0</v>
      </c>
      <c r="M435" s="336">
        <v>1</v>
      </c>
      <c r="N435" s="336">
        <v>9</v>
      </c>
      <c r="O435" s="337">
        <v>13</v>
      </c>
      <c r="P435" s="335">
        <v>15</v>
      </c>
      <c r="Q435" s="336">
        <v>5</v>
      </c>
      <c r="R435" s="336">
        <v>11</v>
      </c>
      <c r="S435" s="336">
        <v>19</v>
      </c>
      <c r="T435" s="337">
        <v>22</v>
      </c>
    </row>
    <row r="436" spans="1:20" ht="13.5" customHeight="1">
      <c r="A436" s="466"/>
      <c r="B436" s="458" t="s">
        <v>22</v>
      </c>
      <c r="C436" s="458" t="s">
        <v>559</v>
      </c>
      <c r="D436" s="458" t="s">
        <v>557</v>
      </c>
      <c r="E436" s="329" t="s">
        <v>490</v>
      </c>
      <c r="F436" s="342">
        <v>30</v>
      </c>
      <c r="G436" s="343">
        <v>27</v>
      </c>
      <c r="H436" s="343">
        <v>28</v>
      </c>
      <c r="I436" s="343">
        <v>32</v>
      </c>
      <c r="J436" s="344">
        <v>32</v>
      </c>
      <c r="K436" s="342">
        <v>27</v>
      </c>
      <c r="L436" s="343">
        <v>20</v>
      </c>
      <c r="M436" s="343">
        <v>24</v>
      </c>
      <c r="N436" s="343">
        <v>30</v>
      </c>
      <c r="O436" s="344">
        <v>32</v>
      </c>
      <c r="P436" s="342">
        <v>2</v>
      </c>
      <c r="Q436" s="343">
        <v>0</v>
      </c>
      <c r="R436" s="343">
        <v>0</v>
      </c>
      <c r="S436" s="343">
        <v>5</v>
      </c>
      <c r="T436" s="344">
        <v>9</v>
      </c>
    </row>
    <row r="437" spans="1:20" ht="13.5" customHeight="1">
      <c r="A437" s="466"/>
      <c r="B437" s="458"/>
      <c r="C437" s="458"/>
      <c r="D437" s="458"/>
      <c r="E437" s="329" t="s">
        <v>437</v>
      </c>
      <c r="F437" s="342">
        <v>30</v>
      </c>
      <c r="G437" s="343">
        <v>27</v>
      </c>
      <c r="H437" s="343">
        <v>28</v>
      </c>
      <c r="I437" s="343">
        <v>32</v>
      </c>
      <c r="J437" s="344">
        <v>32</v>
      </c>
      <c r="K437" s="342">
        <v>26</v>
      </c>
      <c r="L437" s="343">
        <v>19</v>
      </c>
      <c r="M437" s="343">
        <v>23</v>
      </c>
      <c r="N437" s="343">
        <v>29</v>
      </c>
      <c r="O437" s="344">
        <v>31</v>
      </c>
      <c r="P437" s="342">
        <v>3</v>
      </c>
      <c r="Q437" s="343">
        <v>0</v>
      </c>
      <c r="R437" s="343">
        <v>1</v>
      </c>
      <c r="S437" s="343">
        <v>6</v>
      </c>
      <c r="T437" s="344">
        <v>10</v>
      </c>
    </row>
    <row r="438" spans="1:20" ht="13.5" customHeight="1">
      <c r="A438" s="466"/>
      <c r="B438" s="458"/>
      <c r="C438" s="458"/>
      <c r="D438" s="458"/>
      <c r="E438" s="329" t="s">
        <v>438</v>
      </c>
      <c r="F438" s="342">
        <v>30</v>
      </c>
      <c r="G438" s="343">
        <v>27</v>
      </c>
      <c r="H438" s="343">
        <v>28</v>
      </c>
      <c r="I438" s="343">
        <v>32</v>
      </c>
      <c r="J438" s="344">
        <v>32</v>
      </c>
      <c r="K438" s="342">
        <v>25</v>
      </c>
      <c r="L438" s="343">
        <v>16</v>
      </c>
      <c r="M438" s="343">
        <v>21</v>
      </c>
      <c r="N438" s="343">
        <v>29</v>
      </c>
      <c r="O438" s="344">
        <v>31</v>
      </c>
      <c r="P438" s="342">
        <v>4</v>
      </c>
      <c r="Q438" s="343">
        <v>0</v>
      </c>
      <c r="R438" s="343">
        <v>1</v>
      </c>
      <c r="S438" s="343">
        <v>8</v>
      </c>
      <c r="T438" s="344">
        <v>12</v>
      </c>
    </row>
    <row r="439" spans="1:20" ht="13.5" customHeight="1">
      <c r="A439" s="466"/>
      <c r="B439" s="458"/>
      <c r="C439" s="458"/>
      <c r="D439" s="458"/>
      <c r="E439" s="329" t="s">
        <v>439</v>
      </c>
      <c r="F439" s="342">
        <v>30</v>
      </c>
      <c r="G439" s="343">
        <v>26</v>
      </c>
      <c r="H439" s="343">
        <v>28</v>
      </c>
      <c r="I439" s="343">
        <v>32</v>
      </c>
      <c r="J439" s="344">
        <v>32</v>
      </c>
      <c r="K439" s="342">
        <v>23</v>
      </c>
      <c r="L439" s="343">
        <v>14</v>
      </c>
      <c r="M439" s="343">
        <v>19</v>
      </c>
      <c r="N439" s="343">
        <v>28</v>
      </c>
      <c r="O439" s="344">
        <v>31</v>
      </c>
      <c r="P439" s="342">
        <v>6</v>
      </c>
      <c r="Q439" s="343">
        <v>0</v>
      </c>
      <c r="R439" s="343">
        <v>2</v>
      </c>
      <c r="S439" s="343">
        <v>10</v>
      </c>
      <c r="T439" s="344">
        <v>13</v>
      </c>
    </row>
    <row r="440" spans="1:20" ht="13.5" customHeight="1">
      <c r="A440" s="466"/>
      <c r="B440" s="458"/>
      <c r="C440" s="458"/>
      <c r="D440" s="458"/>
      <c r="E440" s="329" t="s">
        <v>440</v>
      </c>
      <c r="F440" s="342">
        <v>29</v>
      </c>
      <c r="G440" s="343">
        <v>26</v>
      </c>
      <c r="H440" s="343">
        <v>28</v>
      </c>
      <c r="I440" s="343">
        <v>31</v>
      </c>
      <c r="J440" s="344">
        <v>32</v>
      </c>
      <c r="K440" s="342">
        <v>22</v>
      </c>
      <c r="L440" s="343">
        <v>13</v>
      </c>
      <c r="M440" s="343">
        <v>17</v>
      </c>
      <c r="N440" s="343">
        <v>26</v>
      </c>
      <c r="O440" s="344">
        <v>30</v>
      </c>
      <c r="P440" s="342">
        <v>7</v>
      </c>
      <c r="Q440" s="343">
        <v>1</v>
      </c>
      <c r="R440" s="343">
        <v>4</v>
      </c>
      <c r="S440" s="343">
        <v>11</v>
      </c>
      <c r="T440" s="344">
        <v>15</v>
      </c>
    </row>
    <row r="441" spans="1:20" ht="13.5" customHeight="1">
      <c r="A441" s="466"/>
      <c r="B441" s="458"/>
      <c r="C441" s="458"/>
      <c r="D441" s="458"/>
      <c r="E441" s="329" t="s">
        <v>441</v>
      </c>
      <c r="F441" s="342">
        <v>29</v>
      </c>
      <c r="G441" s="343">
        <v>25</v>
      </c>
      <c r="H441" s="343">
        <v>27</v>
      </c>
      <c r="I441" s="343">
        <v>31</v>
      </c>
      <c r="J441" s="344">
        <v>32</v>
      </c>
      <c r="K441" s="342">
        <v>20</v>
      </c>
      <c r="L441" s="343">
        <v>11</v>
      </c>
      <c r="M441" s="343">
        <v>15</v>
      </c>
      <c r="N441" s="343">
        <v>24</v>
      </c>
      <c r="O441" s="344">
        <v>28</v>
      </c>
      <c r="P441" s="342">
        <v>9</v>
      </c>
      <c r="Q441" s="343">
        <v>1</v>
      </c>
      <c r="R441" s="343">
        <v>5</v>
      </c>
      <c r="S441" s="343">
        <v>12</v>
      </c>
      <c r="T441" s="344">
        <v>16</v>
      </c>
    </row>
    <row r="442" spans="1:20" ht="13.5" customHeight="1">
      <c r="A442" s="466"/>
      <c r="B442" s="458"/>
      <c r="C442" s="458"/>
      <c r="D442" s="458"/>
      <c r="E442" s="329" t="s">
        <v>442</v>
      </c>
      <c r="F442" s="342">
        <v>28</v>
      </c>
      <c r="G442" s="343">
        <v>24</v>
      </c>
      <c r="H442" s="343">
        <v>27</v>
      </c>
      <c r="I442" s="343">
        <v>30</v>
      </c>
      <c r="J442" s="344">
        <v>32</v>
      </c>
      <c r="K442" s="342">
        <v>17</v>
      </c>
      <c r="L442" s="343">
        <v>9</v>
      </c>
      <c r="M442" s="343">
        <v>13</v>
      </c>
      <c r="N442" s="343">
        <v>21</v>
      </c>
      <c r="O442" s="344">
        <v>27</v>
      </c>
      <c r="P442" s="342">
        <v>10</v>
      </c>
      <c r="Q442" s="343">
        <v>2</v>
      </c>
      <c r="R442" s="343">
        <v>7</v>
      </c>
      <c r="S442" s="343">
        <v>14</v>
      </c>
      <c r="T442" s="344">
        <v>17</v>
      </c>
    </row>
    <row r="443" spans="1:20" ht="13.5" customHeight="1">
      <c r="A443" s="466"/>
      <c r="B443" s="458"/>
      <c r="C443" s="458"/>
      <c r="D443" s="458"/>
      <c r="E443" s="329" t="s">
        <v>443</v>
      </c>
      <c r="F443" s="342">
        <v>28</v>
      </c>
      <c r="G443" s="343">
        <v>23</v>
      </c>
      <c r="H443" s="343">
        <v>26</v>
      </c>
      <c r="I443" s="343">
        <v>29</v>
      </c>
      <c r="J443" s="344">
        <v>31</v>
      </c>
      <c r="K443" s="342">
        <v>14</v>
      </c>
      <c r="L443" s="343">
        <v>6</v>
      </c>
      <c r="M443" s="343">
        <v>10</v>
      </c>
      <c r="N443" s="343">
        <v>19</v>
      </c>
      <c r="O443" s="344">
        <v>23</v>
      </c>
      <c r="P443" s="342">
        <v>13</v>
      </c>
      <c r="Q443" s="343">
        <v>5</v>
      </c>
      <c r="R443" s="343">
        <v>9</v>
      </c>
      <c r="S443" s="343">
        <v>16</v>
      </c>
      <c r="T443" s="344">
        <v>19</v>
      </c>
    </row>
    <row r="444" spans="1:20" ht="13.5" customHeight="1">
      <c r="A444" s="466"/>
      <c r="B444" s="458"/>
      <c r="C444" s="458"/>
      <c r="D444" s="458"/>
      <c r="E444" s="329" t="s">
        <v>444</v>
      </c>
      <c r="F444" s="342">
        <v>27</v>
      </c>
      <c r="G444" s="343">
        <v>21</v>
      </c>
      <c r="H444" s="343">
        <v>25</v>
      </c>
      <c r="I444" s="343">
        <v>29</v>
      </c>
      <c r="J444" s="344">
        <v>31</v>
      </c>
      <c r="K444" s="342">
        <v>12</v>
      </c>
      <c r="L444" s="343">
        <v>4</v>
      </c>
      <c r="M444" s="343">
        <v>8</v>
      </c>
      <c r="N444" s="343">
        <v>16</v>
      </c>
      <c r="O444" s="344">
        <v>20</v>
      </c>
      <c r="P444" s="342">
        <v>14</v>
      </c>
      <c r="Q444" s="343">
        <v>6</v>
      </c>
      <c r="R444" s="343">
        <v>11</v>
      </c>
      <c r="S444" s="343">
        <v>18</v>
      </c>
      <c r="T444" s="344">
        <v>21</v>
      </c>
    </row>
    <row r="445" spans="1:20" ht="13.5" customHeight="1">
      <c r="A445" s="466"/>
      <c r="B445" s="458"/>
      <c r="C445" s="458"/>
      <c r="D445" s="458"/>
      <c r="E445" s="329" t="s">
        <v>445</v>
      </c>
      <c r="F445" s="342">
        <v>26</v>
      </c>
      <c r="G445" s="343">
        <v>19</v>
      </c>
      <c r="H445" s="343">
        <v>24</v>
      </c>
      <c r="I445" s="343">
        <v>28</v>
      </c>
      <c r="J445" s="344">
        <v>30</v>
      </c>
      <c r="K445" s="342">
        <v>9</v>
      </c>
      <c r="L445" s="343">
        <v>2</v>
      </c>
      <c r="M445" s="343">
        <v>5</v>
      </c>
      <c r="N445" s="343">
        <v>13</v>
      </c>
      <c r="O445" s="344">
        <v>17</v>
      </c>
      <c r="P445" s="342">
        <v>16</v>
      </c>
      <c r="Q445" s="343">
        <v>7</v>
      </c>
      <c r="R445" s="343">
        <v>12</v>
      </c>
      <c r="S445" s="343">
        <v>20</v>
      </c>
      <c r="T445" s="344">
        <v>22</v>
      </c>
    </row>
    <row r="446" spans="1:20" ht="13.5" customHeight="1">
      <c r="A446" s="466"/>
      <c r="B446" s="458"/>
      <c r="C446" s="458"/>
      <c r="D446" s="458"/>
      <c r="E446" s="329" t="s">
        <v>446</v>
      </c>
      <c r="F446" s="342">
        <v>25</v>
      </c>
      <c r="G446" s="343">
        <v>17</v>
      </c>
      <c r="H446" s="343">
        <v>22</v>
      </c>
      <c r="I446" s="343">
        <v>27</v>
      </c>
      <c r="J446" s="344">
        <v>29</v>
      </c>
      <c r="K446" s="342">
        <v>7</v>
      </c>
      <c r="L446" s="343">
        <v>0</v>
      </c>
      <c r="M446" s="343">
        <v>3</v>
      </c>
      <c r="N446" s="343">
        <v>10</v>
      </c>
      <c r="O446" s="344">
        <v>15</v>
      </c>
      <c r="P446" s="342">
        <v>17</v>
      </c>
      <c r="Q446" s="343">
        <v>7</v>
      </c>
      <c r="R446" s="343">
        <v>13</v>
      </c>
      <c r="S446" s="343">
        <v>20</v>
      </c>
      <c r="T446" s="344">
        <v>23</v>
      </c>
    </row>
    <row r="447" spans="1:20" ht="13.5" customHeight="1">
      <c r="A447" s="466"/>
      <c r="B447" s="458"/>
      <c r="C447" s="458"/>
      <c r="D447" s="458"/>
      <c r="E447" s="329" t="s">
        <v>447</v>
      </c>
      <c r="F447" s="342">
        <v>24</v>
      </c>
      <c r="G447" s="343">
        <v>14</v>
      </c>
      <c r="H447" s="343">
        <v>20</v>
      </c>
      <c r="I447" s="343">
        <v>27</v>
      </c>
      <c r="J447" s="344">
        <v>28</v>
      </c>
      <c r="K447" s="342">
        <v>6</v>
      </c>
      <c r="L447" s="343">
        <v>0</v>
      </c>
      <c r="M447" s="343">
        <v>2</v>
      </c>
      <c r="N447" s="343">
        <v>9</v>
      </c>
      <c r="O447" s="344">
        <v>13</v>
      </c>
      <c r="P447" s="342">
        <v>17</v>
      </c>
      <c r="Q447" s="343">
        <v>7</v>
      </c>
      <c r="R447" s="343">
        <v>13</v>
      </c>
      <c r="S447" s="343">
        <v>20</v>
      </c>
      <c r="T447" s="344">
        <v>23</v>
      </c>
    </row>
    <row r="448" spans="1:20" ht="13.5" customHeight="1">
      <c r="A448" s="466"/>
      <c r="B448" s="459"/>
      <c r="C448" s="459"/>
      <c r="D448" s="459"/>
      <c r="E448" s="334" t="s">
        <v>554</v>
      </c>
      <c r="F448" s="342">
        <v>22</v>
      </c>
      <c r="G448" s="343">
        <v>10</v>
      </c>
      <c r="H448" s="343">
        <v>17</v>
      </c>
      <c r="I448" s="343">
        <v>25</v>
      </c>
      <c r="J448" s="344">
        <v>27</v>
      </c>
      <c r="K448" s="342">
        <v>5</v>
      </c>
      <c r="L448" s="343">
        <v>0</v>
      </c>
      <c r="M448" s="343">
        <v>1</v>
      </c>
      <c r="N448" s="343">
        <v>7</v>
      </c>
      <c r="O448" s="344">
        <v>12</v>
      </c>
      <c r="P448" s="342">
        <v>16</v>
      </c>
      <c r="Q448" s="343">
        <v>5</v>
      </c>
      <c r="R448" s="343">
        <v>11</v>
      </c>
      <c r="S448" s="343">
        <v>19</v>
      </c>
      <c r="T448" s="344">
        <v>22</v>
      </c>
    </row>
    <row r="449" spans="1:20" ht="13.5" customHeight="1">
      <c r="A449" s="465">
        <v>2014</v>
      </c>
      <c r="B449" s="458" t="s">
        <v>21</v>
      </c>
      <c r="C449" s="458" t="s">
        <v>559</v>
      </c>
      <c r="D449" s="458" t="s">
        <v>557</v>
      </c>
      <c r="E449" s="329" t="s">
        <v>490</v>
      </c>
      <c r="F449" s="342">
        <v>30</v>
      </c>
      <c r="G449" s="343">
        <v>28</v>
      </c>
      <c r="H449" s="343">
        <v>28</v>
      </c>
      <c r="I449" s="343">
        <v>32</v>
      </c>
      <c r="J449" s="344">
        <v>32</v>
      </c>
      <c r="K449" s="342">
        <v>27</v>
      </c>
      <c r="L449" s="343">
        <v>20</v>
      </c>
      <c r="M449" s="343">
        <v>23</v>
      </c>
      <c r="N449" s="343">
        <v>29</v>
      </c>
      <c r="O449" s="344">
        <v>31</v>
      </c>
      <c r="P449" s="342">
        <v>3</v>
      </c>
      <c r="Q449" s="343">
        <v>0</v>
      </c>
      <c r="R449" s="343">
        <v>1</v>
      </c>
      <c r="S449" s="343">
        <v>6</v>
      </c>
      <c r="T449" s="344">
        <v>9</v>
      </c>
    </row>
    <row r="450" spans="1:20" ht="13.5" customHeight="1">
      <c r="A450" s="466"/>
      <c r="B450" s="458"/>
      <c r="C450" s="458"/>
      <c r="D450" s="458"/>
      <c r="E450" s="329" t="s">
        <v>437</v>
      </c>
      <c r="F450" s="342">
        <v>30</v>
      </c>
      <c r="G450" s="343">
        <v>28</v>
      </c>
      <c r="H450" s="343">
        <v>28</v>
      </c>
      <c r="I450" s="343">
        <v>32</v>
      </c>
      <c r="J450" s="344">
        <v>32</v>
      </c>
      <c r="K450" s="342">
        <v>25</v>
      </c>
      <c r="L450" s="343">
        <v>18</v>
      </c>
      <c r="M450" s="343">
        <v>22</v>
      </c>
      <c r="N450" s="343">
        <v>28</v>
      </c>
      <c r="O450" s="344">
        <v>31</v>
      </c>
      <c r="P450" s="342">
        <v>4</v>
      </c>
      <c r="Q450" s="343">
        <v>0</v>
      </c>
      <c r="R450" s="343">
        <v>1</v>
      </c>
      <c r="S450" s="343">
        <v>8</v>
      </c>
      <c r="T450" s="344">
        <v>11</v>
      </c>
    </row>
    <row r="451" spans="1:20" ht="13.5" customHeight="1">
      <c r="A451" s="466"/>
      <c r="B451" s="458"/>
      <c r="C451" s="458"/>
      <c r="D451" s="458"/>
      <c r="E451" s="329" t="s">
        <v>438</v>
      </c>
      <c r="F451" s="342">
        <v>30</v>
      </c>
      <c r="G451" s="343">
        <v>27</v>
      </c>
      <c r="H451" s="343">
        <v>28</v>
      </c>
      <c r="I451" s="343">
        <v>32</v>
      </c>
      <c r="J451" s="344">
        <v>32</v>
      </c>
      <c r="K451" s="342">
        <v>24</v>
      </c>
      <c r="L451" s="343">
        <v>16</v>
      </c>
      <c r="M451" s="343">
        <v>20</v>
      </c>
      <c r="N451" s="343">
        <v>28</v>
      </c>
      <c r="O451" s="344">
        <v>30</v>
      </c>
      <c r="P451" s="342">
        <v>6</v>
      </c>
      <c r="Q451" s="343">
        <v>0</v>
      </c>
      <c r="R451" s="343">
        <v>2</v>
      </c>
      <c r="S451" s="343">
        <v>10</v>
      </c>
      <c r="T451" s="344">
        <v>13</v>
      </c>
    </row>
    <row r="452" spans="1:20" ht="13.5" customHeight="1">
      <c r="A452" s="466"/>
      <c r="B452" s="458"/>
      <c r="C452" s="458"/>
      <c r="D452" s="458"/>
      <c r="E452" s="329" t="s">
        <v>439</v>
      </c>
      <c r="F452" s="342">
        <v>29</v>
      </c>
      <c r="G452" s="343">
        <v>27</v>
      </c>
      <c r="H452" s="343">
        <v>28</v>
      </c>
      <c r="I452" s="343">
        <v>31</v>
      </c>
      <c r="J452" s="344">
        <v>32</v>
      </c>
      <c r="K452" s="342">
        <v>21</v>
      </c>
      <c r="L452" s="343">
        <v>14</v>
      </c>
      <c r="M452" s="343">
        <v>17</v>
      </c>
      <c r="N452" s="343">
        <v>25</v>
      </c>
      <c r="O452" s="344">
        <v>29</v>
      </c>
      <c r="P452" s="342">
        <v>8</v>
      </c>
      <c r="Q452" s="343">
        <v>1</v>
      </c>
      <c r="R452" s="343">
        <v>4</v>
      </c>
      <c r="S452" s="343">
        <v>11</v>
      </c>
      <c r="T452" s="344">
        <v>15</v>
      </c>
    </row>
    <row r="453" spans="1:20" ht="13.5" customHeight="1">
      <c r="A453" s="466"/>
      <c r="B453" s="458"/>
      <c r="C453" s="458"/>
      <c r="D453" s="458"/>
      <c r="E453" s="329" t="s">
        <v>440</v>
      </c>
      <c r="F453" s="342">
        <v>29</v>
      </c>
      <c r="G453" s="343">
        <v>26</v>
      </c>
      <c r="H453" s="343">
        <v>28</v>
      </c>
      <c r="I453" s="343">
        <v>31</v>
      </c>
      <c r="J453" s="344">
        <v>32</v>
      </c>
      <c r="K453" s="342">
        <v>19</v>
      </c>
      <c r="L453" s="343">
        <v>11</v>
      </c>
      <c r="M453" s="343">
        <v>15</v>
      </c>
      <c r="N453" s="343">
        <v>23</v>
      </c>
      <c r="O453" s="344">
        <v>28</v>
      </c>
      <c r="P453" s="342">
        <v>10</v>
      </c>
      <c r="Q453" s="343">
        <v>2</v>
      </c>
      <c r="R453" s="343">
        <v>6</v>
      </c>
      <c r="S453" s="343">
        <v>13</v>
      </c>
      <c r="T453" s="344">
        <v>17</v>
      </c>
    </row>
    <row r="454" spans="1:20" ht="13.5" customHeight="1">
      <c r="A454" s="466"/>
      <c r="B454" s="458"/>
      <c r="C454" s="458"/>
      <c r="D454" s="458"/>
      <c r="E454" s="329" t="s">
        <v>441</v>
      </c>
      <c r="F454" s="342">
        <v>28</v>
      </c>
      <c r="G454" s="343">
        <v>25</v>
      </c>
      <c r="H454" s="343">
        <v>27</v>
      </c>
      <c r="I454" s="343">
        <v>30</v>
      </c>
      <c r="J454" s="344">
        <v>32</v>
      </c>
      <c r="K454" s="342">
        <v>16</v>
      </c>
      <c r="L454" s="343">
        <v>8</v>
      </c>
      <c r="M454" s="343">
        <v>12</v>
      </c>
      <c r="N454" s="343">
        <v>20</v>
      </c>
      <c r="O454" s="344">
        <v>26</v>
      </c>
      <c r="P454" s="342">
        <v>12</v>
      </c>
      <c r="Q454" s="343">
        <v>3</v>
      </c>
      <c r="R454" s="343">
        <v>8</v>
      </c>
      <c r="S454" s="343">
        <v>16</v>
      </c>
      <c r="T454" s="344">
        <v>19</v>
      </c>
    </row>
    <row r="455" spans="1:20" ht="13.5" customHeight="1">
      <c r="A455" s="466"/>
      <c r="B455" s="458"/>
      <c r="C455" s="458"/>
      <c r="D455" s="458"/>
      <c r="E455" s="329" t="s">
        <v>442</v>
      </c>
      <c r="F455" s="342">
        <v>28</v>
      </c>
      <c r="G455" s="343">
        <v>24</v>
      </c>
      <c r="H455" s="343">
        <v>27</v>
      </c>
      <c r="I455" s="343">
        <v>30</v>
      </c>
      <c r="J455" s="344">
        <v>32</v>
      </c>
      <c r="K455" s="342">
        <v>13</v>
      </c>
      <c r="L455" s="343">
        <v>6</v>
      </c>
      <c r="M455" s="343">
        <v>9</v>
      </c>
      <c r="N455" s="343">
        <v>18</v>
      </c>
      <c r="O455" s="344">
        <v>23</v>
      </c>
      <c r="P455" s="342">
        <v>14</v>
      </c>
      <c r="Q455" s="343">
        <v>5</v>
      </c>
      <c r="R455" s="343">
        <v>10</v>
      </c>
      <c r="S455" s="343">
        <v>18</v>
      </c>
      <c r="T455" s="344">
        <v>21</v>
      </c>
    </row>
    <row r="456" spans="1:20" ht="13.5" customHeight="1">
      <c r="A456" s="466"/>
      <c r="B456" s="458"/>
      <c r="C456" s="458"/>
      <c r="D456" s="458"/>
      <c r="E456" s="329" t="s">
        <v>443</v>
      </c>
      <c r="F456" s="342">
        <v>28</v>
      </c>
      <c r="G456" s="343">
        <v>22</v>
      </c>
      <c r="H456" s="343">
        <v>25</v>
      </c>
      <c r="I456" s="343">
        <v>29</v>
      </c>
      <c r="J456" s="344">
        <v>31</v>
      </c>
      <c r="K456" s="342">
        <v>10</v>
      </c>
      <c r="L456" s="343">
        <v>3</v>
      </c>
      <c r="M456" s="343">
        <v>7</v>
      </c>
      <c r="N456" s="343">
        <v>15</v>
      </c>
      <c r="O456" s="344">
        <v>19</v>
      </c>
      <c r="P456" s="342">
        <v>16</v>
      </c>
      <c r="Q456" s="343">
        <v>7</v>
      </c>
      <c r="R456" s="343">
        <v>12</v>
      </c>
      <c r="S456" s="343">
        <v>20</v>
      </c>
      <c r="T456" s="344">
        <v>22</v>
      </c>
    </row>
    <row r="457" spans="1:20" ht="13.5" customHeight="1">
      <c r="A457" s="466"/>
      <c r="B457" s="458"/>
      <c r="C457" s="458"/>
      <c r="D457" s="458"/>
      <c r="E457" s="329" t="s">
        <v>444</v>
      </c>
      <c r="F457" s="342">
        <v>27</v>
      </c>
      <c r="G457" s="343">
        <v>19</v>
      </c>
      <c r="H457" s="343">
        <v>24</v>
      </c>
      <c r="I457" s="343">
        <v>28</v>
      </c>
      <c r="J457" s="344">
        <v>30</v>
      </c>
      <c r="K457" s="342">
        <v>8</v>
      </c>
      <c r="L457" s="343">
        <v>1</v>
      </c>
      <c r="M457" s="343">
        <v>5</v>
      </c>
      <c r="N457" s="343">
        <v>12</v>
      </c>
      <c r="O457" s="344">
        <v>17</v>
      </c>
      <c r="P457" s="342">
        <v>17</v>
      </c>
      <c r="Q457" s="343">
        <v>8</v>
      </c>
      <c r="R457" s="343">
        <v>13</v>
      </c>
      <c r="S457" s="343">
        <v>20</v>
      </c>
      <c r="T457" s="344">
        <v>23</v>
      </c>
    </row>
    <row r="458" spans="1:20" ht="13.5" customHeight="1">
      <c r="A458" s="466"/>
      <c r="B458" s="458"/>
      <c r="C458" s="458"/>
      <c r="D458" s="458"/>
      <c r="E458" s="329" t="s">
        <v>445</v>
      </c>
      <c r="F458" s="342">
        <v>25</v>
      </c>
      <c r="G458" s="343">
        <v>15</v>
      </c>
      <c r="H458" s="343">
        <v>21</v>
      </c>
      <c r="I458" s="343">
        <v>28</v>
      </c>
      <c r="J458" s="344">
        <v>29</v>
      </c>
      <c r="K458" s="342">
        <v>7</v>
      </c>
      <c r="L458" s="343">
        <v>0</v>
      </c>
      <c r="M458" s="343">
        <v>3</v>
      </c>
      <c r="N458" s="343">
        <v>11</v>
      </c>
      <c r="O458" s="344">
        <v>15</v>
      </c>
      <c r="P458" s="342">
        <v>17</v>
      </c>
      <c r="Q458" s="343">
        <v>6</v>
      </c>
      <c r="R458" s="343">
        <v>12</v>
      </c>
      <c r="S458" s="343">
        <v>20</v>
      </c>
      <c r="T458" s="344">
        <v>23</v>
      </c>
    </row>
    <row r="459" spans="1:20" ht="13.5" customHeight="1">
      <c r="A459" s="466"/>
      <c r="B459" s="458"/>
      <c r="C459" s="458"/>
      <c r="D459" s="458"/>
      <c r="E459" s="329" t="s">
        <v>446</v>
      </c>
      <c r="F459" s="342">
        <v>23</v>
      </c>
      <c r="G459" s="343">
        <v>11</v>
      </c>
      <c r="H459" s="343">
        <v>19</v>
      </c>
      <c r="I459" s="343">
        <v>26</v>
      </c>
      <c r="J459" s="344">
        <v>28</v>
      </c>
      <c r="K459" s="342">
        <v>6</v>
      </c>
      <c r="L459" s="343">
        <v>0</v>
      </c>
      <c r="M459" s="343">
        <v>2</v>
      </c>
      <c r="N459" s="343">
        <v>9</v>
      </c>
      <c r="O459" s="344">
        <v>14</v>
      </c>
      <c r="P459" s="342">
        <v>16</v>
      </c>
      <c r="Q459" s="343">
        <v>5</v>
      </c>
      <c r="R459" s="343">
        <v>11</v>
      </c>
      <c r="S459" s="343">
        <v>20</v>
      </c>
      <c r="T459" s="344">
        <v>22</v>
      </c>
    </row>
    <row r="460" spans="1:20" ht="13.5" customHeight="1">
      <c r="A460" s="466"/>
      <c r="B460" s="458"/>
      <c r="C460" s="458"/>
      <c r="D460" s="458"/>
      <c r="E460" s="329" t="s">
        <v>447</v>
      </c>
      <c r="F460" s="342">
        <v>22</v>
      </c>
      <c r="G460" s="343">
        <v>9</v>
      </c>
      <c r="H460" s="343">
        <v>17</v>
      </c>
      <c r="I460" s="343">
        <v>26</v>
      </c>
      <c r="J460" s="344">
        <v>28</v>
      </c>
      <c r="K460" s="342">
        <v>5</v>
      </c>
      <c r="L460" s="343">
        <v>0</v>
      </c>
      <c r="M460" s="343">
        <v>1</v>
      </c>
      <c r="N460" s="343">
        <v>8</v>
      </c>
      <c r="O460" s="344">
        <v>13</v>
      </c>
      <c r="P460" s="342">
        <v>15</v>
      </c>
      <c r="Q460" s="343">
        <v>4</v>
      </c>
      <c r="R460" s="343">
        <v>10</v>
      </c>
      <c r="S460" s="343">
        <v>19</v>
      </c>
      <c r="T460" s="344">
        <v>22</v>
      </c>
    </row>
    <row r="461" spans="1:20" ht="13.5" customHeight="1">
      <c r="A461" s="466"/>
      <c r="B461" s="459"/>
      <c r="C461" s="459"/>
      <c r="D461" s="459"/>
      <c r="E461" s="334" t="s">
        <v>554</v>
      </c>
      <c r="F461" s="335">
        <v>20</v>
      </c>
      <c r="G461" s="336">
        <v>7</v>
      </c>
      <c r="H461" s="336">
        <v>14</v>
      </c>
      <c r="I461" s="336">
        <v>24</v>
      </c>
      <c r="J461" s="337">
        <v>27</v>
      </c>
      <c r="K461" s="335">
        <v>4</v>
      </c>
      <c r="L461" s="336">
        <v>0</v>
      </c>
      <c r="M461" s="336">
        <v>1</v>
      </c>
      <c r="N461" s="336">
        <v>8</v>
      </c>
      <c r="O461" s="337">
        <v>12</v>
      </c>
      <c r="P461" s="335">
        <v>14</v>
      </c>
      <c r="Q461" s="336">
        <v>3</v>
      </c>
      <c r="R461" s="336">
        <v>9</v>
      </c>
      <c r="S461" s="336">
        <v>18</v>
      </c>
      <c r="T461" s="337">
        <v>21</v>
      </c>
    </row>
    <row r="462" spans="1:20" ht="13.5" customHeight="1">
      <c r="A462" s="466"/>
      <c r="B462" s="458" t="s">
        <v>22</v>
      </c>
      <c r="C462" s="458" t="s">
        <v>559</v>
      </c>
      <c r="D462" s="468" t="s">
        <v>557</v>
      </c>
      <c r="E462" s="333" t="s">
        <v>490</v>
      </c>
      <c r="F462" s="342">
        <v>30</v>
      </c>
      <c r="G462" s="343">
        <v>27</v>
      </c>
      <c r="H462" s="343">
        <v>28</v>
      </c>
      <c r="I462" s="343">
        <v>32</v>
      </c>
      <c r="J462" s="344">
        <v>32</v>
      </c>
      <c r="K462" s="342">
        <v>26</v>
      </c>
      <c r="L462" s="343">
        <v>20</v>
      </c>
      <c r="M462" s="343">
        <v>23</v>
      </c>
      <c r="N462" s="343">
        <v>29</v>
      </c>
      <c r="O462" s="344">
        <v>31</v>
      </c>
      <c r="P462" s="342">
        <v>3</v>
      </c>
      <c r="Q462" s="343">
        <v>0</v>
      </c>
      <c r="R462" s="343">
        <v>1</v>
      </c>
      <c r="S462" s="343">
        <v>6</v>
      </c>
      <c r="T462" s="344">
        <v>9</v>
      </c>
    </row>
    <row r="463" spans="1:20" ht="13.5" customHeight="1">
      <c r="A463" s="466"/>
      <c r="B463" s="458"/>
      <c r="C463" s="458"/>
      <c r="D463" s="458"/>
      <c r="E463" s="329" t="s">
        <v>437</v>
      </c>
      <c r="F463" s="330">
        <v>30</v>
      </c>
      <c r="G463" s="331">
        <v>27</v>
      </c>
      <c r="H463" s="331">
        <v>28</v>
      </c>
      <c r="I463" s="331">
        <v>32</v>
      </c>
      <c r="J463" s="332">
        <v>32</v>
      </c>
      <c r="K463" s="330">
        <v>25</v>
      </c>
      <c r="L463" s="331">
        <v>17</v>
      </c>
      <c r="M463" s="331">
        <v>21</v>
      </c>
      <c r="N463" s="331">
        <v>28</v>
      </c>
      <c r="O463" s="332">
        <v>31</v>
      </c>
      <c r="P463" s="330">
        <v>4</v>
      </c>
      <c r="Q463" s="331">
        <v>0</v>
      </c>
      <c r="R463" s="331">
        <v>1</v>
      </c>
      <c r="S463" s="331">
        <v>8</v>
      </c>
      <c r="T463" s="332">
        <v>11</v>
      </c>
    </row>
    <row r="464" spans="1:20" ht="13.5" customHeight="1">
      <c r="A464" s="466"/>
      <c r="B464" s="458"/>
      <c r="C464" s="458"/>
      <c r="D464" s="458"/>
      <c r="E464" s="329" t="s">
        <v>438</v>
      </c>
      <c r="F464" s="330">
        <v>29</v>
      </c>
      <c r="G464" s="331">
        <v>27</v>
      </c>
      <c r="H464" s="331">
        <v>28</v>
      </c>
      <c r="I464" s="331">
        <v>31</v>
      </c>
      <c r="J464" s="332">
        <v>32</v>
      </c>
      <c r="K464" s="330">
        <v>23</v>
      </c>
      <c r="L464" s="331">
        <v>15</v>
      </c>
      <c r="M464" s="331">
        <v>19</v>
      </c>
      <c r="N464" s="331">
        <v>27</v>
      </c>
      <c r="O464" s="332">
        <v>30</v>
      </c>
      <c r="P464" s="330">
        <v>6</v>
      </c>
      <c r="Q464" s="331">
        <v>0</v>
      </c>
      <c r="R464" s="331">
        <v>3</v>
      </c>
      <c r="S464" s="331">
        <v>10</v>
      </c>
      <c r="T464" s="332">
        <v>13</v>
      </c>
    </row>
    <row r="465" spans="1:20" ht="13.5" customHeight="1">
      <c r="A465" s="466"/>
      <c r="B465" s="458"/>
      <c r="C465" s="458"/>
      <c r="D465" s="458"/>
      <c r="E465" s="329" t="s">
        <v>439</v>
      </c>
      <c r="F465" s="330">
        <v>29</v>
      </c>
      <c r="G465" s="331">
        <v>26</v>
      </c>
      <c r="H465" s="331">
        <v>28</v>
      </c>
      <c r="I465" s="331">
        <v>31</v>
      </c>
      <c r="J465" s="332">
        <v>32</v>
      </c>
      <c r="K465" s="330">
        <v>21</v>
      </c>
      <c r="L465" s="331">
        <v>13</v>
      </c>
      <c r="M465" s="331">
        <v>17</v>
      </c>
      <c r="N465" s="331">
        <v>25</v>
      </c>
      <c r="O465" s="332">
        <v>28</v>
      </c>
      <c r="P465" s="330">
        <v>8</v>
      </c>
      <c r="Q465" s="331">
        <v>1</v>
      </c>
      <c r="R465" s="331">
        <v>4</v>
      </c>
      <c r="S465" s="331">
        <v>11</v>
      </c>
      <c r="T465" s="332">
        <v>15</v>
      </c>
    </row>
    <row r="466" spans="1:20" ht="13.5" customHeight="1">
      <c r="A466" s="466"/>
      <c r="B466" s="458"/>
      <c r="C466" s="458"/>
      <c r="D466" s="458"/>
      <c r="E466" s="329" t="s">
        <v>440</v>
      </c>
      <c r="F466" s="330">
        <v>28</v>
      </c>
      <c r="G466" s="331">
        <v>25</v>
      </c>
      <c r="H466" s="331">
        <v>27</v>
      </c>
      <c r="I466" s="331">
        <v>30</v>
      </c>
      <c r="J466" s="332">
        <v>32</v>
      </c>
      <c r="K466" s="330">
        <v>19</v>
      </c>
      <c r="L466" s="331">
        <v>11</v>
      </c>
      <c r="M466" s="331">
        <v>15</v>
      </c>
      <c r="N466" s="331">
        <v>22</v>
      </c>
      <c r="O466" s="332">
        <v>27</v>
      </c>
      <c r="P466" s="330">
        <v>10</v>
      </c>
      <c r="Q466" s="331">
        <v>2</v>
      </c>
      <c r="R466" s="331">
        <v>6</v>
      </c>
      <c r="S466" s="331">
        <v>13</v>
      </c>
      <c r="T466" s="332">
        <v>16</v>
      </c>
    </row>
    <row r="467" spans="1:20" ht="13.5" customHeight="1">
      <c r="A467" s="466"/>
      <c r="B467" s="458"/>
      <c r="C467" s="458"/>
      <c r="D467" s="458"/>
      <c r="E467" s="329" t="s">
        <v>441</v>
      </c>
      <c r="F467" s="330">
        <v>28</v>
      </c>
      <c r="G467" s="331">
        <v>25</v>
      </c>
      <c r="H467" s="331">
        <v>27</v>
      </c>
      <c r="I467" s="331">
        <v>30</v>
      </c>
      <c r="J467" s="332">
        <v>32</v>
      </c>
      <c r="K467" s="330">
        <v>16</v>
      </c>
      <c r="L467" s="331">
        <v>8</v>
      </c>
      <c r="M467" s="331">
        <v>12</v>
      </c>
      <c r="N467" s="331">
        <v>20</v>
      </c>
      <c r="O467" s="332">
        <v>25</v>
      </c>
      <c r="P467" s="330">
        <v>12</v>
      </c>
      <c r="Q467" s="331">
        <v>3</v>
      </c>
      <c r="R467" s="331">
        <v>8</v>
      </c>
      <c r="S467" s="331">
        <v>15</v>
      </c>
      <c r="T467" s="332">
        <v>19</v>
      </c>
    </row>
    <row r="468" spans="1:20" ht="13.5" customHeight="1">
      <c r="A468" s="466"/>
      <c r="B468" s="458"/>
      <c r="C468" s="458"/>
      <c r="D468" s="458"/>
      <c r="E468" s="329" t="s">
        <v>442</v>
      </c>
      <c r="F468" s="330">
        <v>28</v>
      </c>
      <c r="G468" s="331">
        <v>23</v>
      </c>
      <c r="H468" s="331">
        <v>26</v>
      </c>
      <c r="I468" s="331">
        <v>29</v>
      </c>
      <c r="J468" s="332">
        <v>31</v>
      </c>
      <c r="K468" s="330">
        <v>13</v>
      </c>
      <c r="L468" s="331">
        <v>6</v>
      </c>
      <c r="M468" s="331">
        <v>9</v>
      </c>
      <c r="N468" s="331">
        <v>17</v>
      </c>
      <c r="O468" s="332">
        <v>22</v>
      </c>
      <c r="P468" s="330">
        <v>14</v>
      </c>
      <c r="Q468" s="331">
        <v>5</v>
      </c>
      <c r="R468" s="331">
        <v>10</v>
      </c>
      <c r="S468" s="331">
        <v>18</v>
      </c>
      <c r="T468" s="332">
        <v>21</v>
      </c>
    </row>
    <row r="469" spans="1:20" ht="13.5" customHeight="1">
      <c r="A469" s="466"/>
      <c r="B469" s="458"/>
      <c r="C469" s="458"/>
      <c r="D469" s="458"/>
      <c r="E469" s="329" t="s">
        <v>443</v>
      </c>
      <c r="F469" s="330">
        <v>27</v>
      </c>
      <c r="G469" s="331">
        <v>21</v>
      </c>
      <c r="H469" s="331">
        <v>25</v>
      </c>
      <c r="I469" s="331">
        <v>28</v>
      </c>
      <c r="J469" s="332">
        <v>30</v>
      </c>
      <c r="K469" s="330">
        <v>10</v>
      </c>
      <c r="L469" s="331">
        <v>3</v>
      </c>
      <c r="M469" s="331">
        <v>6</v>
      </c>
      <c r="N469" s="331">
        <v>14</v>
      </c>
      <c r="O469" s="332">
        <v>18</v>
      </c>
      <c r="P469" s="330">
        <v>16</v>
      </c>
      <c r="Q469" s="331">
        <v>7</v>
      </c>
      <c r="R469" s="331">
        <v>12</v>
      </c>
      <c r="S469" s="331">
        <v>20</v>
      </c>
      <c r="T469" s="332">
        <v>22</v>
      </c>
    </row>
    <row r="470" spans="1:20" ht="13.5" customHeight="1">
      <c r="A470" s="466"/>
      <c r="B470" s="458"/>
      <c r="C470" s="458"/>
      <c r="D470" s="458"/>
      <c r="E470" s="329" t="s">
        <v>444</v>
      </c>
      <c r="F470" s="330">
        <v>26</v>
      </c>
      <c r="G470" s="331">
        <v>19</v>
      </c>
      <c r="H470" s="331">
        <v>23</v>
      </c>
      <c r="I470" s="331">
        <v>28</v>
      </c>
      <c r="J470" s="332">
        <v>29</v>
      </c>
      <c r="K470" s="330">
        <v>7</v>
      </c>
      <c r="L470" s="331">
        <v>1</v>
      </c>
      <c r="M470" s="331">
        <v>4</v>
      </c>
      <c r="N470" s="331">
        <v>11</v>
      </c>
      <c r="O470" s="332">
        <v>15</v>
      </c>
      <c r="P470" s="330">
        <v>17</v>
      </c>
      <c r="Q470" s="331">
        <v>8</v>
      </c>
      <c r="R470" s="331">
        <v>14</v>
      </c>
      <c r="S470" s="331">
        <v>21</v>
      </c>
      <c r="T470" s="332">
        <v>23</v>
      </c>
    </row>
    <row r="471" spans="1:20" ht="13.5" customHeight="1">
      <c r="A471" s="466"/>
      <c r="B471" s="458"/>
      <c r="C471" s="458"/>
      <c r="D471" s="458"/>
      <c r="E471" s="329" t="s">
        <v>445</v>
      </c>
      <c r="F471" s="330">
        <v>25</v>
      </c>
      <c r="G471" s="331">
        <v>16</v>
      </c>
      <c r="H471" s="331">
        <v>21</v>
      </c>
      <c r="I471" s="331">
        <v>27</v>
      </c>
      <c r="J471" s="332">
        <v>28</v>
      </c>
      <c r="K471" s="330">
        <v>6</v>
      </c>
      <c r="L471" s="331">
        <v>0</v>
      </c>
      <c r="M471" s="331">
        <v>3</v>
      </c>
      <c r="N471" s="331">
        <v>9</v>
      </c>
      <c r="O471" s="332">
        <v>14</v>
      </c>
      <c r="P471" s="330">
        <v>17</v>
      </c>
      <c r="Q471" s="331">
        <v>7</v>
      </c>
      <c r="R471" s="331">
        <v>13</v>
      </c>
      <c r="S471" s="331">
        <v>20</v>
      </c>
      <c r="T471" s="332">
        <v>23</v>
      </c>
    </row>
    <row r="472" spans="1:20" ht="13.5" customHeight="1">
      <c r="A472" s="466"/>
      <c r="B472" s="458"/>
      <c r="C472" s="458"/>
      <c r="D472" s="458"/>
      <c r="E472" s="329" t="s">
        <v>446</v>
      </c>
      <c r="F472" s="330">
        <v>23</v>
      </c>
      <c r="G472" s="331">
        <v>12</v>
      </c>
      <c r="H472" s="331">
        <v>19</v>
      </c>
      <c r="I472" s="331">
        <v>26</v>
      </c>
      <c r="J472" s="332">
        <v>28</v>
      </c>
      <c r="K472" s="330">
        <v>5</v>
      </c>
      <c r="L472" s="331">
        <v>0</v>
      </c>
      <c r="M472" s="331">
        <v>2</v>
      </c>
      <c r="N472" s="331">
        <v>8</v>
      </c>
      <c r="O472" s="332">
        <v>12</v>
      </c>
      <c r="P472" s="330">
        <v>17</v>
      </c>
      <c r="Q472" s="331">
        <v>6</v>
      </c>
      <c r="R472" s="331">
        <v>13</v>
      </c>
      <c r="S472" s="331">
        <v>20</v>
      </c>
      <c r="T472" s="332">
        <v>22</v>
      </c>
    </row>
    <row r="473" spans="1:20" ht="13.5" customHeight="1">
      <c r="A473" s="466"/>
      <c r="B473" s="458"/>
      <c r="C473" s="458"/>
      <c r="D473" s="458"/>
      <c r="E473" s="329" t="s">
        <v>447</v>
      </c>
      <c r="F473" s="330">
        <v>22</v>
      </c>
      <c r="G473" s="331">
        <v>9</v>
      </c>
      <c r="H473" s="331">
        <v>17</v>
      </c>
      <c r="I473" s="331">
        <v>25</v>
      </c>
      <c r="J473" s="332">
        <v>27</v>
      </c>
      <c r="K473" s="330">
        <v>4</v>
      </c>
      <c r="L473" s="331">
        <v>0</v>
      </c>
      <c r="M473" s="331">
        <v>1</v>
      </c>
      <c r="N473" s="331">
        <v>7</v>
      </c>
      <c r="O473" s="332">
        <v>11</v>
      </c>
      <c r="P473" s="330">
        <v>16</v>
      </c>
      <c r="Q473" s="331">
        <v>5</v>
      </c>
      <c r="R473" s="331">
        <v>11</v>
      </c>
      <c r="S473" s="331">
        <v>19</v>
      </c>
      <c r="T473" s="332">
        <v>22</v>
      </c>
    </row>
    <row r="474" spans="1:20" ht="13.5" customHeight="1">
      <c r="A474" s="466"/>
      <c r="B474" s="459"/>
      <c r="C474" s="459"/>
      <c r="D474" s="458"/>
      <c r="E474" s="329" t="s">
        <v>554</v>
      </c>
      <c r="F474" s="330">
        <v>20</v>
      </c>
      <c r="G474" s="331">
        <v>6</v>
      </c>
      <c r="H474" s="331">
        <v>14</v>
      </c>
      <c r="I474" s="331">
        <v>24</v>
      </c>
      <c r="J474" s="332">
        <v>27</v>
      </c>
      <c r="K474" s="330">
        <v>4</v>
      </c>
      <c r="L474" s="331">
        <v>0</v>
      </c>
      <c r="M474" s="331">
        <v>0</v>
      </c>
      <c r="N474" s="331">
        <v>6</v>
      </c>
      <c r="O474" s="332">
        <v>10</v>
      </c>
      <c r="P474" s="330">
        <v>14</v>
      </c>
      <c r="Q474" s="331">
        <v>3</v>
      </c>
      <c r="R474" s="331">
        <v>9</v>
      </c>
      <c r="S474" s="331">
        <v>18</v>
      </c>
      <c r="T474" s="332">
        <v>21</v>
      </c>
    </row>
    <row r="475" spans="1:20" ht="13.5" customHeight="1">
      <c r="A475" s="465">
        <v>2023</v>
      </c>
      <c r="B475" s="469" t="s">
        <v>21</v>
      </c>
      <c r="C475" s="468" t="s">
        <v>553</v>
      </c>
      <c r="D475" s="458" t="s">
        <v>557</v>
      </c>
      <c r="E475" s="329" t="s">
        <v>490</v>
      </c>
      <c r="F475" s="330">
        <v>31</v>
      </c>
      <c r="G475" s="331">
        <v>28</v>
      </c>
      <c r="H475" s="331">
        <v>29</v>
      </c>
      <c r="I475" s="331">
        <v>32</v>
      </c>
      <c r="J475" s="332">
        <v>32</v>
      </c>
      <c r="K475" s="330">
        <v>29</v>
      </c>
      <c r="L475" s="331">
        <v>18</v>
      </c>
      <c r="M475" s="331">
        <v>24</v>
      </c>
      <c r="N475" s="331">
        <v>31</v>
      </c>
      <c r="O475" s="332">
        <v>32</v>
      </c>
      <c r="P475" s="330">
        <v>1</v>
      </c>
      <c r="Q475" s="331">
        <v>0</v>
      </c>
      <c r="R475" s="331">
        <v>0</v>
      </c>
      <c r="S475" s="331">
        <v>5</v>
      </c>
      <c r="T475" s="332">
        <v>11</v>
      </c>
    </row>
    <row r="476" spans="1:20" ht="13.5" customHeight="1">
      <c r="A476" s="466"/>
      <c r="B476" s="452"/>
      <c r="C476" s="458"/>
      <c r="D476" s="458"/>
      <c r="E476" s="329" t="s">
        <v>437</v>
      </c>
      <c r="F476" s="330">
        <v>31</v>
      </c>
      <c r="G476" s="331">
        <v>28</v>
      </c>
      <c r="H476" s="331">
        <v>29</v>
      </c>
      <c r="I476" s="331">
        <v>32</v>
      </c>
      <c r="J476" s="332">
        <v>32</v>
      </c>
      <c r="K476" s="330">
        <v>30</v>
      </c>
      <c r="L476" s="331">
        <v>18</v>
      </c>
      <c r="M476" s="331">
        <v>24</v>
      </c>
      <c r="N476" s="331">
        <v>31</v>
      </c>
      <c r="O476" s="332">
        <v>32</v>
      </c>
      <c r="P476" s="330">
        <v>1</v>
      </c>
      <c r="Q476" s="331">
        <v>0</v>
      </c>
      <c r="R476" s="331">
        <v>0</v>
      </c>
      <c r="S476" s="331">
        <v>5</v>
      </c>
      <c r="T476" s="332">
        <v>10</v>
      </c>
    </row>
    <row r="477" spans="1:20" ht="13.5" customHeight="1">
      <c r="A477" s="466"/>
      <c r="B477" s="452"/>
      <c r="C477" s="458"/>
      <c r="D477" s="458"/>
      <c r="E477" s="329" t="s">
        <v>438</v>
      </c>
      <c r="F477" s="330">
        <v>31</v>
      </c>
      <c r="G477" s="331">
        <v>27</v>
      </c>
      <c r="H477" s="331">
        <v>29</v>
      </c>
      <c r="I477" s="331">
        <v>32</v>
      </c>
      <c r="J477" s="332">
        <v>32</v>
      </c>
      <c r="K477" s="330">
        <v>29</v>
      </c>
      <c r="L477" s="331">
        <v>17</v>
      </c>
      <c r="M477" s="331">
        <v>23</v>
      </c>
      <c r="N477" s="331">
        <v>31</v>
      </c>
      <c r="O477" s="332">
        <v>32</v>
      </c>
      <c r="P477" s="330">
        <v>1</v>
      </c>
      <c r="Q477" s="331">
        <v>0</v>
      </c>
      <c r="R477" s="331">
        <v>0</v>
      </c>
      <c r="S477" s="331">
        <v>6</v>
      </c>
      <c r="T477" s="332">
        <v>11</v>
      </c>
    </row>
    <row r="478" spans="1:20" ht="13.5" customHeight="1">
      <c r="A478" s="466"/>
      <c r="B478" s="452"/>
      <c r="C478" s="458"/>
      <c r="D478" s="458"/>
      <c r="E478" s="329" t="s">
        <v>439</v>
      </c>
      <c r="F478" s="330">
        <v>31</v>
      </c>
      <c r="G478" s="331">
        <v>26</v>
      </c>
      <c r="H478" s="331">
        <v>29</v>
      </c>
      <c r="I478" s="331">
        <v>32</v>
      </c>
      <c r="J478" s="332">
        <v>32</v>
      </c>
      <c r="K478" s="330">
        <v>28</v>
      </c>
      <c r="L478" s="331">
        <v>14</v>
      </c>
      <c r="M478" s="331">
        <v>21</v>
      </c>
      <c r="N478" s="331">
        <v>31</v>
      </c>
      <c r="O478" s="332">
        <v>32</v>
      </c>
      <c r="P478" s="330">
        <v>2</v>
      </c>
      <c r="Q478" s="331">
        <v>0</v>
      </c>
      <c r="R478" s="331">
        <v>0</v>
      </c>
      <c r="S478" s="331">
        <v>7</v>
      </c>
      <c r="T478" s="332">
        <v>12</v>
      </c>
    </row>
    <row r="479" spans="1:20" ht="13.5" customHeight="1">
      <c r="A479" s="466"/>
      <c r="B479" s="452"/>
      <c r="C479" s="458"/>
      <c r="D479" s="458"/>
      <c r="E479" s="329" t="s">
        <v>440</v>
      </c>
      <c r="F479" s="330">
        <v>31</v>
      </c>
      <c r="G479" s="331">
        <v>25</v>
      </c>
      <c r="H479" s="331">
        <v>28</v>
      </c>
      <c r="I479" s="331">
        <v>32</v>
      </c>
      <c r="J479" s="332">
        <v>32</v>
      </c>
      <c r="K479" s="330">
        <v>27</v>
      </c>
      <c r="L479" s="331">
        <v>12</v>
      </c>
      <c r="M479" s="331">
        <v>19</v>
      </c>
      <c r="N479" s="331">
        <v>31</v>
      </c>
      <c r="O479" s="332">
        <v>32</v>
      </c>
      <c r="P479" s="330">
        <v>2</v>
      </c>
      <c r="Q479" s="331">
        <v>0</v>
      </c>
      <c r="R479" s="331">
        <v>0</v>
      </c>
      <c r="S479" s="331">
        <v>9</v>
      </c>
      <c r="T479" s="332">
        <v>13</v>
      </c>
    </row>
    <row r="480" spans="1:20" ht="13.5" customHeight="1">
      <c r="A480" s="466"/>
      <c r="B480" s="452"/>
      <c r="C480" s="458"/>
      <c r="D480" s="458"/>
      <c r="E480" s="329" t="s">
        <v>441</v>
      </c>
      <c r="F480" s="330">
        <v>30</v>
      </c>
      <c r="G480" s="331">
        <v>23</v>
      </c>
      <c r="H480" s="331">
        <v>27</v>
      </c>
      <c r="I480" s="331">
        <v>32</v>
      </c>
      <c r="J480" s="332">
        <v>32</v>
      </c>
      <c r="K480" s="330">
        <v>24</v>
      </c>
      <c r="L480" s="331">
        <v>10</v>
      </c>
      <c r="M480" s="331">
        <v>17</v>
      </c>
      <c r="N480" s="331">
        <v>31</v>
      </c>
      <c r="O480" s="332">
        <v>32</v>
      </c>
      <c r="P480" s="330">
        <v>4</v>
      </c>
      <c r="Q480" s="331">
        <v>0</v>
      </c>
      <c r="R480" s="331">
        <v>0</v>
      </c>
      <c r="S480" s="331">
        <v>10</v>
      </c>
      <c r="T480" s="332">
        <v>14</v>
      </c>
    </row>
    <row r="481" spans="1:20" ht="13.5" customHeight="1">
      <c r="A481" s="466"/>
      <c r="B481" s="452"/>
      <c r="C481" s="458"/>
      <c r="D481" s="458"/>
      <c r="E481" s="329" t="s">
        <v>442</v>
      </c>
      <c r="F481" s="330">
        <v>29</v>
      </c>
      <c r="G481" s="331">
        <v>22</v>
      </c>
      <c r="H481" s="331">
        <v>27</v>
      </c>
      <c r="I481" s="331">
        <v>32</v>
      </c>
      <c r="J481" s="332">
        <v>32</v>
      </c>
      <c r="K481" s="330">
        <v>21</v>
      </c>
      <c r="L481" s="331">
        <v>8</v>
      </c>
      <c r="M481" s="331">
        <v>14</v>
      </c>
      <c r="N481" s="331">
        <v>30</v>
      </c>
      <c r="O481" s="332">
        <v>31</v>
      </c>
      <c r="P481" s="330">
        <v>6</v>
      </c>
      <c r="Q481" s="331">
        <v>0</v>
      </c>
      <c r="R481" s="331">
        <v>1</v>
      </c>
      <c r="S481" s="331">
        <v>12</v>
      </c>
      <c r="T481" s="332">
        <v>16</v>
      </c>
    </row>
    <row r="482" spans="1:20" ht="13.5" customHeight="1">
      <c r="A482" s="466"/>
      <c r="B482" s="452"/>
      <c r="C482" s="458"/>
      <c r="D482" s="458"/>
      <c r="E482" s="329" t="s">
        <v>443</v>
      </c>
      <c r="F482" s="330">
        <v>28</v>
      </c>
      <c r="G482" s="331">
        <v>19</v>
      </c>
      <c r="H482" s="331">
        <v>25</v>
      </c>
      <c r="I482" s="331">
        <v>31</v>
      </c>
      <c r="J482" s="332">
        <v>32</v>
      </c>
      <c r="K482" s="330">
        <v>17</v>
      </c>
      <c r="L482" s="331">
        <v>5</v>
      </c>
      <c r="M482" s="331">
        <v>11</v>
      </c>
      <c r="N482" s="331">
        <v>28</v>
      </c>
      <c r="O482" s="332">
        <v>31</v>
      </c>
      <c r="P482" s="330">
        <v>8</v>
      </c>
      <c r="Q482" s="331">
        <v>0</v>
      </c>
      <c r="R482" s="331">
        <v>1</v>
      </c>
      <c r="S482" s="331">
        <v>14</v>
      </c>
      <c r="T482" s="332">
        <v>18</v>
      </c>
    </row>
    <row r="483" spans="1:20" ht="13.5" customHeight="1">
      <c r="A483" s="466"/>
      <c r="B483" s="452"/>
      <c r="C483" s="458"/>
      <c r="D483" s="458"/>
      <c r="E483" s="329" t="s">
        <v>444</v>
      </c>
      <c r="F483" s="330">
        <v>27</v>
      </c>
      <c r="G483" s="331">
        <v>14</v>
      </c>
      <c r="H483" s="331">
        <v>24</v>
      </c>
      <c r="I483" s="331">
        <v>30</v>
      </c>
      <c r="J483" s="332">
        <v>32</v>
      </c>
      <c r="K483" s="330">
        <v>14</v>
      </c>
      <c r="L483" s="331">
        <v>2</v>
      </c>
      <c r="M483" s="331">
        <v>8</v>
      </c>
      <c r="N483" s="331">
        <v>25</v>
      </c>
      <c r="O483" s="332">
        <v>31</v>
      </c>
      <c r="P483" s="330">
        <v>10</v>
      </c>
      <c r="Q483" s="331">
        <v>0</v>
      </c>
      <c r="R483" s="331">
        <v>2</v>
      </c>
      <c r="S483" s="331">
        <v>15</v>
      </c>
      <c r="T483" s="332">
        <v>19</v>
      </c>
    </row>
    <row r="484" spans="1:20" ht="13.5" customHeight="1">
      <c r="A484" s="466"/>
      <c r="B484" s="452"/>
      <c r="C484" s="458"/>
      <c r="D484" s="458"/>
      <c r="E484" s="329" t="s">
        <v>445</v>
      </c>
      <c r="F484" s="330">
        <v>26</v>
      </c>
      <c r="G484" s="331">
        <v>10</v>
      </c>
      <c r="H484" s="331">
        <v>21</v>
      </c>
      <c r="I484" s="331">
        <v>30</v>
      </c>
      <c r="J484" s="332">
        <v>32</v>
      </c>
      <c r="K484" s="330">
        <v>11</v>
      </c>
      <c r="L484" s="331">
        <v>0</v>
      </c>
      <c r="M484" s="331">
        <v>5</v>
      </c>
      <c r="N484" s="331">
        <v>23</v>
      </c>
      <c r="O484" s="332">
        <v>31</v>
      </c>
      <c r="P484" s="330">
        <v>11</v>
      </c>
      <c r="Q484" s="331">
        <v>0</v>
      </c>
      <c r="R484" s="331">
        <v>2</v>
      </c>
      <c r="S484" s="331">
        <v>17</v>
      </c>
      <c r="T484" s="332">
        <v>21</v>
      </c>
    </row>
    <row r="485" spans="1:20" ht="13.5" customHeight="1">
      <c r="A485" s="466"/>
      <c r="B485" s="452"/>
      <c r="C485" s="458"/>
      <c r="D485" s="458"/>
      <c r="E485" s="329" t="s">
        <v>446</v>
      </c>
      <c r="F485" s="330">
        <v>25</v>
      </c>
      <c r="G485" s="331">
        <v>7</v>
      </c>
      <c r="H485" s="331">
        <v>19</v>
      </c>
      <c r="I485" s="331">
        <v>29</v>
      </c>
      <c r="J485" s="332">
        <v>32</v>
      </c>
      <c r="K485" s="330">
        <v>9</v>
      </c>
      <c r="L485" s="331">
        <v>0</v>
      </c>
      <c r="M485" s="331">
        <v>3</v>
      </c>
      <c r="N485" s="331">
        <v>19</v>
      </c>
      <c r="O485" s="332">
        <v>30</v>
      </c>
      <c r="P485" s="330">
        <v>11</v>
      </c>
      <c r="Q485" s="331">
        <v>0</v>
      </c>
      <c r="R485" s="331">
        <v>2</v>
      </c>
      <c r="S485" s="331">
        <v>17</v>
      </c>
      <c r="T485" s="332">
        <v>21</v>
      </c>
    </row>
    <row r="486" spans="1:20" ht="13.5" customHeight="1">
      <c r="A486" s="466"/>
      <c r="B486" s="452"/>
      <c r="C486" s="458"/>
      <c r="D486" s="458"/>
      <c r="E486" s="329" t="s">
        <v>447</v>
      </c>
      <c r="F486" s="330">
        <v>23</v>
      </c>
      <c r="G486" s="331">
        <v>4</v>
      </c>
      <c r="H486" s="331">
        <v>15</v>
      </c>
      <c r="I486" s="331">
        <v>27</v>
      </c>
      <c r="J486" s="332">
        <v>31</v>
      </c>
      <c r="K486" s="330">
        <v>6</v>
      </c>
      <c r="L486" s="331">
        <v>0</v>
      </c>
      <c r="M486" s="331">
        <v>1</v>
      </c>
      <c r="N486" s="331">
        <v>15</v>
      </c>
      <c r="O486" s="332">
        <v>30</v>
      </c>
      <c r="P486" s="330">
        <v>11</v>
      </c>
      <c r="Q486" s="331">
        <v>0</v>
      </c>
      <c r="R486" s="331">
        <v>2</v>
      </c>
      <c r="S486" s="331">
        <v>17</v>
      </c>
      <c r="T486" s="332">
        <v>20</v>
      </c>
    </row>
    <row r="487" spans="1:20" ht="13.5" customHeight="1">
      <c r="A487" s="466"/>
      <c r="B487" s="452"/>
      <c r="C487" s="458"/>
      <c r="D487" s="458"/>
      <c r="E487" s="329" t="s">
        <v>554</v>
      </c>
      <c r="F487" s="330">
        <v>20</v>
      </c>
      <c r="G487" s="331">
        <v>2</v>
      </c>
      <c r="H487" s="331">
        <v>12</v>
      </c>
      <c r="I487" s="331">
        <v>26</v>
      </c>
      <c r="J487" s="332">
        <v>31</v>
      </c>
      <c r="K487" s="330">
        <v>5</v>
      </c>
      <c r="L487" s="331">
        <v>0</v>
      </c>
      <c r="M487" s="331">
        <v>0</v>
      </c>
      <c r="N487" s="331">
        <v>13</v>
      </c>
      <c r="O487" s="332">
        <v>30</v>
      </c>
      <c r="P487" s="330">
        <v>9</v>
      </c>
      <c r="Q487" s="331">
        <v>0</v>
      </c>
      <c r="R487" s="331">
        <v>2</v>
      </c>
      <c r="S487" s="331">
        <v>16</v>
      </c>
      <c r="T487" s="332">
        <v>19</v>
      </c>
    </row>
    <row r="488" spans="1:20" ht="13.5" customHeight="1">
      <c r="A488" s="466"/>
      <c r="B488" s="452"/>
      <c r="C488" s="458" t="s">
        <v>556</v>
      </c>
      <c r="D488" s="458" t="s">
        <v>557</v>
      </c>
      <c r="E488" s="329" t="s">
        <v>490</v>
      </c>
      <c r="F488" s="330">
        <v>30</v>
      </c>
      <c r="G488" s="331">
        <v>28</v>
      </c>
      <c r="H488" s="331">
        <v>28</v>
      </c>
      <c r="I488" s="331">
        <v>32</v>
      </c>
      <c r="J488" s="332">
        <v>32</v>
      </c>
      <c r="K488" s="330">
        <v>28</v>
      </c>
      <c r="L488" s="331">
        <v>20</v>
      </c>
      <c r="M488" s="331">
        <v>24</v>
      </c>
      <c r="N488" s="331">
        <v>30</v>
      </c>
      <c r="O488" s="332">
        <v>32</v>
      </c>
      <c r="P488" s="330">
        <v>2</v>
      </c>
      <c r="Q488" s="331">
        <v>0</v>
      </c>
      <c r="R488" s="331">
        <v>0</v>
      </c>
      <c r="S488" s="331">
        <v>5</v>
      </c>
      <c r="T488" s="332">
        <v>9</v>
      </c>
    </row>
    <row r="489" spans="1:20" ht="13.5" customHeight="1">
      <c r="A489" s="466"/>
      <c r="B489" s="452"/>
      <c r="C489" s="458"/>
      <c r="D489" s="458"/>
      <c r="E489" s="329" t="s">
        <v>437</v>
      </c>
      <c r="F489" s="330">
        <v>30</v>
      </c>
      <c r="G489" s="331">
        <v>28</v>
      </c>
      <c r="H489" s="331">
        <v>28</v>
      </c>
      <c r="I489" s="331">
        <v>32</v>
      </c>
      <c r="J489" s="332">
        <v>32</v>
      </c>
      <c r="K489" s="330">
        <v>27</v>
      </c>
      <c r="L489" s="331">
        <v>19</v>
      </c>
      <c r="M489" s="331">
        <v>23</v>
      </c>
      <c r="N489" s="331">
        <v>29</v>
      </c>
      <c r="O489" s="332">
        <v>31</v>
      </c>
      <c r="P489" s="330">
        <v>3</v>
      </c>
      <c r="Q489" s="331">
        <v>0</v>
      </c>
      <c r="R489" s="331">
        <v>1</v>
      </c>
      <c r="S489" s="331">
        <v>6</v>
      </c>
      <c r="T489" s="332">
        <v>10</v>
      </c>
    </row>
    <row r="490" spans="1:20" ht="13.5" customHeight="1">
      <c r="A490" s="466"/>
      <c r="B490" s="452"/>
      <c r="C490" s="458"/>
      <c r="D490" s="458"/>
      <c r="E490" s="329" t="s">
        <v>438</v>
      </c>
      <c r="F490" s="330">
        <v>30</v>
      </c>
      <c r="G490" s="331">
        <v>27</v>
      </c>
      <c r="H490" s="331">
        <v>28</v>
      </c>
      <c r="I490" s="331">
        <v>32</v>
      </c>
      <c r="J490" s="332">
        <v>32</v>
      </c>
      <c r="K490" s="330">
        <v>26</v>
      </c>
      <c r="L490" s="331">
        <v>17</v>
      </c>
      <c r="M490" s="331">
        <v>21</v>
      </c>
      <c r="N490" s="331">
        <v>29</v>
      </c>
      <c r="O490" s="332">
        <v>31</v>
      </c>
      <c r="P490" s="330">
        <v>4</v>
      </c>
      <c r="Q490" s="331">
        <v>0</v>
      </c>
      <c r="R490" s="331">
        <v>1</v>
      </c>
      <c r="S490" s="331">
        <v>8</v>
      </c>
      <c r="T490" s="332">
        <v>12</v>
      </c>
    </row>
    <row r="491" spans="1:20" ht="13.5" customHeight="1">
      <c r="A491" s="466"/>
      <c r="B491" s="452"/>
      <c r="C491" s="458"/>
      <c r="D491" s="458"/>
      <c r="E491" s="329" t="s">
        <v>439</v>
      </c>
      <c r="F491" s="330">
        <v>30</v>
      </c>
      <c r="G491" s="331">
        <v>27</v>
      </c>
      <c r="H491" s="331">
        <v>28</v>
      </c>
      <c r="I491" s="331">
        <v>32</v>
      </c>
      <c r="J491" s="332">
        <v>32</v>
      </c>
      <c r="K491" s="330">
        <v>24</v>
      </c>
      <c r="L491" s="331">
        <v>15</v>
      </c>
      <c r="M491" s="331">
        <v>19</v>
      </c>
      <c r="N491" s="331">
        <v>28</v>
      </c>
      <c r="O491" s="332">
        <v>30</v>
      </c>
      <c r="P491" s="330">
        <v>6</v>
      </c>
      <c r="Q491" s="331">
        <v>0</v>
      </c>
      <c r="R491" s="331">
        <v>2</v>
      </c>
      <c r="S491" s="331">
        <v>10</v>
      </c>
      <c r="T491" s="332">
        <v>14</v>
      </c>
    </row>
    <row r="492" spans="1:20" ht="13.5" customHeight="1">
      <c r="A492" s="466"/>
      <c r="B492" s="452"/>
      <c r="C492" s="458"/>
      <c r="D492" s="458"/>
      <c r="E492" s="329" t="s">
        <v>440</v>
      </c>
      <c r="F492" s="330">
        <v>30</v>
      </c>
      <c r="G492" s="331">
        <v>26</v>
      </c>
      <c r="H492" s="331">
        <v>28</v>
      </c>
      <c r="I492" s="331">
        <v>31</v>
      </c>
      <c r="J492" s="332">
        <v>32</v>
      </c>
      <c r="K492" s="330">
        <v>22</v>
      </c>
      <c r="L492" s="331">
        <v>13</v>
      </c>
      <c r="M492" s="331">
        <v>17</v>
      </c>
      <c r="N492" s="331">
        <v>26</v>
      </c>
      <c r="O492" s="332">
        <v>29</v>
      </c>
      <c r="P492" s="330">
        <v>7</v>
      </c>
      <c r="Q492" s="331">
        <v>1</v>
      </c>
      <c r="R492" s="331">
        <v>4</v>
      </c>
      <c r="S492" s="331">
        <v>11</v>
      </c>
      <c r="T492" s="332">
        <v>15</v>
      </c>
    </row>
    <row r="493" spans="1:20" ht="13.5" customHeight="1">
      <c r="A493" s="466"/>
      <c r="B493" s="452"/>
      <c r="C493" s="458"/>
      <c r="D493" s="458"/>
      <c r="E493" s="329" t="s">
        <v>441</v>
      </c>
      <c r="F493" s="330">
        <v>29</v>
      </c>
      <c r="G493" s="331">
        <v>26</v>
      </c>
      <c r="H493" s="331">
        <v>28</v>
      </c>
      <c r="I493" s="331">
        <v>31</v>
      </c>
      <c r="J493" s="332">
        <v>32</v>
      </c>
      <c r="K493" s="330">
        <v>20</v>
      </c>
      <c r="L493" s="331">
        <v>11</v>
      </c>
      <c r="M493" s="331">
        <v>16</v>
      </c>
      <c r="N493" s="331">
        <v>24</v>
      </c>
      <c r="O493" s="332">
        <v>28</v>
      </c>
      <c r="P493" s="330">
        <v>9</v>
      </c>
      <c r="Q493" s="331">
        <v>2</v>
      </c>
      <c r="R493" s="331">
        <v>5</v>
      </c>
      <c r="S493" s="331">
        <v>12</v>
      </c>
      <c r="T493" s="332">
        <v>16</v>
      </c>
    </row>
    <row r="494" spans="1:20" ht="13.5" customHeight="1">
      <c r="A494" s="466"/>
      <c r="B494" s="452"/>
      <c r="C494" s="458"/>
      <c r="D494" s="458"/>
      <c r="E494" s="329" t="s">
        <v>442</v>
      </c>
      <c r="F494" s="330">
        <v>29</v>
      </c>
      <c r="G494" s="331">
        <v>25</v>
      </c>
      <c r="H494" s="331">
        <v>27</v>
      </c>
      <c r="I494" s="331">
        <v>31</v>
      </c>
      <c r="J494" s="332">
        <v>32</v>
      </c>
      <c r="K494" s="330">
        <v>18</v>
      </c>
      <c r="L494" s="331">
        <v>9</v>
      </c>
      <c r="M494" s="331">
        <v>13</v>
      </c>
      <c r="N494" s="331">
        <v>22</v>
      </c>
      <c r="O494" s="332">
        <v>26</v>
      </c>
      <c r="P494" s="330">
        <v>11</v>
      </c>
      <c r="Q494" s="331">
        <v>3</v>
      </c>
      <c r="R494" s="331">
        <v>7</v>
      </c>
      <c r="S494" s="331">
        <v>14</v>
      </c>
      <c r="T494" s="332">
        <v>18</v>
      </c>
    </row>
    <row r="495" spans="1:20" ht="13.5" customHeight="1">
      <c r="A495" s="466"/>
      <c r="B495" s="452"/>
      <c r="C495" s="458"/>
      <c r="D495" s="458"/>
      <c r="E495" s="329" t="s">
        <v>443</v>
      </c>
      <c r="F495" s="330">
        <v>28</v>
      </c>
      <c r="G495" s="331">
        <v>24</v>
      </c>
      <c r="H495" s="331">
        <v>26</v>
      </c>
      <c r="I495" s="331">
        <v>30</v>
      </c>
      <c r="J495" s="332">
        <v>32</v>
      </c>
      <c r="K495" s="330">
        <v>15</v>
      </c>
      <c r="L495" s="331">
        <v>6</v>
      </c>
      <c r="M495" s="331">
        <v>11</v>
      </c>
      <c r="N495" s="331">
        <v>19</v>
      </c>
      <c r="O495" s="332">
        <v>23</v>
      </c>
      <c r="P495" s="330">
        <v>13</v>
      </c>
      <c r="Q495" s="331">
        <v>5</v>
      </c>
      <c r="R495" s="331">
        <v>9</v>
      </c>
      <c r="S495" s="331">
        <v>16</v>
      </c>
      <c r="T495" s="332">
        <v>20</v>
      </c>
    </row>
    <row r="496" spans="1:20" ht="13.5" customHeight="1">
      <c r="A496" s="466"/>
      <c r="B496" s="452"/>
      <c r="C496" s="458"/>
      <c r="D496" s="458"/>
      <c r="E496" s="329" t="s">
        <v>444</v>
      </c>
      <c r="F496" s="330">
        <v>28</v>
      </c>
      <c r="G496" s="331">
        <v>22</v>
      </c>
      <c r="H496" s="331">
        <v>25</v>
      </c>
      <c r="I496" s="331">
        <v>29</v>
      </c>
      <c r="J496" s="332">
        <v>31</v>
      </c>
      <c r="K496" s="330">
        <v>12</v>
      </c>
      <c r="L496" s="331">
        <v>4</v>
      </c>
      <c r="M496" s="331">
        <v>8</v>
      </c>
      <c r="N496" s="331">
        <v>16</v>
      </c>
      <c r="O496" s="332">
        <v>20</v>
      </c>
      <c r="P496" s="330">
        <v>15</v>
      </c>
      <c r="Q496" s="331">
        <v>7</v>
      </c>
      <c r="R496" s="331">
        <v>11</v>
      </c>
      <c r="S496" s="331">
        <v>18</v>
      </c>
      <c r="T496" s="332">
        <v>22</v>
      </c>
    </row>
    <row r="497" spans="1:20" ht="13.5" customHeight="1">
      <c r="A497" s="466"/>
      <c r="B497" s="452"/>
      <c r="C497" s="458"/>
      <c r="D497" s="458"/>
      <c r="E497" s="329" t="s">
        <v>445</v>
      </c>
      <c r="F497" s="330">
        <v>27</v>
      </c>
      <c r="G497" s="331">
        <v>20</v>
      </c>
      <c r="H497" s="331">
        <v>24</v>
      </c>
      <c r="I497" s="331">
        <v>28</v>
      </c>
      <c r="J497" s="332">
        <v>30</v>
      </c>
      <c r="K497" s="330">
        <v>9</v>
      </c>
      <c r="L497" s="331">
        <v>1</v>
      </c>
      <c r="M497" s="331">
        <v>5</v>
      </c>
      <c r="N497" s="331">
        <v>14</v>
      </c>
      <c r="O497" s="332">
        <v>18</v>
      </c>
      <c r="P497" s="330">
        <v>16</v>
      </c>
      <c r="Q497" s="331">
        <v>7</v>
      </c>
      <c r="R497" s="331">
        <v>12</v>
      </c>
      <c r="S497" s="331">
        <v>20</v>
      </c>
      <c r="T497" s="332">
        <v>23</v>
      </c>
    </row>
    <row r="498" spans="1:20" ht="13.5" customHeight="1">
      <c r="A498" s="466"/>
      <c r="B498" s="452"/>
      <c r="C498" s="458"/>
      <c r="D498" s="458"/>
      <c r="E498" s="329" t="s">
        <v>446</v>
      </c>
      <c r="F498" s="330">
        <v>26</v>
      </c>
      <c r="G498" s="331">
        <v>17</v>
      </c>
      <c r="H498" s="331">
        <v>22</v>
      </c>
      <c r="I498" s="331">
        <v>28</v>
      </c>
      <c r="J498" s="332">
        <v>30</v>
      </c>
      <c r="K498" s="330">
        <v>7</v>
      </c>
      <c r="L498" s="331">
        <v>0</v>
      </c>
      <c r="M498" s="331">
        <v>4</v>
      </c>
      <c r="N498" s="331">
        <v>11</v>
      </c>
      <c r="O498" s="332">
        <v>16</v>
      </c>
      <c r="P498" s="330">
        <v>17</v>
      </c>
      <c r="Q498" s="331">
        <v>8</v>
      </c>
      <c r="R498" s="331">
        <v>13</v>
      </c>
      <c r="S498" s="331">
        <v>20</v>
      </c>
      <c r="T498" s="332">
        <v>23</v>
      </c>
    </row>
    <row r="499" spans="1:20" ht="13.5" customHeight="1">
      <c r="A499" s="466"/>
      <c r="B499" s="452"/>
      <c r="C499" s="458"/>
      <c r="D499" s="458"/>
      <c r="E499" s="329" t="s">
        <v>447</v>
      </c>
      <c r="F499" s="330">
        <v>24</v>
      </c>
      <c r="G499" s="331">
        <v>14</v>
      </c>
      <c r="H499" s="331">
        <v>20</v>
      </c>
      <c r="I499" s="331">
        <v>27</v>
      </c>
      <c r="J499" s="332">
        <v>28</v>
      </c>
      <c r="K499" s="330">
        <v>6</v>
      </c>
      <c r="L499" s="331">
        <v>0</v>
      </c>
      <c r="M499" s="331">
        <v>2</v>
      </c>
      <c r="N499" s="331">
        <v>10</v>
      </c>
      <c r="O499" s="332">
        <v>14</v>
      </c>
      <c r="P499" s="330">
        <v>16</v>
      </c>
      <c r="Q499" s="331">
        <v>7</v>
      </c>
      <c r="R499" s="331">
        <v>12</v>
      </c>
      <c r="S499" s="331">
        <v>20</v>
      </c>
      <c r="T499" s="332">
        <v>23</v>
      </c>
    </row>
    <row r="500" spans="1:20" ht="13.5" customHeight="1">
      <c r="A500" s="466"/>
      <c r="B500" s="468"/>
      <c r="C500" s="458"/>
      <c r="D500" s="458"/>
      <c r="E500" s="329" t="s">
        <v>554</v>
      </c>
      <c r="F500" s="330">
        <v>22</v>
      </c>
      <c r="G500" s="331">
        <v>11</v>
      </c>
      <c r="H500" s="331">
        <v>17</v>
      </c>
      <c r="I500" s="331">
        <v>26</v>
      </c>
      <c r="J500" s="332">
        <v>28</v>
      </c>
      <c r="K500" s="330">
        <v>5</v>
      </c>
      <c r="L500" s="331">
        <v>0</v>
      </c>
      <c r="M500" s="331">
        <v>1</v>
      </c>
      <c r="N500" s="331">
        <v>8</v>
      </c>
      <c r="O500" s="332">
        <v>13</v>
      </c>
      <c r="P500" s="330">
        <v>16</v>
      </c>
      <c r="Q500" s="331">
        <v>6</v>
      </c>
      <c r="R500" s="331">
        <v>11</v>
      </c>
      <c r="S500" s="331">
        <v>19</v>
      </c>
      <c r="T500" s="332">
        <v>22</v>
      </c>
    </row>
    <row r="501" spans="1:20" ht="13.5" customHeight="1">
      <c r="A501" s="466"/>
      <c r="B501" s="469" t="s">
        <v>22</v>
      </c>
      <c r="C501" s="458" t="s">
        <v>553</v>
      </c>
      <c r="D501" s="458" t="s">
        <v>557</v>
      </c>
      <c r="E501" s="329" t="s">
        <v>490</v>
      </c>
      <c r="F501" s="330">
        <v>31</v>
      </c>
      <c r="G501" s="331">
        <v>27</v>
      </c>
      <c r="H501" s="331">
        <v>28</v>
      </c>
      <c r="I501" s="331">
        <v>32</v>
      </c>
      <c r="J501" s="332">
        <v>32</v>
      </c>
      <c r="K501" s="330">
        <v>28</v>
      </c>
      <c r="L501" s="331">
        <v>19</v>
      </c>
      <c r="M501" s="331">
        <v>24</v>
      </c>
      <c r="N501" s="331">
        <v>31</v>
      </c>
      <c r="O501" s="332">
        <v>32</v>
      </c>
      <c r="P501" s="330">
        <v>1</v>
      </c>
      <c r="Q501" s="331">
        <v>0</v>
      </c>
      <c r="R501" s="331">
        <v>0</v>
      </c>
      <c r="S501" s="331">
        <v>5</v>
      </c>
      <c r="T501" s="332">
        <v>9</v>
      </c>
    </row>
    <row r="502" spans="1:20" ht="13.5" customHeight="1">
      <c r="A502" s="466"/>
      <c r="B502" s="452"/>
      <c r="C502" s="458"/>
      <c r="D502" s="458"/>
      <c r="E502" s="329" t="s">
        <v>437</v>
      </c>
      <c r="F502" s="330">
        <v>31</v>
      </c>
      <c r="G502" s="331">
        <v>27</v>
      </c>
      <c r="H502" s="331">
        <v>29</v>
      </c>
      <c r="I502" s="331">
        <v>32</v>
      </c>
      <c r="J502" s="332">
        <v>32</v>
      </c>
      <c r="K502" s="330">
        <v>29</v>
      </c>
      <c r="L502" s="331">
        <v>18</v>
      </c>
      <c r="M502" s="331">
        <v>23</v>
      </c>
      <c r="N502" s="331">
        <v>31</v>
      </c>
      <c r="O502" s="332">
        <v>32</v>
      </c>
      <c r="P502" s="330">
        <v>1</v>
      </c>
      <c r="Q502" s="331">
        <v>0</v>
      </c>
      <c r="R502" s="331">
        <v>0</v>
      </c>
      <c r="S502" s="331">
        <v>5</v>
      </c>
      <c r="T502" s="332">
        <v>10</v>
      </c>
    </row>
    <row r="503" spans="1:20" ht="13.5" customHeight="1">
      <c r="A503" s="466"/>
      <c r="B503" s="452"/>
      <c r="C503" s="458"/>
      <c r="D503" s="458"/>
      <c r="E503" s="329" t="s">
        <v>438</v>
      </c>
      <c r="F503" s="330">
        <v>31</v>
      </c>
      <c r="G503" s="331">
        <v>27</v>
      </c>
      <c r="H503" s="331">
        <v>29</v>
      </c>
      <c r="I503" s="331">
        <v>32</v>
      </c>
      <c r="J503" s="332">
        <v>32</v>
      </c>
      <c r="K503" s="330">
        <v>28</v>
      </c>
      <c r="L503" s="331">
        <v>16</v>
      </c>
      <c r="M503" s="331">
        <v>22</v>
      </c>
      <c r="N503" s="331">
        <v>31</v>
      </c>
      <c r="O503" s="332">
        <v>32</v>
      </c>
      <c r="P503" s="330">
        <v>2</v>
      </c>
      <c r="Q503" s="331">
        <v>0</v>
      </c>
      <c r="R503" s="331">
        <v>0</v>
      </c>
      <c r="S503" s="331">
        <v>7</v>
      </c>
      <c r="T503" s="332">
        <v>11</v>
      </c>
    </row>
    <row r="504" spans="1:20" ht="13.5" customHeight="1">
      <c r="A504" s="466"/>
      <c r="B504" s="452"/>
      <c r="C504" s="458"/>
      <c r="D504" s="458"/>
      <c r="E504" s="329" t="s">
        <v>439</v>
      </c>
      <c r="F504" s="330">
        <v>31</v>
      </c>
      <c r="G504" s="331">
        <v>26</v>
      </c>
      <c r="H504" s="331">
        <v>28</v>
      </c>
      <c r="I504" s="331">
        <v>32</v>
      </c>
      <c r="J504" s="332">
        <v>32</v>
      </c>
      <c r="K504" s="330">
        <v>27</v>
      </c>
      <c r="L504" s="331">
        <v>14</v>
      </c>
      <c r="M504" s="331">
        <v>20</v>
      </c>
      <c r="N504" s="331">
        <v>31</v>
      </c>
      <c r="O504" s="332">
        <v>32</v>
      </c>
      <c r="P504" s="330">
        <v>2</v>
      </c>
      <c r="Q504" s="331">
        <v>0</v>
      </c>
      <c r="R504" s="331">
        <v>0</v>
      </c>
      <c r="S504" s="331">
        <v>8</v>
      </c>
      <c r="T504" s="332">
        <v>12</v>
      </c>
    </row>
    <row r="505" spans="1:20" ht="13.5" customHeight="1">
      <c r="A505" s="466"/>
      <c r="B505" s="452"/>
      <c r="C505" s="458"/>
      <c r="D505" s="458"/>
      <c r="E505" s="329" t="s">
        <v>440</v>
      </c>
      <c r="F505" s="330">
        <v>30</v>
      </c>
      <c r="G505" s="331">
        <v>24</v>
      </c>
      <c r="H505" s="331">
        <v>28</v>
      </c>
      <c r="I505" s="331">
        <v>32</v>
      </c>
      <c r="J505" s="332">
        <v>32</v>
      </c>
      <c r="K505" s="330">
        <v>25</v>
      </c>
      <c r="L505" s="331">
        <v>11</v>
      </c>
      <c r="M505" s="331">
        <v>18</v>
      </c>
      <c r="N505" s="331">
        <v>31</v>
      </c>
      <c r="O505" s="332">
        <v>32</v>
      </c>
      <c r="P505" s="330">
        <v>3</v>
      </c>
      <c r="Q505" s="331">
        <v>0</v>
      </c>
      <c r="R505" s="331">
        <v>1</v>
      </c>
      <c r="S505" s="331">
        <v>9</v>
      </c>
      <c r="T505" s="332">
        <v>13</v>
      </c>
    </row>
    <row r="506" spans="1:20" ht="13.5" customHeight="1">
      <c r="A506" s="466"/>
      <c r="B506" s="452"/>
      <c r="C506" s="458"/>
      <c r="D506" s="458"/>
      <c r="E506" s="329" t="s">
        <v>441</v>
      </c>
      <c r="F506" s="330">
        <v>29</v>
      </c>
      <c r="G506" s="331">
        <v>23</v>
      </c>
      <c r="H506" s="331">
        <v>27</v>
      </c>
      <c r="I506" s="331">
        <v>32</v>
      </c>
      <c r="J506" s="332">
        <v>32</v>
      </c>
      <c r="K506" s="330">
        <v>22</v>
      </c>
      <c r="L506" s="331">
        <v>10</v>
      </c>
      <c r="M506" s="331">
        <v>16</v>
      </c>
      <c r="N506" s="331">
        <v>30</v>
      </c>
      <c r="O506" s="332">
        <v>32</v>
      </c>
      <c r="P506" s="330">
        <v>5</v>
      </c>
      <c r="Q506" s="331">
        <v>0</v>
      </c>
      <c r="R506" s="331">
        <v>1</v>
      </c>
      <c r="S506" s="331">
        <v>10</v>
      </c>
      <c r="T506" s="332">
        <v>15</v>
      </c>
    </row>
    <row r="507" spans="1:20" ht="13.5" customHeight="1">
      <c r="A507" s="466"/>
      <c r="B507" s="452"/>
      <c r="C507" s="458"/>
      <c r="D507" s="458"/>
      <c r="E507" s="329" t="s">
        <v>442</v>
      </c>
      <c r="F507" s="330">
        <v>29</v>
      </c>
      <c r="G507" s="331">
        <v>22</v>
      </c>
      <c r="H507" s="331">
        <v>26</v>
      </c>
      <c r="I507" s="331">
        <v>31</v>
      </c>
      <c r="J507" s="332">
        <v>32</v>
      </c>
      <c r="K507" s="330">
        <v>20</v>
      </c>
      <c r="L507" s="331">
        <v>8</v>
      </c>
      <c r="M507" s="331">
        <v>14</v>
      </c>
      <c r="N507" s="331">
        <v>30</v>
      </c>
      <c r="O507" s="332">
        <v>31</v>
      </c>
      <c r="P507" s="330">
        <v>7</v>
      </c>
      <c r="Q507" s="331">
        <v>0</v>
      </c>
      <c r="R507" s="331">
        <v>1</v>
      </c>
      <c r="S507" s="331">
        <v>12</v>
      </c>
      <c r="T507" s="332">
        <v>16</v>
      </c>
    </row>
    <row r="508" spans="1:20" ht="13.5" customHeight="1">
      <c r="A508" s="466"/>
      <c r="B508" s="452"/>
      <c r="C508" s="458"/>
      <c r="D508" s="458"/>
      <c r="E508" s="329" t="s">
        <v>443</v>
      </c>
      <c r="F508" s="330">
        <v>28</v>
      </c>
      <c r="G508" s="331">
        <v>18</v>
      </c>
      <c r="H508" s="331">
        <v>25</v>
      </c>
      <c r="I508" s="331">
        <v>31</v>
      </c>
      <c r="J508" s="332">
        <v>32</v>
      </c>
      <c r="K508" s="330">
        <v>16</v>
      </c>
      <c r="L508" s="331">
        <v>5</v>
      </c>
      <c r="M508" s="331">
        <v>10</v>
      </c>
      <c r="N508" s="331">
        <v>26</v>
      </c>
      <c r="O508" s="332">
        <v>31</v>
      </c>
      <c r="P508" s="330">
        <v>9</v>
      </c>
      <c r="Q508" s="331">
        <v>0</v>
      </c>
      <c r="R508" s="331">
        <v>2</v>
      </c>
      <c r="S508" s="331">
        <v>14</v>
      </c>
      <c r="T508" s="332">
        <v>18</v>
      </c>
    </row>
    <row r="509" spans="1:20" ht="13.5" customHeight="1">
      <c r="A509" s="466"/>
      <c r="B509" s="452"/>
      <c r="C509" s="458"/>
      <c r="D509" s="458"/>
      <c r="E509" s="329" t="s">
        <v>444</v>
      </c>
      <c r="F509" s="330">
        <v>27</v>
      </c>
      <c r="G509" s="331">
        <v>14</v>
      </c>
      <c r="H509" s="331">
        <v>23</v>
      </c>
      <c r="I509" s="331">
        <v>30</v>
      </c>
      <c r="J509" s="332">
        <v>32</v>
      </c>
      <c r="K509" s="330">
        <v>13</v>
      </c>
      <c r="L509" s="331">
        <v>2</v>
      </c>
      <c r="M509" s="331">
        <v>8</v>
      </c>
      <c r="N509" s="331">
        <v>24</v>
      </c>
      <c r="O509" s="332">
        <v>31</v>
      </c>
      <c r="P509" s="330">
        <v>10</v>
      </c>
      <c r="Q509" s="331">
        <v>0</v>
      </c>
      <c r="R509" s="331">
        <v>2</v>
      </c>
      <c r="S509" s="331">
        <v>15</v>
      </c>
      <c r="T509" s="332">
        <v>19</v>
      </c>
    </row>
    <row r="510" spans="1:20" ht="13.5" customHeight="1">
      <c r="A510" s="466"/>
      <c r="B510" s="452"/>
      <c r="C510" s="458"/>
      <c r="D510" s="458"/>
      <c r="E510" s="329" t="s">
        <v>445</v>
      </c>
      <c r="F510" s="330">
        <v>26</v>
      </c>
      <c r="G510" s="331">
        <v>10</v>
      </c>
      <c r="H510" s="331">
        <v>20</v>
      </c>
      <c r="I510" s="331">
        <v>29</v>
      </c>
      <c r="J510" s="332">
        <v>32</v>
      </c>
      <c r="K510" s="330">
        <v>10</v>
      </c>
      <c r="L510" s="331">
        <v>0</v>
      </c>
      <c r="M510" s="331">
        <v>5</v>
      </c>
      <c r="N510" s="331">
        <v>18</v>
      </c>
      <c r="O510" s="332">
        <v>30</v>
      </c>
      <c r="P510" s="330">
        <v>12</v>
      </c>
      <c r="Q510" s="331">
        <v>0</v>
      </c>
      <c r="R510" s="331">
        <v>2</v>
      </c>
      <c r="S510" s="331">
        <v>17</v>
      </c>
      <c r="T510" s="332">
        <v>21</v>
      </c>
    </row>
    <row r="511" spans="1:20" ht="13.5" customHeight="1">
      <c r="A511" s="466"/>
      <c r="B511" s="452"/>
      <c r="C511" s="458"/>
      <c r="D511" s="458"/>
      <c r="E511" s="329" t="s">
        <v>446</v>
      </c>
      <c r="F511" s="330">
        <v>24</v>
      </c>
      <c r="G511" s="331">
        <v>6</v>
      </c>
      <c r="H511" s="331">
        <v>17</v>
      </c>
      <c r="I511" s="331">
        <v>28</v>
      </c>
      <c r="J511" s="332">
        <v>31</v>
      </c>
      <c r="K511" s="330">
        <v>7</v>
      </c>
      <c r="L511" s="331">
        <v>0</v>
      </c>
      <c r="M511" s="331">
        <v>2</v>
      </c>
      <c r="N511" s="331">
        <v>15</v>
      </c>
      <c r="O511" s="332">
        <v>30</v>
      </c>
      <c r="P511" s="330">
        <v>12</v>
      </c>
      <c r="Q511" s="331">
        <v>0</v>
      </c>
      <c r="R511" s="331">
        <v>2</v>
      </c>
      <c r="S511" s="331">
        <v>18</v>
      </c>
      <c r="T511" s="332">
        <v>21</v>
      </c>
    </row>
    <row r="512" spans="1:20" ht="13.5" customHeight="1">
      <c r="A512" s="466"/>
      <c r="B512" s="452"/>
      <c r="C512" s="458"/>
      <c r="D512" s="458"/>
      <c r="E512" s="329" t="s">
        <v>447</v>
      </c>
      <c r="F512" s="330">
        <v>22</v>
      </c>
      <c r="G512" s="331">
        <v>4</v>
      </c>
      <c r="H512" s="331">
        <v>14</v>
      </c>
      <c r="I512" s="331">
        <v>27</v>
      </c>
      <c r="J512" s="332">
        <v>31</v>
      </c>
      <c r="K512" s="330">
        <v>6</v>
      </c>
      <c r="L512" s="331">
        <v>0</v>
      </c>
      <c r="M512" s="331">
        <v>1</v>
      </c>
      <c r="N512" s="331">
        <v>13</v>
      </c>
      <c r="O512" s="332">
        <v>30</v>
      </c>
      <c r="P512" s="330">
        <v>11</v>
      </c>
      <c r="Q512" s="331">
        <v>0</v>
      </c>
      <c r="R512" s="331">
        <v>2</v>
      </c>
      <c r="S512" s="331">
        <v>17</v>
      </c>
      <c r="T512" s="332">
        <v>20</v>
      </c>
    </row>
    <row r="513" spans="1:20" ht="13.5" customHeight="1">
      <c r="A513" s="466"/>
      <c r="B513" s="452"/>
      <c r="C513" s="458"/>
      <c r="D513" s="459"/>
      <c r="E513" s="334" t="s">
        <v>554</v>
      </c>
      <c r="F513" s="335">
        <v>20</v>
      </c>
      <c r="G513" s="336">
        <v>3</v>
      </c>
      <c r="H513" s="336">
        <v>11</v>
      </c>
      <c r="I513" s="336">
        <v>26</v>
      </c>
      <c r="J513" s="337">
        <v>31</v>
      </c>
      <c r="K513" s="335">
        <v>4</v>
      </c>
      <c r="L513" s="336">
        <v>0</v>
      </c>
      <c r="M513" s="336">
        <v>0</v>
      </c>
      <c r="N513" s="336">
        <v>11</v>
      </c>
      <c r="O513" s="337">
        <v>29</v>
      </c>
      <c r="P513" s="335">
        <v>10</v>
      </c>
      <c r="Q513" s="336">
        <v>0</v>
      </c>
      <c r="R513" s="336">
        <v>2</v>
      </c>
      <c r="S513" s="336">
        <v>16</v>
      </c>
      <c r="T513" s="337">
        <v>20</v>
      </c>
    </row>
    <row r="514" spans="1:20" ht="13.5" customHeight="1">
      <c r="A514" s="466"/>
      <c r="B514" s="452"/>
      <c r="C514" s="458" t="s">
        <v>556</v>
      </c>
      <c r="D514" s="468" t="s">
        <v>557</v>
      </c>
      <c r="E514" s="333" t="s">
        <v>490</v>
      </c>
      <c r="F514" s="342">
        <v>30</v>
      </c>
      <c r="G514" s="343">
        <v>28</v>
      </c>
      <c r="H514" s="343">
        <v>28</v>
      </c>
      <c r="I514" s="343">
        <v>32</v>
      </c>
      <c r="J514" s="344">
        <v>32</v>
      </c>
      <c r="K514" s="342">
        <v>27</v>
      </c>
      <c r="L514" s="343">
        <v>20</v>
      </c>
      <c r="M514" s="343">
        <v>24</v>
      </c>
      <c r="N514" s="343">
        <v>30</v>
      </c>
      <c r="O514" s="344">
        <v>32</v>
      </c>
      <c r="P514" s="342">
        <v>2</v>
      </c>
      <c r="Q514" s="343">
        <v>0</v>
      </c>
      <c r="R514" s="343">
        <v>0</v>
      </c>
      <c r="S514" s="343">
        <v>5</v>
      </c>
      <c r="T514" s="344">
        <v>9</v>
      </c>
    </row>
    <row r="515" spans="1:20" ht="13.5" customHeight="1">
      <c r="A515" s="466"/>
      <c r="B515" s="452"/>
      <c r="C515" s="458"/>
      <c r="D515" s="458"/>
      <c r="E515" s="329" t="s">
        <v>437</v>
      </c>
      <c r="F515" s="330">
        <v>30</v>
      </c>
      <c r="G515" s="331">
        <v>27</v>
      </c>
      <c r="H515" s="331">
        <v>28</v>
      </c>
      <c r="I515" s="331">
        <v>32</v>
      </c>
      <c r="J515" s="332">
        <v>32</v>
      </c>
      <c r="K515" s="330">
        <v>26</v>
      </c>
      <c r="L515" s="331">
        <v>19</v>
      </c>
      <c r="M515" s="331">
        <v>23</v>
      </c>
      <c r="N515" s="331">
        <v>29</v>
      </c>
      <c r="O515" s="332">
        <v>31</v>
      </c>
      <c r="P515" s="330">
        <v>3</v>
      </c>
      <c r="Q515" s="331">
        <v>0</v>
      </c>
      <c r="R515" s="331">
        <v>1</v>
      </c>
      <c r="S515" s="331">
        <v>6</v>
      </c>
      <c r="T515" s="332">
        <v>10</v>
      </c>
    </row>
    <row r="516" spans="1:20" ht="13.5" customHeight="1">
      <c r="A516" s="466"/>
      <c r="B516" s="452"/>
      <c r="C516" s="458"/>
      <c r="D516" s="458"/>
      <c r="E516" s="329" t="s">
        <v>438</v>
      </c>
      <c r="F516" s="330">
        <v>30</v>
      </c>
      <c r="G516" s="331">
        <v>27</v>
      </c>
      <c r="H516" s="331">
        <v>28</v>
      </c>
      <c r="I516" s="331">
        <v>32</v>
      </c>
      <c r="J516" s="332">
        <v>32</v>
      </c>
      <c r="K516" s="330">
        <v>25</v>
      </c>
      <c r="L516" s="331">
        <v>16</v>
      </c>
      <c r="M516" s="331">
        <v>21</v>
      </c>
      <c r="N516" s="331">
        <v>28</v>
      </c>
      <c r="O516" s="332">
        <v>31</v>
      </c>
      <c r="P516" s="330">
        <v>4</v>
      </c>
      <c r="Q516" s="331">
        <v>0</v>
      </c>
      <c r="R516" s="331">
        <v>1</v>
      </c>
      <c r="S516" s="331">
        <v>8</v>
      </c>
      <c r="T516" s="332">
        <v>12</v>
      </c>
    </row>
    <row r="517" spans="1:20" ht="13.5" customHeight="1">
      <c r="A517" s="466"/>
      <c r="B517" s="452"/>
      <c r="C517" s="458"/>
      <c r="D517" s="458"/>
      <c r="E517" s="329" t="s">
        <v>439</v>
      </c>
      <c r="F517" s="330">
        <v>30</v>
      </c>
      <c r="G517" s="331">
        <v>26</v>
      </c>
      <c r="H517" s="331">
        <v>28</v>
      </c>
      <c r="I517" s="331">
        <v>31</v>
      </c>
      <c r="J517" s="332">
        <v>32</v>
      </c>
      <c r="K517" s="330">
        <v>23</v>
      </c>
      <c r="L517" s="331">
        <v>14</v>
      </c>
      <c r="M517" s="331">
        <v>19</v>
      </c>
      <c r="N517" s="331">
        <v>27</v>
      </c>
      <c r="O517" s="332">
        <v>30</v>
      </c>
      <c r="P517" s="330">
        <v>6</v>
      </c>
      <c r="Q517" s="331">
        <v>0</v>
      </c>
      <c r="R517" s="331">
        <v>3</v>
      </c>
      <c r="S517" s="331">
        <v>10</v>
      </c>
      <c r="T517" s="332">
        <v>14</v>
      </c>
    </row>
    <row r="518" spans="1:20" ht="13.5" customHeight="1">
      <c r="A518" s="466"/>
      <c r="B518" s="452"/>
      <c r="C518" s="458"/>
      <c r="D518" s="458"/>
      <c r="E518" s="329" t="s">
        <v>440</v>
      </c>
      <c r="F518" s="330">
        <v>29</v>
      </c>
      <c r="G518" s="331">
        <v>26</v>
      </c>
      <c r="H518" s="331">
        <v>28</v>
      </c>
      <c r="I518" s="331">
        <v>31</v>
      </c>
      <c r="J518" s="332">
        <v>32</v>
      </c>
      <c r="K518" s="330">
        <v>21</v>
      </c>
      <c r="L518" s="331">
        <v>13</v>
      </c>
      <c r="M518" s="331">
        <v>17</v>
      </c>
      <c r="N518" s="331">
        <v>26</v>
      </c>
      <c r="O518" s="332">
        <v>29</v>
      </c>
      <c r="P518" s="330">
        <v>7</v>
      </c>
      <c r="Q518" s="331">
        <v>1</v>
      </c>
      <c r="R518" s="331">
        <v>4</v>
      </c>
      <c r="S518" s="331">
        <v>11</v>
      </c>
      <c r="T518" s="332">
        <v>15</v>
      </c>
    </row>
    <row r="519" spans="1:20" ht="13.5" customHeight="1">
      <c r="A519" s="466"/>
      <c r="B519" s="452"/>
      <c r="C519" s="458"/>
      <c r="D519" s="458"/>
      <c r="E519" s="329" t="s">
        <v>441</v>
      </c>
      <c r="F519" s="330">
        <v>29</v>
      </c>
      <c r="G519" s="331">
        <v>25</v>
      </c>
      <c r="H519" s="331">
        <v>27</v>
      </c>
      <c r="I519" s="331">
        <v>31</v>
      </c>
      <c r="J519" s="332">
        <v>32</v>
      </c>
      <c r="K519" s="330">
        <v>20</v>
      </c>
      <c r="L519" s="331">
        <v>11</v>
      </c>
      <c r="M519" s="331">
        <v>15</v>
      </c>
      <c r="N519" s="331">
        <v>24</v>
      </c>
      <c r="O519" s="332">
        <v>28</v>
      </c>
      <c r="P519" s="330">
        <v>9</v>
      </c>
      <c r="Q519" s="331">
        <v>2</v>
      </c>
      <c r="R519" s="331">
        <v>5</v>
      </c>
      <c r="S519" s="331">
        <v>12</v>
      </c>
      <c r="T519" s="332">
        <v>16</v>
      </c>
    </row>
    <row r="520" spans="1:20" ht="13.5" customHeight="1">
      <c r="A520" s="466"/>
      <c r="B520" s="452"/>
      <c r="C520" s="458"/>
      <c r="D520" s="458"/>
      <c r="E520" s="329" t="s">
        <v>442</v>
      </c>
      <c r="F520" s="330">
        <v>28</v>
      </c>
      <c r="G520" s="331">
        <v>24</v>
      </c>
      <c r="H520" s="331">
        <v>27</v>
      </c>
      <c r="I520" s="331">
        <v>30</v>
      </c>
      <c r="J520" s="332">
        <v>32</v>
      </c>
      <c r="K520" s="330">
        <v>17</v>
      </c>
      <c r="L520" s="331">
        <v>9</v>
      </c>
      <c r="M520" s="331">
        <v>13</v>
      </c>
      <c r="N520" s="331">
        <v>21</v>
      </c>
      <c r="O520" s="332">
        <v>26</v>
      </c>
      <c r="P520" s="330">
        <v>11</v>
      </c>
      <c r="Q520" s="331">
        <v>3</v>
      </c>
      <c r="R520" s="331">
        <v>7</v>
      </c>
      <c r="S520" s="331">
        <v>14</v>
      </c>
      <c r="T520" s="332">
        <v>17</v>
      </c>
    </row>
    <row r="521" spans="1:20" ht="13.5" customHeight="1">
      <c r="A521" s="466"/>
      <c r="B521" s="452"/>
      <c r="C521" s="458"/>
      <c r="D521" s="458"/>
      <c r="E521" s="329" t="s">
        <v>443</v>
      </c>
      <c r="F521" s="330">
        <v>28</v>
      </c>
      <c r="G521" s="331">
        <v>23</v>
      </c>
      <c r="H521" s="331">
        <v>26</v>
      </c>
      <c r="I521" s="331">
        <v>29</v>
      </c>
      <c r="J521" s="332">
        <v>31</v>
      </c>
      <c r="K521" s="330">
        <v>14</v>
      </c>
      <c r="L521" s="331">
        <v>6</v>
      </c>
      <c r="M521" s="331">
        <v>10</v>
      </c>
      <c r="N521" s="331">
        <v>18</v>
      </c>
      <c r="O521" s="332">
        <v>23</v>
      </c>
      <c r="P521" s="330">
        <v>13</v>
      </c>
      <c r="Q521" s="331">
        <v>5</v>
      </c>
      <c r="R521" s="331">
        <v>9</v>
      </c>
      <c r="S521" s="331">
        <v>16</v>
      </c>
      <c r="T521" s="332">
        <v>19</v>
      </c>
    </row>
    <row r="522" spans="1:20" ht="13.5" customHeight="1">
      <c r="A522" s="466"/>
      <c r="B522" s="452"/>
      <c r="C522" s="458"/>
      <c r="D522" s="458"/>
      <c r="E522" s="329" t="s">
        <v>444</v>
      </c>
      <c r="F522" s="330">
        <v>27</v>
      </c>
      <c r="G522" s="331">
        <v>22</v>
      </c>
      <c r="H522" s="331">
        <v>25</v>
      </c>
      <c r="I522" s="331">
        <v>28</v>
      </c>
      <c r="J522" s="332">
        <v>30</v>
      </c>
      <c r="K522" s="330">
        <v>12</v>
      </c>
      <c r="L522" s="331">
        <v>4</v>
      </c>
      <c r="M522" s="331">
        <v>8</v>
      </c>
      <c r="N522" s="331">
        <v>16</v>
      </c>
      <c r="O522" s="332">
        <v>20</v>
      </c>
      <c r="P522" s="330">
        <v>15</v>
      </c>
      <c r="Q522" s="331">
        <v>7</v>
      </c>
      <c r="R522" s="331">
        <v>11</v>
      </c>
      <c r="S522" s="331">
        <v>18</v>
      </c>
      <c r="T522" s="332">
        <v>21</v>
      </c>
    </row>
    <row r="523" spans="1:20" ht="13.5" customHeight="1">
      <c r="A523" s="466"/>
      <c r="B523" s="452"/>
      <c r="C523" s="458"/>
      <c r="D523" s="458"/>
      <c r="E523" s="329" t="s">
        <v>445</v>
      </c>
      <c r="F523" s="330">
        <v>26</v>
      </c>
      <c r="G523" s="331">
        <v>19</v>
      </c>
      <c r="H523" s="331">
        <v>24</v>
      </c>
      <c r="I523" s="331">
        <v>28</v>
      </c>
      <c r="J523" s="332">
        <v>30</v>
      </c>
      <c r="K523" s="330">
        <v>9</v>
      </c>
      <c r="L523" s="331">
        <v>2</v>
      </c>
      <c r="M523" s="331">
        <v>5</v>
      </c>
      <c r="N523" s="331">
        <v>13</v>
      </c>
      <c r="O523" s="332">
        <v>17</v>
      </c>
      <c r="P523" s="330">
        <v>16</v>
      </c>
      <c r="Q523" s="331">
        <v>8</v>
      </c>
      <c r="R523" s="331">
        <v>12</v>
      </c>
      <c r="S523" s="331">
        <v>20</v>
      </c>
      <c r="T523" s="332">
        <v>22</v>
      </c>
    </row>
    <row r="524" spans="1:20" ht="13.5" customHeight="1">
      <c r="A524" s="466"/>
      <c r="B524" s="452"/>
      <c r="C524" s="458"/>
      <c r="D524" s="458"/>
      <c r="E524" s="329" t="s">
        <v>446</v>
      </c>
      <c r="F524" s="330">
        <v>25</v>
      </c>
      <c r="G524" s="331">
        <v>17</v>
      </c>
      <c r="H524" s="331">
        <v>22</v>
      </c>
      <c r="I524" s="331">
        <v>27</v>
      </c>
      <c r="J524" s="332">
        <v>29</v>
      </c>
      <c r="K524" s="330">
        <v>7</v>
      </c>
      <c r="L524" s="331">
        <v>0</v>
      </c>
      <c r="M524" s="331">
        <v>4</v>
      </c>
      <c r="N524" s="331">
        <v>10</v>
      </c>
      <c r="O524" s="332">
        <v>15</v>
      </c>
      <c r="P524" s="330">
        <v>17</v>
      </c>
      <c r="Q524" s="331">
        <v>8</v>
      </c>
      <c r="R524" s="331">
        <v>13</v>
      </c>
      <c r="S524" s="331">
        <v>20</v>
      </c>
      <c r="T524" s="332">
        <v>23</v>
      </c>
    </row>
    <row r="525" spans="1:20" ht="13.5" customHeight="1">
      <c r="A525" s="466"/>
      <c r="B525" s="452"/>
      <c r="C525" s="458"/>
      <c r="D525" s="458"/>
      <c r="E525" s="329" t="s">
        <v>447</v>
      </c>
      <c r="F525" s="330">
        <v>24</v>
      </c>
      <c r="G525" s="331">
        <v>14</v>
      </c>
      <c r="H525" s="331">
        <v>20</v>
      </c>
      <c r="I525" s="331">
        <v>27</v>
      </c>
      <c r="J525" s="332">
        <v>28</v>
      </c>
      <c r="K525" s="330">
        <v>6</v>
      </c>
      <c r="L525" s="331">
        <v>0</v>
      </c>
      <c r="M525" s="331">
        <v>2</v>
      </c>
      <c r="N525" s="331">
        <v>9</v>
      </c>
      <c r="O525" s="332">
        <v>13</v>
      </c>
      <c r="P525" s="330">
        <v>17</v>
      </c>
      <c r="Q525" s="331">
        <v>7</v>
      </c>
      <c r="R525" s="331">
        <v>13</v>
      </c>
      <c r="S525" s="331">
        <v>20</v>
      </c>
      <c r="T525" s="332">
        <v>23</v>
      </c>
    </row>
    <row r="526" spans="1:20" ht="13.5" customHeight="1">
      <c r="A526" s="467"/>
      <c r="B526" s="470"/>
      <c r="C526" s="459"/>
      <c r="D526" s="458"/>
      <c r="E526" s="329" t="s">
        <v>554</v>
      </c>
      <c r="F526" s="330">
        <v>22</v>
      </c>
      <c r="G526" s="331">
        <v>11</v>
      </c>
      <c r="H526" s="331">
        <v>17</v>
      </c>
      <c r="I526" s="331">
        <v>25</v>
      </c>
      <c r="J526" s="332">
        <v>27</v>
      </c>
      <c r="K526" s="330">
        <v>5</v>
      </c>
      <c r="L526" s="331">
        <v>0</v>
      </c>
      <c r="M526" s="331">
        <v>1</v>
      </c>
      <c r="N526" s="331">
        <v>7</v>
      </c>
      <c r="O526" s="332">
        <v>11</v>
      </c>
      <c r="P526" s="330">
        <v>16</v>
      </c>
      <c r="Q526" s="331">
        <v>6</v>
      </c>
      <c r="R526" s="331">
        <v>12</v>
      </c>
      <c r="S526" s="331">
        <v>19</v>
      </c>
      <c r="T526" s="332">
        <v>22</v>
      </c>
    </row>
    <row r="527" spans="1:20" ht="13.5" customHeight="1">
      <c r="A527" s="465">
        <v>2014</v>
      </c>
      <c r="B527" s="463" t="s">
        <v>21</v>
      </c>
      <c r="C527" s="468" t="s">
        <v>553</v>
      </c>
      <c r="D527" s="458" t="s">
        <v>557</v>
      </c>
      <c r="E527" s="329" t="s">
        <v>490</v>
      </c>
      <c r="F527" s="330">
        <v>31</v>
      </c>
      <c r="G527" s="331">
        <v>28</v>
      </c>
      <c r="H527" s="331">
        <v>29</v>
      </c>
      <c r="I527" s="331">
        <v>32</v>
      </c>
      <c r="J527" s="332">
        <v>32</v>
      </c>
      <c r="K527" s="330">
        <v>29</v>
      </c>
      <c r="L527" s="331">
        <v>18</v>
      </c>
      <c r="M527" s="331">
        <v>23</v>
      </c>
      <c r="N527" s="331">
        <v>31</v>
      </c>
      <c r="O527" s="332">
        <v>32</v>
      </c>
      <c r="P527" s="330">
        <v>1</v>
      </c>
      <c r="Q527" s="331">
        <v>0</v>
      </c>
      <c r="R527" s="331">
        <v>0</v>
      </c>
      <c r="S527" s="331">
        <v>6</v>
      </c>
      <c r="T527" s="332">
        <v>10</v>
      </c>
    </row>
    <row r="528" spans="1:20" ht="13.5" customHeight="1">
      <c r="A528" s="466"/>
      <c r="B528" s="452"/>
      <c r="C528" s="458"/>
      <c r="D528" s="458"/>
      <c r="E528" s="329" t="s">
        <v>437</v>
      </c>
      <c r="F528" s="330">
        <v>31</v>
      </c>
      <c r="G528" s="331">
        <v>27</v>
      </c>
      <c r="H528" s="331">
        <v>29</v>
      </c>
      <c r="I528" s="331">
        <v>32</v>
      </c>
      <c r="J528" s="332">
        <v>32</v>
      </c>
      <c r="K528" s="330">
        <v>30</v>
      </c>
      <c r="L528" s="331">
        <v>17</v>
      </c>
      <c r="M528" s="331">
        <v>23</v>
      </c>
      <c r="N528" s="331">
        <v>31</v>
      </c>
      <c r="O528" s="332">
        <v>32</v>
      </c>
      <c r="P528" s="330">
        <v>1</v>
      </c>
      <c r="Q528" s="331">
        <v>0</v>
      </c>
      <c r="R528" s="331">
        <v>0</v>
      </c>
      <c r="S528" s="331">
        <v>6</v>
      </c>
      <c r="T528" s="332">
        <v>10</v>
      </c>
    </row>
    <row r="529" spans="1:20" ht="13.5" customHeight="1">
      <c r="A529" s="466"/>
      <c r="B529" s="452"/>
      <c r="C529" s="458"/>
      <c r="D529" s="458"/>
      <c r="E529" s="329" t="s">
        <v>438</v>
      </c>
      <c r="F529" s="330">
        <v>31</v>
      </c>
      <c r="G529" s="331">
        <v>27</v>
      </c>
      <c r="H529" s="331">
        <v>29</v>
      </c>
      <c r="I529" s="331">
        <v>32</v>
      </c>
      <c r="J529" s="332">
        <v>32</v>
      </c>
      <c r="K529" s="330">
        <v>29</v>
      </c>
      <c r="L529" s="331">
        <v>15</v>
      </c>
      <c r="M529" s="331">
        <v>22</v>
      </c>
      <c r="N529" s="331">
        <v>31</v>
      </c>
      <c r="O529" s="332">
        <v>32</v>
      </c>
      <c r="P529" s="330">
        <v>1</v>
      </c>
      <c r="Q529" s="331">
        <v>0</v>
      </c>
      <c r="R529" s="331">
        <v>0</v>
      </c>
      <c r="S529" s="331">
        <v>7</v>
      </c>
      <c r="T529" s="332">
        <v>12</v>
      </c>
    </row>
    <row r="530" spans="1:20" ht="13.5" customHeight="1">
      <c r="A530" s="466"/>
      <c r="B530" s="452"/>
      <c r="C530" s="458"/>
      <c r="D530" s="458"/>
      <c r="E530" s="329" t="s">
        <v>439</v>
      </c>
      <c r="F530" s="330">
        <v>31</v>
      </c>
      <c r="G530" s="331">
        <v>25</v>
      </c>
      <c r="H530" s="331">
        <v>28</v>
      </c>
      <c r="I530" s="331">
        <v>32</v>
      </c>
      <c r="J530" s="332">
        <v>32</v>
      </c>
      <c r="K530" s="330">
        <v>27</v>
      </c>
      <c r="L530" s="331">
        <v>12</v>
      </c>
      <c r="M530" s="331">
        <v>19</v>
      </c>
      <c r="N530" s="331">
        <v>31</v>
      </c>
      <c r="O530" s="332">
        <v>32</v>
      </c>
      <c r="P530" s="330">
        <v>2</v>
      </c>
      <c r="Q530" s="331">
        <v>0</v>
      </c>
      <c r="R530" s="331">
        <v>0</v>
      </c>
      <c r="S530" s="331">
        <v>9</v>
      </c>
      <c r="T530" s="332">
        <v>13</v>
      </c>
    </row>
    <row r="531" spans="1:20" ht="13.5" customHeight="1">
      <c r="A531" s="466"/>
      <c r="B531" s="452"/>
      <c r="C531" s="458"/>
      <c r="D531" s="458"/>
      <c r="E531" s="329" t="s">
        <v>440</v>
      </c>
      <c r="F531" s="330">
        <v>30</v>
      </c>
      <c r="G531" s="331">
        <v>24</v>
      </c>
      <c r="H531" s="331">
        <v>28</v>
      </c>
      <c r="I531" s="331">
        <v>32</v>
      </c>
      <c r="J531" s="332">
        <v>32</v>
      </c>
      <c r="K531" s="330">
        <v>25</v>
      </c>
      <c r="L531" s="331">
        <v>10</v>
      </c>
      <c r="M531" s="331">
        <v>16</v>
      </c>
      <c r="N531" s="331">
        <v>31</v>
      </c>
      <c r="O531" s="332">
        <v>32</v>
      </c>
      <c r="P531" s="330">
        <v>2</v>
      </c>
      <c r="Q531" s="331">
        <v>0</v>
      </c>
      <c r="R531" s="331">
        <v>0</v>
      </c>
      <c r="S531" s="331">
        <v>10</v>
      </c>
      <c r="T531" s="332">
        <v>15</v>
      </c>
    </row>
    <row r="532" spans="1:20" ht="13.5" customHeight="1">
      <c r="A532" s="466"/>
      <c r="B532" s="452"/>
      <c r="C532" s="458"/>
      <c r="D532" s="458"/>
      <c r="E532" s="329" t="s">
        <v>441</v>
      </c>
      <c r="F532" s="330">
        <v>29</v>
      </c>
      <c r="G532" s="331">
        <v>21</v>
      </c>
      <c r="H532" s="331">
        <v>27</v>
      </c>
      <c r="I532" s="331">
        <v>32</v>
      </c>
      <c r="J532" s="332">
        <v>32</v>
      </c>
      <c r="K532" s="330">
        <v>22</v>
      </c>
      <c r="L532" s="331">
        <v>7</v>
      </c>
      <c r="M532" s="331">
        <v>14</v>
      </c>
      <c r="N532" s="331">
        <v>31</v>
      </c>
      <c r="O532" s="332">
        <v>32</v>
      </c>
      <c r="P532" s="330">
        <v>4</v>
      </c>
      <c r="Q532" s="331">
        <v>0</v>
      </c>
      <c r="R532" s="331">
        <v>0</v>
      </c>
      <c r="S532" s="331">
        <v>12</v>
      </c>
      <c r="T532" s="332">
        <v>16</v>
      </c>
    </row>
    <row r="533" spans="1:20" ht="13.5" customHeight="1">
      <c r="A533" s="466"/>
      <c r="B533" s="452"/>
      <c r="C533" s="458"/>
      <c r="D533" s="458"/>
      <c r="E533" s="329" t="s">
        <v>442</v>
      </c>
      <c r="F533" s="330">
        <v>28</v>
      </c>
      <c r="G533" s="331">
        <v>18</v>
      </c>
      <c r="H533" s="331">
        <v>25</v>
      </c>
      <c r="I533" s="331">
        <v>31</v>
      </c>
      <c r="J533" s="332">
        <v>32</v>
      </c>
      <c r="K533" s="330">
        <v>18</v>
      </c>
      <c r="L533" s="331">
        <v>4</v>
      </c>
      <c r="M533" s="331">
        <v>10</v>
      </c>
      <c r="N533" s="331">
        <v>30</v>
      </c>
      <c r="O533" s="332">
        <v>32</v>
      </c>
      <c r="P533" s="330">
        <v>5</v>
      </c>
      <c r="Q533" s="331">
        <v>0</v>
      </c>
      <c r="R533" s="331">
        <v>1</v>
      </c>
      <c r="S533" s="331">
        <v>14</v>
      </c>
      <c r="T533" s="332">
        <v>18</v>
      </c>
    </row>
    <row r="534" spans="1:20" ht="13.5" customHeight="1">
      <c r="A534" s="466"/>
      <c r="B534" s="452"/>
      <c r="C534" s="458"/>
      <c r="D534" s="458"/>
      <c r="E534" s="329" t="s">
        <v>443</v>
      </c>
      <c r="F534" s="330">
        <v>27</v>
      </c>
      <c r="G534" s="331">
        <v>11</v>
      </c>
      <c r="H534" s="331">
        <v>23</v>
      </c>
      <c r="I534" s="331">
        <v>30</v>
      </c>
      <c r="J534" s="332">
        <v>32</v>
      </c>
      <c r="K534" s="330">
        <v>13</v>
      </c>
      <c r="L534" s="331">
        <v>1</v>
      </c>
      <c r="M534" s="331">
        <v>7</v>
      </c>
      <c r="N534" s="331">
        <v>27</v>
      </c>
      <c r="O534" s="332">
        <v>31</v>
      </c>
      <c r="P534" s="330">
        <v>8</v>
      </c>
      <c r="Q534" s="331">
        <v>0</v>
      </c>
      <c r="R534" s="331">
        <v>1</v>
      </c>
      <c r="S534" s="331">
        <v>16</v>
      </c>
      <c r="T534" s="332">
        <v>20</v>
      </c>
    </row>
    <row r="535" spans="1:20" ht="13.5" customHeight="1">
      <c r="A535" s="466"/>
      <c r="B535" s="452"/>
      <c r="C535" s="458"/>
      <c r="D535" s="458"/>
      <c r="E535" s="329" t="s">
        <v>444</v>
      </c>
      <c r="F535" s="330">
        <v>26</v>
      </c>
      <c r="G535" s="331">
        <v>8</v>
      </c>
      <c r="H535" s="331">
        <v>20</v>
      </c>
      <c r="I535" s="331">
        <v>29</v>
      </c>
      <c r="J535" s="332">
        <v>32</v>
      </c>
      <c r="K535" s="330">
        <v>10</v>
      </c>
      <c r="L535" s="331">
        <v>0</v>
      </c>
      <c r="M535" s="331">
        <v>4</v>
      </c>
      <c r="N535" s="331">
        <v>22</v>
      </c>
      <c r="O535" s="332">
        <v>30</v>
      </c>
      <c r="P535" s="330">
        <v>10</v>
      </c>
      <c r="Q535" s="331">
        <v>0</v>
      </c>
      <c r="R535" s="331">
        <v>1</v>
      </c>
      <c r="S535" s="331">
        <v>17</v>
      </c>
      <c r="T535" s="332">
        <v>21</v>
      </c>
    </row>
    <row r="536" spans="1:20" ht="13.5" customHeight="1">
      <c r="A536" s="466"/>
      <c r="B536" s="452"/>
      <c r="C536" s="458"/>
      <c r="D536" s="458"/>
      <c r="E536" s="329" t="s">
        <v>445</v>
      </c>
      <c r="F536" s="330">
        <v>24</v>
      </c>
      <c r="G536" s="331">
        <v>2</v>
      </c>
      <c r="H536" s="331">
        <v>15</v>
      </c>
      <c r="I536" s="331">
        <v>28</v>
      </c>
      <c r="J536" s="332">
        <v>31</v>
      </c>
      <c r="K536" s="330">
        <v>8</v>
      </c>
      <c r="L536" s="331">
        <v>0</v>
      </c>
      <c r="M536" s="331">
        <v>2</v>
      </c>
      <c r="N536" s="331">
        <v>20</v>
      </c>
      <c r="O536" s="332">
        <v>30</v>
      </c>
      <c r="P536" s="330">
        <v>8</v>
      </c>
      <c r="Q536" s="331">
        <v>0</v>
      </c>
      <c r="R536" s="331">
        <v>1</v>
      </c>
      <c r="S536" s="331">
        <v>16</v>
      </c>
      <c r="T536" s="332">
        <v>20</v>
      </c>
    </row>
    <row r="537" spans="1:20" ht="13.5" customHeight="1">
      <c r="A537" s="466"/>
      <c r="B537" s="452"/>
      <c r="C537" s="458"/>
      <c r="D537" s="458"/>
      <c r="E537" s="329" t="s">
        <v>446</v>
      </c>
      <c r="F537" s="330">
        <v>21</v>
      </c>
      <c r="G537" s="331">
        <v>0</v>
      </c>
      <c r="H537" s="331">
        <v>9</v>
      </c>
      <c r="I537" s="331">
        <v>28</v>
      </c>
      <c r="J537" s="332">
        <v>31</v>
      </c>
      <c r="K537" s="330">
        <v>6</v>
      </c>
      <c r="L537" s="331">
        <v>0</v>
      </c>
      <c r="M537" s="331">
        <v>0</v>
      </c>
      <c r="N537" s="331">
        <v>16</v>
      </c>
      <c r="O537" s="332">
        <v>30</v>
      </c>
      <c r="P537" s="330">
        <v>6</v>
      </c>
      <c r="Q537" s="331">
        <v>0</v>
      </c>
      <c r="R537" s="331">
        <v>1</v>
      </c>
      <c r="S537" s="331">
        <v>15</v>
      </c>
      <c r="T537" s="332">
        <v>20</v>
      </c>
    </row>
    <row r="538" spans="1:20" ht="13.5" customHeight="1">
      <c r="A538" s="466"/>
      <c r="B538" s="452"/>
      <c r="C538" s="458"/>
      <c r="D538" s="458"/>
      <c r="E538" s="329" t="s">
        <v>447</v>
      </c>
      <c r="F538" s="330">
        <v>19</v>
      </c>
      <c r="G538" s="331">
        <v>0</v>
      </c>
      <c r="H538" s="331">
        <v>8</v>
      </c>
      <c r="I538" s="331">
        <v>26</v>
      </c>
      <c r="J538" s="332">
        <v>31</v>
      </c>
      <c r="K538" s="330">
        <v>5</v>
      </c>
      <c r="L538" s="331">
        <v>0</v>
      </c>
      <c r="M538" s="331">
        <v>0</v>
      </c>
      <c r="N538" s="331">
        <v>15</v>
      </c>
      <c r="O538" s="332">
        <v>29</v>
      </c>
      <c r="P538" s="330">
        <v>6</v>
      </c>
      <c r="Q538" s="331">
        <v>0</v>
      </c>
      <c r="R538" s="331">
        <v>1</v>
      </c>
      <c r="S538" s="331">
        <v>14</v>
      </c>
      <c r="T538" s="332">
        <v>19</v>
      </c>
    </row>
    <row r="539" spans="1:20" ht="13.5" customHeight="1">
      <c r="A539" s="466"/>
      <c r="B539" s="452"/>
      <c r="C539" s="458"/>
      <c r="D539" s="458"/>
      <c r="E539" s="329" t="s">
        <v>554</v>
      </c>
      <c r="F539" s="330">
        <v>18</v>
      </c>
      <c r="G539" s="331">
        <v>0</v>
      </c>
      <c r="H539" s="331">
        <v>7</v>
      </c>
      <c r="I539" s="331">
        <v>25</v>
      </c>
      <c r="J539" s="332">
        <v>31</v>
      </c>
      <c r="K539" s="330">
        <v>4</v>
      </c>
      <c r="L539" s="331">
        <v>0</v>
      </c>
      <c r="M539" s="331">
        <v>0</v>
      </c>
      <c r="N539" s="331">
        <v>13</v>
      </c>
      <c r="O539" s="332">
        <v>28</v>
      </c>
      <c r="P539" s="330">
        <v>6</v>
      </c>
      <c r="Q539" s="331">
        <v>0</v>
      </c>
      <c r="R539" s="331">
        <v>1</v>
      </c>
      <c r="S539" s="331">
        <v>14</v>
      </c>
      <c r="T539" s="332">
        <v>19</v>
      </c>
    </row>
    <row r="540" spans="1:20" ht="13.5" customHeight="1">
      <c r="A540" s="466"/>
      <c r="B540" s="452"/>
      <c r="C540" s="458" t="s">
        <v>556</v>
      </c>
      <c r="D540" s="458" t="s">
        <v>557</v>
      </c>
      <c r="E540" s="329" t="s">
        <v>490</v>
      </c>
      <c r="F540" s="330">
        <v>30</v>
      </c>
      <c r="G540" s="331">
        <v>28</v>
      </c>
      <c r="H540" s="331">
        <v>28</v>
      </c>
      <c r="I540" s="331">
        <v>32</v>
      </c>
      <c r="J540" s="332">
        <v>32</v>
      </c>
      <c r="K540" s="330">
        <v>27</v>
      </c>
      <c r="L540" s="331">
        <v>20</v>
      </c>
      <c r="M540" s="331">
        <v>23</v>
      </c>
      <c r="N540" s="331">
        <v>29</v>
      </c>
      <c r="O540" s="332">
        <v>31</v>
      </c>
      <c r="P540" s="330">
        <v>3</v>
      </c>
      <c r="Q540" s="331">
        <v>0</v>
      </c>
      <c r="R540" s="331">
        <v>1</v>
      </c>
      <c r="S540" s="331">
        <v>6</v>
      </c>
      <c r="T540" s="332">
        <v>9</v>
      </c>
    </row>
    <row r="541" spans="1:20" ht="13.5" customHeight="1">
      <c r="A541" s="466"/>
      <c r="B541" s="452"/>
      <c r="C541" s="458"/>
      <c r="D541" s="458"/>
      <c r="E541" s="329" t="s">
        <v>437</v>
      </c>
      <c r="F541" s="330">
        <v>30</v>
      </c>
      <c r="G541" s="331">
        <v>28</v>
      </c>
      <c r="H541" s="331">
        <v>28</v>
      </c>
      <c r="I541" s="331">
        <v>32</v>
      </c>
      <c r="J541" s="332">
        <v>32</v>
      </c>
      <c r="K541" s="330">
        <v>25</v>
      </c>
      <c r="L541" s="331">
        <v>18</v>
      </c>
      <c r="M541" s="331">
        <v>21</v>
      </c>
      <c r="N541" s="331">
        <v>28</v>
      </c>
      <c r="O541" s="332">
        <v>31</v>
      </c>
      <c r="P541" s="330">
        <v>4</v>
      </c>
      <c r="Q541" s="331">
        <v>0</v>
      </c>
      <c r="R541" s="331">
        <v>1</v>
      </c>
      <c r="S541" s="331">
        <v>8</v>
      </c>
      <c r="T541" s="332">
        <v>11</v>
      </c>
    </row>
    <row r="542" spans="1:20" ht="13.5" customHeight="1">
      <c r="A542" s="466"/>
      <c r="B542" s="452"/>
      <c r="C542" s="458"/>
      <c r="D542" s="458"/>
      <c r="E542" s="329" t="s">
        <v>438</v>
      </c>
      <c r="F542" s="330">
        <v>30</v>
      </c>
      <c r="G542" s="331">
        <v>27</v>
      </c>
      <c r="H542" s="331">
        <v>28</v>
      </c>
      <c r="I542" s="331">
        <v>32</v>
      </c>
      <c r="J542" s="332">
        <v>32</v>
      </c>
      <c r="K542" s="330">
        <v>23</v>
      </c>
      <c r="L542" s="331">
        <v>16</v>
      </c>
      <c r="M542" s="331">
        <v>19</v>
      </c>
      <c r="N542" s="331">
        <v>27</v>
      </c>
      <c r="O542" s="332">
        <v>30</v>
      </c>
      <c r="P542" s="330">
        <v>6</v>
      </c>
      <c r="Q542" s="331">
        <v>0</v>
      </c>
      <c r="R542" s="331">
        <v>3</v>
      </c>
      <c r="S542" s="331">
        <v>10</v>
      </c>
      <c r="T542" s="332">
        <v>13</v>
      </c>
    </row>
    <row r="543" spans="1:20" ht="13.5" customHeight="1">
      <c r="A543" s="466"/>
      <c r="B543" s="452"/>
      <c r="C543" s="458"/>
      <c r="D543" s="458"/>
      <c r="E543" s="329" t="s">
        <v>439</v>
      </c>
      <c r="F543" s="330">
        <v>29</v>
      </c>
      <c r="G543" s="331">
        <v>27</v>
      </c>
      <c r="H543" s="331">
        <v>28</v>
      </c>
      <c r="I543" s="331">
        <v>31</v>
      </c>
      <c r="J543" s="332">
        <v>32</v>
      </c>
      <c r="K543" s="330">
        <v>21</v>
      </c>
      <c r="L543" s="331">
        <v>14</v>
      </c>
      <c r="M543" s="331">
        <v>17</v>
      </c>
      <c r="N543" s="331">
        <v>25</v>
      </c>
      <c r="O543" s="332">
        <v>28</v>
      </c>
      <c r="P543" s="330">
        <v>8</v>
      </c>
      <c r="Q543" s="331">
        <v>1</v>
      </c>
      <c r="R543" s="331">
        <v>5</v>
      </c>
      <c r="S543" s="331">
        <v>11</v>
      </c>
      <c r="T543" s="332">
        <v>15</v>
      </c>
    </row>
    <row r="544" spans="1:20" ht="13.5" customHeight="1">
      <c r="A544" s="466"/>
      <c r="B544" s="452"/>
      <c r="C544" s="458"/>
      <c r="D544" s="458"/>
      <c r="E544" s="329" t="s">
        <v>440</v>
      </c>
      <c r="F544" s="330">
        <v>29</v>
      </c>
      <c r="G544" s="331">
        <v>26</v>
      </c>
      <c r="H544" s="331">
        <v>28</v>
      </c>
      <c r="I544" s="331">
        <v>31</v>
      </c>
      <c r="J544" s="332">
        <v>32</v>
      </c>
      <c r="K544" s="330">
        <v>19</v>
      </c>
      <c r="L544" s="331">
        <v>11</v>
      </c>
      <c r="M544" s="331">
        <v>15</v>
      </c>
      <c r="N544" s="331">
        <v>23</v>
      </c>
      <c r="O544" s="332">
        <v>27</v>
      </c>
      <c r="P544" s="330">
        <v>10</v>
      </c>
      <c r="Q544" s="331">
        <v>3</v>
      </c>
      <c r="R544" s="331">
        <v>7</v>
      </c>
      <c r="S544" s="331">
        <v>13</v>
      </c>
      <c r="T544" s="332">
        <v>17</v>
      </c>
    </row>
    <row r="545" spans="1:20" ht="13.5" customHeight="1">
      <c r="A545" s="466"/>
      <c r="B545" s="452"/>
      <c r="C545" s="458"/>
      <c r="D545" s="458"/>
      <c r="E545" s="329" t="s">
        <v>441</v>
      </c>
      <c r="F545" s="330">
        <v>28</v>
      </c>
      <c r="G545" s="331">
        <v>25</v>
      </c>
      <c r="H545" s="331">
        <v>27</v>
      </c>
      <c r="I545" s="331">
        <v>30</v>
      </c>
      <c r="J545" s="332">
        <v>32</v>
      </c>
      <c r="K545" s="330">
        <v>16</v>
      </c>
      <c r="L545" s="331">
        <v>8</v>
      </c>
      <c r="M545" s="331">
        <v>12</v>
      </c>
      <c r="N545" s="331">
        <v>20</v>
      </c>
      <c r="O545" s="332">
        <v>25</v>
      </c>
      <c r="P545" s="330">
        <v>12</v>
      </c>
      <c r="Q545" s="331">
        <v>4</v>
      </c>
      <c r="R545" s="331">
        <v>9</v>
      </c>
      <c r="S545" s="331">
        <v>16</v>
      </c>
      <c r="T545" s="332">
        <v>19</v>
      </c>
    </row>
    <row r="546" spans="1:20" ht="13.5" customHeight="1">
      <c r="A546" s="466"/>
      <c r="B546" s="452"/>
      <c r="C546" s="458"/>
      <c r="D546" s="458"/>
      <c r="E546" s="329" t="s">
        <v>442</v>
      </c>
      <c r="F546" s="330">
        <v>28</v>
      </c>
      <c r="G546" s="331">
        <v>24</v>
      </c>
      <c r="H546" s="331">
        <v>27</v>
      </c>
      <c r="I546" s="331">
        <v>30</v>
      </c>
      <c r="J546" s="332">
        <v>31</v>
      </c>
      <c r="K546" s="330">
        <v>13</v>
      </c>
      <c r="L546" s="331">
        <v>6</v>
      </c>
      <c r="M546" s="331">
        <v>9</v>
      </c>
      <c r="N546" s="331">
        <v>17</v>
      </c>
      <c r="O546" s="332">
        <v>22</v>
      </c>
      <c r="P546" s="330">
        <v>14</v>
      </c>
      <c r="Q546" s="331">
        <v>6</v>
      </c>
      <c r="R546" s="331">
        <v>10</v>
      </c>
      <c r="S546" s="331">
        <v>18</v>
      </c>
      <c r="T546" s="332">
        <v>21</v>
      </c>
    </row>
    <row r="547" spans="1:20" ht="13.5" customHeight="1">
      <c r="A547" s="466"/>
      <c r="B547" s="452"/>
      <c r="C547" s="458"/>
      <c r="D547" s="458"/>
      <c r="E547" s="329" t="s">
        <v>443</v>
      </c>
      <c r="F547" s="330">
        <v>28</v>
      </c>
      <c r="G547" s="331">
        <v>22</v>
      </c>
      <c r="H547" s="331">
        <v>25</v>
      </c>
      <c r="I547" s="331">
        <v>29</v>
      </c>
      <c r="J547" s="332">
        <v>31</v>
      </c>
      <c r="K547" s="330">
        <v>10</v>
      </c>
      <c r="L547" s="331">
        <v>3</v>
      </c>
      <c r="M547" s="331">
        <v>7</v>
      </c>
      <c r="N547" s="331">
        <v>15</v>
      </c>
      <c r="O547" s="332">
        <v>19</v>
      </c>
      <c r="P547" s="330">
        <v>16</v>
      </c>
      <c r="Q547" s="331">
        <v>8</v>
      </c>
      <c r="R547" s="331">
        <v>12</v>
      </c>
      <c r="S547" s="331">
        <v>20</v>
      </c>
      <c r="T547" s="332">
        <v>23</v>
      </c>
    </row>
    <row r="548" spans="1:20" ht="13.5" customHeight="1">
      <c r="A548" s="466"/>
      <c r="B548" s="452"/>
      <c r="C548" s="458"/>
      <c r="D548" s="458"/>
      <c r="E548" s="329" t="s">
        <v>444</v>
      </c>
      <c r="F548" s="330">
        <v>27</v>
      </c>
      <c r="G548" s="331">
        <v>19</v>
      </c>
      <c r="H548" s="331">
        <v>24</v>
      </c>
      <c r="I548" s="331">
        <v>28</v>
      </c>
      <c r="J548" s="332">
        <v>30</v>
      </c>
      <c r="K548" s="330">
        <v>8</v>
      </c>
      <c r="L548" s="331">
        <v>1</v>
      </c>
      <c r="M548" s="331">
        <v>5</v>
      </c>
      <c r="N548" s="331">
        <v>12</v>
      </c>
      <c r="O548" s="332">
        <v>16</v>
      </c>
      <c r="P548" s="330">
        <v>17</v>
      </c>
      <c r="Q548" s="331">
        <v>8</v>
      </c>
      <c r="R548" s="331">
        <v>13</v>
      </c>
      <c r="S548" s="331">
        <v>20</v>
      </c>
      <c r="T548" s="332">
        <v>23</v>
      </c>
    </row>
    <row r="549" spans="1:20" ht="13.5" customHeight="1">
      <c r="A549" s="466"/>
      <c r="B549" s="452"/>
      <c r="C549" s="458"/>
      <c r="D549" s="458"/>
      <c r="E549" s="329" t="s">
        <v>445</v>
      </c>
      <c r="F549" s="330">
        <v>25</v>
      </c>
      <c r="G549" s="331">
        <v>15</v>
      </c>
      <c r="H549" s="331">
        <v>21</v>
      </c>
      <c r="I549" s="331">
        <v>27</v>
      </c>
      <c r="J549" s="332">
        <v>29</v>
      </c>
      <c r="K549" s="330">
        <v>7</v>
      </c>
      <c r="L549" s="331">
        <v>0</v>
      </c>
      <c r="M549" s="331">
        <v>3</v>
      </c>
      <c r="N549" s="331">
        <v>10</v>
      </c>
      <c r="O549" s="332">
        <v>15</v>
      </c>
      <c r="P549" s="330">
        <v>17</v>
      </c>
      <c r="Q549" s="331">
        <v>7</v>
      </c>
      <c r="R549" s="331">
        <v>13</v>
      </c>
      <c r="S549" s="331">
        <v>20</v>
      </c>
      <c r="T549" s="332">
        <v>23</v>
      </c>
    </row>
    <row r="550" spans="1:20" ht="13.5" customHeight="1">
      <c r="A550" s="466"/>
      <c r="B550" s="452"/>
      <c r="C550" s="458"/>
      <c r="D550" s="458"/>
      <c r="E550" s="329" t="s">
        <v>446</v>
      </c>
      <c r="F550" s="330">
        <v>23</v>
      </c>
      <c r="G550" s="331">
        <v>11</v>
      </c>
      <c r="H550" s="331">
        <v>19</v>
      </c>
      <c r="I550" s="331">
        <v>26</v>
      </c>
      <c r="J550" s="332">
        <v>28</v>
      </c>
      <c r="K550" s="330">
        <v>6</v>
      </c>
      <c r="L550" s="331">
        <v>0</v>
      </c>
      <c r="M550" s="331">
        <v>2</v>
      </c>
      <c r="N550" s="331">
        <v>9</v>
      </c>
      <c r="O550" s="332">
        <v>13</v>
      </c>
      <c r="P550" s="330">
        <v>16</v>
      </c>
      <c r="Q550" s="331">
        <v>6</v>
      </c>
      <c r="R550" s="331">
        <v>12</v>
      </c>
      <c r="S550" s="331">
        <v>20</v>
      </c>
      <c r="T550" s="332">
        <v>22</v>
      </c>
    </row>
    <row r="551" spans="1:20" ht="13.5" customHeight="1">
      <c r="A551" s="466"/>
      <c r="B551" s="452"/>
      <c r="C551" s="458"/>
      <c r="D551" s="458"/>
      <c r="E551" s="329" t="s">
        <v>447</v>
      </c>
      <c r="F551" s="330">
        <v>22</v>
      </c>
      <c r="G551" s="331">
        <v>9</v>
      </c>
      <c r="H551" s="331">
        <v>17</v>
      </c>
      <c r="I551" s="331">
        <v>26</v>
      </c>
      <c r="J551" s="332">
        <v>28</v>
      </c>
      <c r="K551" s="330">
        <v>5</v>
      </c>
      <c r="L551" s="331">
        <v>0</v>
      </c>
      <c r="M551" s="331">
        <v>1</v>
      </c>
      <c r="N551" s="331">
        <v>8</v>
      </c>
      <c r="O551" s="332">
        <v>12</v>
      </c>
      <c r="P551" s="330">
        <v>15</v>
      </c>
      <c r="Q551" s="331">
        <v>5</v>
      </c>
      <c r="R551" s="331">
        <v>11</v>
      </c>
      <c r="S551" s="331">
        <v>19</v>
      </c>
      <c r="T551" s="332">
        <v>22</v>
      </c>
    </row>
    <row r="552" spans="1:20" ht="13.5" customHeight="1">
      <c r="A552" s="466"/>
      <c r="B552" s="468"/>
      <c r="C552" s="458"/>
      <c r="D552" s="458"/>
      <c r="E552" s="329" t="s">
        <v>554</v>
      </c>
      <c r="F552" s="330">
        <v>20</v>
      </c>
      <c r="G552" s="331">
        <v>7</v>
      </c>
      <c r="H552" s="331">
        <v>15</v>
      </c>
      <c r="I552" s="331">
        <v>24</v>
      </c>
      <c r="J552" s="332">
        <v>27</v>
      </c>
      <c r="K552" s="330">
        <v>4</v>
      </c>
      <c r="L552" s="331">
        <v>0</v>
      </c>
      <c r="M552" s="331">
        <v>1</v>
      </c>
      <c r="N552" s="331">
        <v>8</v>
      </c>
      <c r="O552" s="332">
        <v>12</v>
      </c>
      <c r="P552" s="330">
        <v>14</v>
      </c>
      <c r="Q552" s="331">
        <v>4</v>
      </c>
      <c r="R552" s="331">
        <v>9</v>
      </c>
      <c r="S552" s="331">
        <v>18</v>
      </c>
      <c r="T552" s="332">
        <v>21</v>
      </c>
    </row>
    <row r="553" spans="1:20" ht="13.5" customHeight="1">
      <c r="A553" s="466"/>
      <c r="B553" s="458" t="s">
        <v>22</v>
      </c>
      <c r="C553" s="458" t="s">
        <v>553</v>
      </c>
      <c r="D553" s="458" t="s">
        <v>557</v>
      </c>
      <c r="E553" s="329" t="s">
        <v>490</v>
      </c>
      <c r="F553" s="330">
        <v>31</v>
      </c>
      <c r="G553" s="331">
        <v>27</v>
      </c>
      <c r="H553" s="331">
        <v>28</v>
      </c>
      <c r="I553" s="331">
        <v>32</v>
      </c>
      <c r="J553" s="332">
        <v>32</v>
      </c>
      <c r="K553" s="330">
        <v>28</v>
      </c>
      <c r="L553" s="331">
        <v>18</v>
      </c>
      <c r="M553" s="331">
        <v>23</v>
      </c>
      <c r="N553" s="331">
        <v>31</v>
      </c>
      <c r="O553" s="332">
        <v>32</v>
      </c>
      <c r="P553" s="330">
        <v>1</v>
      </c>
      <c r="Q553" s="331">
        <v>0</v>
      </c>
      <c r="R553" s="331">
        <v>0</v>
      </c>
      <c r="S553" s="331">
        <v>6</v>
      </c>
      <c r="T553" s="332">
        <v>10</v>
      </c>
    </row>
    <row r="554" spans="1:20" ht="13.5" customHeight="1">
      <c r="A554" s="466"/>
      <c r="B554" s="458"/>
      <c r="C554" s="458"/>
      <c r="D554" s="458"/>
      <c r="E554" s="329" t="s">
        <v>437</v>
      </c>
      <c r="F554" s="330">
        <v>31</v>
      </c>
      <c r="G554" s="331">
        <v>27</v>
      </c>
      <c r="H554" s="331">
        <v>28</v>
      </c>
      <c r="I554" s="331">
        <v>32</v>
      </c>
      <c r="J554" s="332">
        <v>32</v>
      </c>
      <c r="K554" s="330">
        <v>28</v>
      </c>
      <c r="L554" s="331">
        <v>16</v>
      </c>
      <c r="M554" s="331">
        <v>22</v>
      </c>
      <c r="N554" s="331">
        <v>31</v>
      </c>
      <c r="O554" s="332">
        <v>32</v>
      </c>
      <c r="P554" s="330">
        <v>1</v>
      </c>
      <c r="Q554" s="331">
        <v>0</v>
      </c>
      <c r="R554" s="331">
        <v>0</v>
      </c>
      <c r="S554" s="331">
        <v>7</v>
      </c>
      <c r="T554" s="332">
        <v>11</v>
      </c>
    </row>
    <row r="555" spans="1:20" ht="13.5" customHeight="1">
      <c r="A555" s="466"/>
      <c r="B555" s="458"/>
      <c r="C555" s="458"/>
      <c r="D555" s="458"/>
      <c r="E555" s="329" t="s">
        <v>438</v>
      </c>
      <c r="F555" s="330">
        <v>31</v>
      </c>
      <c r="G555" s="331">
        <v>26</v>
      </c>
      <c r="H555" s="331">
        <v>28</v>
      </c>
      <c r="I555" s="331">
        <v>32</v>
      </c>
      <c r="J555" s="332">
        <v>32</v>
      </c>
      <c r="K555" s="330">
        <v>28</v>
      </c>
      <c r="L555" s="331">
        <v>14</v>
      </c>
      <c r="M555" s="331">
        <v>20</v>
      </c>
      <c r="N555" s="331">
        <v>31</v>
      </c>
      <c r="O555" s="332">
        <v>32</v>
      </c>
      <c r="P555" s="330">
        <v>2</v>
      </c>
      <c r="Q555" s="331">
        <v>0</v>
      </c>
      <c r="R555" s="331">
        <v>0</v>
      </c>
      <c r="S555" s="331">
        <v>8</v>
      </c>
      <c r="T555" s="332">
        <v>13</v>
      </c>
    </row>
    <row r="556" spans="1:20" ht="13.5" customHeight="1">
      <c r="A556" s="466"/>
      <c r="B556" s="458"/>
      <c r="C556" s="458"/>
      <c r="D556" s="458"/>
      <c r="E556" s="329" t="s">
        <v>439</v>
      </c>
      <c r="F556" s="330">
        <v>30</v>
      </c>
      <c r="G556" s="331">
        <v>24</v>
      </c>
      <c r="H556" s="331">
        <v>28</v>
      </c>
      <c r="I556" s="331">
        <v>32</v>
      </c>
      <c r="J556" s="332">
        <v>32</v>
      </c>
      <c r="K556" s="330">
        <v>25</v>
      </c>
      <c r="L556" s="331">
        <v>11</v>
      </c>
      <c r="M556" s="331">
        <v>17</v>
      </c>
      <c r="N556" s="331">
        <v>31</v>
      </c>
      <c r="O556" s="332">
        <v>32</v>
      </c>
      <c r="P556" s="330">
        <v>3</v>
      </c>
      <c r="Q556" s="331">
        <v>0</v>
      </c>
      <c r="R556" s="331">
        <v>0</v>
      </c>
      <c r="S556" s="331">
        <v>10</v>
      </c>
      <c r="T556" s="332">
        <v>14</v>
      </c>
    </row>
    <row r="557" spans="1:20" ht="13.5" customHeight="1">
      <c r="A557" s="466"/>
      <c r="B557" s="458"/>
      <c r="C557" s="458"/>
      <c r="D557" s="458"/>
      <c r="E557" s="329" t="s">
        <v>440</v>
      </c>
      <c r="F557" s="330">
        <v>29</v>
      </c>
      <c r="G557" s="331">
        <v>23</v>
      </c>
      <c r="H557" s="331">
        <v>27</v>
      </c>
      <c r="I557" s="331">
        <v>32</v>
      </c>
      <c r="J557" s="332">
        <v>32</v>
      </c>
      <c r="K557" s="330">
        <v>23</v>
      </c>
      <c r="L557" s="331">
        <v>9</v>
      </c>
      <c r="M557" s="331">
        <v>15</v>
      </c>
      <c r="N557" s="331">
        <v>31</v>
      </c>
      <c r="O557" s="332">
        <v>32</v>
      </c>
      <c r="P557" s="330">
        <v>4</v>
      </c>
      <c r="Q557" s="331">
        <v>0</v>
      </c>
      <c r="R557" s="331">
        <v>1</v>
      </c>
      <c r="S557" s="331">
        <v>11</v>
      </c>
      <c r="T557" s="332">
        <v>15</v>
      </c>
    </row>
    <row r="558" spans="1:20" ht="13.5" customHeight="1">
      <c r="A558" s="466"/>
      <c r="B558" s="458"/>
      <c r="C558" s="458"/>
      <c r="D558" s="458"/>
      <c r="E558" s="329" t="s">
        <v>441</v>
      </c>
      <c r="F558" s="330">
        <v>28</v>
      </c>
      <c r="G558" s="331">
        <v>21</v>
      </c>
      <c r="H558" s="331">
        <v>26</v>
      </c>
      <c r="I558" s="331">
        <v>32</v>
      </c>
      <c r="J558" s="332">
        <v>32</v>
      </c>
      <c r="K558" s="330">
        <v>20</v>
      </c>
      <c r="L558" s="331">
        <v>6</v>
      </c>
      <c r="M558" s="331">
        <v>12</v>
      </c>
      <c r="N558" s="331">
        <v>30</v>
      </c>
      <c r="O558" s="332">
        <v>32</v>
      </c>
      <c r="P558" s="330">
        <v>5</v>
      </c>
      <c r="Q558" s="331">
        <v>0</v>
      </c>
      <c r="R558" s="331">
        <v>1</v>
      </c>
      <c r="S558" s="331">
        <v>13</v>
      </c>
      <c r="T558" s="332">
        <v>17</v>
      </c>
    </row>
    <row r="559" spans="1:20" ht="13.5" customHeight="1">
      <c r="A559" s="466"/>
      <c r="B559" s="458"/>
      <c r="C559" s="458"/>
      <c r="D559" s="458"/>
      <c r="E559" s="329" t="s">
        <v>442</v>
      </c>
      <c r="F559" s="330">
        <v>28</v>
      </c>
      <c r="G559" s="331">
        <v>17</v>
      </c>
      <c r="H559" s="331">
        <v>25</v>
      </c>
      <c r="I559" s="331">
        <v>31</v>
      </c>
      <c r="J559" s="332">
        <v>32</v>
      </c>
      <c r="K559" s="330">
        <v>16</v>
      </c>
      <c r="L559" s="331">
        <v>4</v>
      </c>
      <c r="M559" s="331">
        <v>9</v>
      </c>
      <c r="N559" s="331">
        <v>29</v>
      </c>
      <c r="O559" s="332">
        <v>31</v>
      </c>
      <c r="P559" s="330">
        <v>8</v>
      </c>
      <c r="Q559" s="331">
        <v>0</v>
      </c>
      <c r="R559" s="331">
        <v>1</v>
      </c>
      <c r="S559" s="331">
        <v>14</v>
      </c>
      <c r="T559" s="332">
        <v>18</v>
      </c>
    </row>
    <row r="560" spans="1:20" ht="13.5" customHeight="1">
      <c r="A560" s="466"/>
      <c r="B560" s="458"/>
      <c r="C560" s="458"/>
      <c r="D560" s="458"/>
      <c r="E560" s="329" t="s">
        <v>443</v>
      </c>
      <c r="F560" s="330">
        <v>27</v>
      </c>
      <c r="G560" s="331">
        <v>10</v>
      </c>
      <c r="H560" s="331">
        <v>22</v>
      </c>
      <c r="I560" s="331">
        <v>29</v>
      </c>
      <c r="J560" s="332">
        <v>32</v>
      </c>
      <c r="K560" s="330">
        <v>12</v>
      </c>
      <c r="L560" s="331">
        <v>1</v>
      </c>
      <c r="M560" s="331">
        <v>6</v>
      </c>
      <c r="N560" s="331">
        <v>25</v>
      </c>
      <c r="O560" s="332">
        <v>31</v>
      </c>
      <c r="P560" s="330">
        <v>10</v>
      </c>
      <c r="Q560" s="331">
        <v>0</v>
      </c>
      <c r="R560" s="331">
        <v>1</v>
      </c>
      <c r="S560" s="331">
        <v>16</v>
      </c>
      <c r="T560" s="332">
        <v>20</v>
      </c>
    </row>
    <row r="561" spans="1:20" ht="13.5" customHeight="1">
      <c r="A561" s="466"/>
      <c r="B561" s="458"/>
      <c r="C561" s="458"/>
      <c r="D561" s="458"/>
      <c r="E561" s="329" t="s">
        <v>444</v>
      </c>
      <c r="F561" s="330">
        <v>25</v>
      </c>
      <c r="G561" s="331">
        <v>6</v>
      </c>
      <c r="H561" s="331">
        <v>19</v>
      </c>
      <c r="I561" s="331">
        <v>28</v>
      </c>
      <c r="J561" s="332">
        <v>31</v>
      </c>
      <c r="K561" s="330">
        <v>9</v>
      </c>
      <c r="L561" s="331">
        <v>0</v>
      </c>
      <c r="M561" s="331">
        <v>4</v>
      </c>
      <c r="N561" s="331">
        <v>18</v>
      </c>
      <c r="O561" s="332">
        <v>29</v>
      </c>
      <c r="P561" s="330">
        <v>11</v>
      </c>
      <c r="Q561" s="331">
        <v>0</v>
      </c>
      <c r="R561" s="331">
        <v>2</v>
      </c>
      <c r="S561" s="331">
        <v>17</v>
      </c>
      <c r="T561" s="332">
        <v>21</v>
      </c>
    </row>
    <row r="562" spans="1:20" ht="13.5" customHeight="1">
      <c r="A562" s="466"/>
      <c r="B562" s="458"/>
      <c r="C562" s="458"/>
      <c r="D562" s="458"/>
      <c r="E562" s="329" t="s">
        <v>445</v>
      </c>
      <c r="F562" s="330">
        <v>23</v>
      </c>
      <c r="G562" s="331">
        <v>2</v>
      </c>
      <c r="H562" s="331">
        <v>13</v>
      </c>
      <c r="I562" s="331">
        <v>27</v>
      </c>
      <c r="J562" s="332">
        <v>31</v>
      </c>
      <c r="K562" s="330">
        <v>6</v>
      </c>
      <c r="L562" s="331">
        <v>0</v>
      </c>
      <c r="M562" s="331">
        <v>1</v>
      </c>
      <c r="N562" s="331">
        <v>15</v>
      </c>
      <c r="O562" s="332">
        <v>29</v>
      </c>
      <c r="P562" s="330">
        <v>9</v>
      </c>
      <c r="Q562" s="331">
        <v>0</v>
      </c>
      <c r="R562" s="331">
        <v>1</v>
      </c>
      <c r="S562" s="331">
        <v>17</v>
      </c>
      <c r="T562" s="332">
        <v>21</v>
      </c>
    </row>
    <row r="563" spans="1:20" ht="13.5" customHeight="1">
      <c r="A563" s="466"/>
      <c r="B563" s="458"/>
      <c r="C563" s="458"/>
      <c r="D563" s="458"/>
      <c r="E563" s="329" t="s">
        <v>446</v>
      </c>
      <c r="F563" s="330">
        <v>20</v>
      </c>
      <c r="G563" s="331">
        <v>0</v>
      </c>
      <c r="H563" s="331">
        <v>9</v>
      </c>
      <c r="I563" s="331">
        <v>26</v>
      </c>
      <c r="J563" s="332">
        <v>31</v>
      </c>
      <c r="K563" s="330">
        <v>5</v>
      </c>
      <c r="L563" s="331">
        <v>0</v>
      </c>
      <c r="M563" s="331">
        <v>0</v>
      </c>
      <c r="N563" s="331">
        <v>12</v>
      </c>
      <c r="O563" s="332">
        <v>28</v>
      </c>
      <c r="P563" s="330">
        <v>8</v>
      </c>
      <c r="Q563" s="331">
        <v>0</v>
      </c>
      <c r="R563" s="331">
        <v>1</v>
      </c>
      <c r="S563" s="331">
        <v>16</v>
      </c>
      <c r="T563" s="332">
        <v>20</v>
      </c>
    </row>
    <row r="564" spans="1:20" ht="13.5" customHeight="1">
      <c r="A564" s="466"/>
      <c r="B564" s="458"/>
      <c r="C564" s="458"/>
      <c r="D564" s="458"/>
      <c r="E564" s="329" t="s">
        <v>447</v>
      </c>
      <c r="F564" s="330">
        <v>18</v>
      </c>
      <c r="G564" s="331">
        <v>0</v>
      </c>
      <c r="H564" s="331">
        <v>6</v>
      </c>
      <c r="I564" s="331">
        <v>25</v>
      </c>
      <c r="J564" s="332">
        <v>31</v>
      </c>
      <c r="K564" s="330">
        <v>4</v>
      </c>
      <c r="L564" s="331">
        <v>0</v>
      </c>
      <c r="M564" s="331">
        <v>0</v>
      </c>
      <c r="N564" s="331">
        <v>11</v>
      </c>
      <c r="O564" s="332">
        <v>29</v>
      </c>
      <c r="P564" s="330">
        <v>6</v>
      </c>
      <c r="Q564" s="331">
        <v>0</v>
      </c>
      <c r="R564" s="331">
        <v>1</v>
      </c>
      <c r="S564" s="331">
        <v>15</v>
      </c>
      <c r="T564" s="332">
        <v>19</v>
      </c>
    </row>
    <row r="565" spans="1:20" ht="13.5" customHeight="1">
      <c r="A565" s="466"/>
      <c r="B565" s="458"/>
      <c r="C565" s="458"/>
      <c r="D565" s="459"/>
      <c r="E565" s="334" t="s">
        <v>554</v>
      </c>
      <c r="F565" s="335">
        <v>16</v>
      </c>
      <c r="G565" s="336">
        <v>0</v>
      </c>
      <c r="H565" s="336">
        <v>6</v>
      </c>
      <c r="I565" s="336">
        <v>24</v>
      </c>
      <c r="J565" s="337">
        <v>31</v>
      </c>
      <c r="K565" s="335">
        <v>3</v>
      </c>
      <c r="L565" s="336">
        <v>0</v>
      </c>
      <c r="M565" s="336">
        <v>0</v>
      </c>
      <c r="N565" s="336">
        <v>10</v>
      </c>
      <c r="O565" s="337">
        <v>29</v>
      </c>
      <c r="P565" s="335">
        <v>6</v>
      </c>
      <c r="Q565" s="336">
        <v>0</v>
      </c>
      <c r="R565" s="336">
        <v>1</v>
      </c>
      <c r="S565" s="336">
        <v>14</v>
      </c>
      <c r="T565" s="337">
        <v>18</v>
      </c>
    </row>
    <row r="566" spans="1:20" ht="13.5" customHeight="1">
      <c r="A566" s="466"/>
      <c r="B566" s="458"/>
      <c r="C566" s="458" t="s">
        <v>556</v>
      </c>
      <c r="D566" s="457" t="s">
        <v>557</v>
      </c>
      <c r="E566" s="338" t="s">
        <v>490</v>
      </c>
      <c r="F566" s="339">
        <v>29</v>
      </c>
      <c r="G566" s="340">
        <v>27</v>
      </c>
      <c r="H566" s="340">
        <v>28</v>
      </c>
      <c r="I566" s="340">
        <v>32</v>
      </c>
      <c r="J566" s="341">
        <v>32</v>
      </c>
      <c r="K566" s="339">
        <v>26</v>
      </c>
      <c r="L566" s="340">
        <v>20</v>
      </c>
      <c r="M566" s="340">
        <v>23</v>
      </c>
      <c r="N566" s="340">
        <v>29</v>
      </c>
      <c r="O566" s="341">
        <v>31</v>
      </c>
      <c r="P566" s="339">
        <v>3</v>
      </c>
      <c r="Q566" s="340">
        <v>0</v>
      </c>
      <c r="R566" s="340">
        <v>1</v>
      </c>
      <c r="S566" s="340">
        <v>6</v>
      </c>
      <c r="T566" s="341">
        <v>9</v>
      </c>
    </row>
    <row r="567" spans="1:20" ht="13.5" customHeight="1">
      <c r="A567" s="466"/>
      <c r="B567" s="458"/>
      <c r="C567" s="458"/>
      <c r="D567" s="458"/>
      <c r="E567" s="329" t="s">
        <v>437</v>
      </c>
      <c r="F567" s="330">
        <v>30</v>
      </c>
      <c r="G567" s="331">
        <v>27</v>
      </c>
      <c r="H567" s="331">
        <v>28</v>
      </c>
      <c r="I567" s="331">
        <v>32</v>
      </c>
      <c r="J567" s="332">
        <v>32</v>
      </c>
      <c r="K567" s="330">
        <v>25</v>
      </c>
      <c r="L567" s="331">
        <v>17</v>
      </c>
      <c r="M567" s="331">
        <v>21</v>
      </c>
      <c r="N567" s="331">
        <v>28</v>
      </c>
      <c r="O567" s="332">
        <v>31</v>
      </c>
      <c r="P567" s="330">
        <v>5</v>
      </c>
      <c r="Q567" s="331">
        <v>0</v>
      </c>
      <c r="R567" s="331">
        <v>2</v>
      </c>
      <c r="S567" s="331">
        <v>8</v>
      </c>
      <c r="T567" s="332">
        <v>11</v>
      </c>
    </row>
    <row r="568" spans="1:20" ht="13.5" customHeight="1">
      <c r="A568" s="466"/>
      <c r="B568" s="458"/>
      <c r="C568" s="458"/>
      <c r="D568" s="458"/>
      <c r="E568" s="329" t="s">
        <v>438</v>
      </c>
      <c r="F568" s="330">
        <v>29</v>
      </c>
      <c r="G568" s="331">
        <v>27</v>
      </c>
      <c r="H568" s="331">
        <v>28</v>
      </c>
      <c r="I568" s="331">
        <v>31</v>
      </c>
      <c r="J568" s="332">
        <v>32</v>
      </c>
      <c r="K568" s="330">
        <v>23</v>
      </c>
      <c r="L568" s="331">
        <v>15</v>
      </c>
      <c r="M568" s="331">
        <v>19</v>
      </c>
      <c r="N568" s="331">
        <v>27</v>
      </c>
      <c r="O568" s="332">
        <v>29</v>
      </c>
      <c r="P568" s="330">
        <v>6</v>
      </c>
      <c r="Q568" s="331">
        <v>0</v>
      </c>
      <c r="R568" s="331">
        <v>3</v>
      </c>
      <c r="S568" s="331">
        <v>10</v>
      </c>
      <c r="T568" s="332">
        <v>13</v>
      </c>
    </row>
    <row r="569" spans="1:20" ht="13.5" customHeight="1">
      <c r="A569" s="466"/>
      <c r="B569" s="458"/>
      <c r="C569" s="458"/>
      <c r="D569" s="458"/>
      <c r="E569" s="329" t="s">
        <v>439</v>
      </c>
      <c r="F569" s="330">
        <v>29</v>
      </c>
      <c r="G569" s="331">
        <v>26</v>
      </c>
      <c r="H569" s="331">
        <v>28</v>
      </c>
      <c r="I569" s="331">
        <v>31</v>
      </c>
      <c r="J569" s="332">
        <v>32</v>
      </c>
      <c r="K569" s="330">
        <v>21</v>
      </c>
      <c r="L569" s="331">
        <v>13</v>
      </c>
      <c r="M569" s="331">
        <v>17</v>
      </c>
      <c r="N569" s="331">
        <v>25</v>
      </c>
      <c r="O569" s="332">
        <v>28</v>
      </c>
      <c r="P569" s="330">
        <v>8</v>
      </c>
      <c r="Q569" s="331">
        <v>1</v>
      </c>
      <c r="R569" s="331">
        <v>5</v>
      </c>
      <c r="S569" s="331">
        <v>11</v>
      </c>
      <c r="T569" s="332">
        <v>15</v>
      </c>
    </row>
    <row r="570" spans="1:20" ht="13.5" customHeight="1">
      <c r="A570" s="466"/>
      <c r="B570" s="458"/>
      <c r="C570" s="458"/>
      <c r="D570" s="458"/>
      <c r="E570" s="329" t="s">
        <v>440</v>
      </c>
      <c r="F570" s="330">
        <v>28</v>
      </c>
      <c r="G570" s="331">
        <v>25</v>
      </c>
      <c r="H570" s="331">
        <v>27</v>
      </c>
      <c r="I570" s="331">
        <v>30</v>
      </c>
      <c r="J570" s="332">
        <v>32</v>
      </c>
      <c r="K570" s="330">
        <v>18</v>
      </c>
      <c r="L570" s="331">
        <v>11</v>
      </c>
      <c r="M570" s="331">
        <v>15</v>
      </c>
      <c r="N570" s="331">
        <v>22</v>
      </c>
      <c r="O570" s="332">
        <v>27</v>
      </c>
      <c r="P570" s="330">
        <v>10</v>
      </c>
      <c r="Q570" s="331">
        <v>3</v>
      </c>
      <c r="R570" s="331">
        <v>7</v>
      </c>
      <c r="S570" s="331">
        <v>13</v>
      </c>
      <c r="T570" s="332">
        <v>17</v>
      </c>
    </row>
    <row r="571" spans="1:20" ht="13.5" customHeight="1">
      <c r="A571" s="466"/>
      <c r="B571" s="458"/>
      <c r="C571" s="458"/>
      <c r="D571" s="458"/>
      <c r="E571" s="329" t="s">
        <v>441</v>
      </c>
      <c r="F571" s="330">
        <v>28</v>
      </c>
      <c r="G571" s="331">
        <v>25</v>
      </c>
      <c r="H571" s="331">
        <v>27</v>
      </c>
      <c r="I571" s="331">
        <v>30</v>
      </c>
      <c r="J571" s="332">
        <v>32</v>
      </c>
      <c r="K571" s="330">
        <v>16</v>
      </c>
      <c r="L571" s="331">
        <v>8</v>
      </c>
      <c r="M571" s="331">
        <v>12</v>
      </c>
      <c r="N571" s="331">
        <v>20</v>
      </c>
      <c r="O571" s="332">
        <v>24</v>
      </c>
      <c r="P571" s="330">
        <v>12</v>
      </c>
      <c r="Q571" s="331">
        <v>4</v>
      </c>
      <c r="R571" s="331">
        <v>9</v>
      </c>
      <c r="S571" s="331">
        <v>16</v>
      </c>
      <c r="T571" s="332">
        <v>19</v>
      </c>
    </row>
    <row r="572" spans="1:20" ht="13.5" customHeight="1">
      <c r="A572" s="466"/>
      <c r="B572" s="458"/>
      <c r="C572" s="458"/>
      <c r="D572" s="458"/>
      <c r="E572" s="329" t="s">
        <v>442</v>
      </c>
      <c r="F572" s="330">
        <v>28</v>
      </c>
      <c r="G572" s="331">
        <v>24</v>
      </c>
      <c r="H572" s="331">
        <v>26</v>
      </c>
      <c r="I572" s="331">
        <v>29</v>
      </c>
      <c r="J572" s="332">
        <v>31</v>
      </c>
      <c r="K572" s="330">
        <v>13</v>
      </c>
      <c r="L572" s="331">
        <v>6</v>
      </c>
      <c r="M572" s="331">
        <v>9</v>
      </c>
      <c r="N572" s="331">
        <v>17</v>
      </c>
      <c r="O572" s="332">
        <v>21</v>
      </c>
      <c r="P572" s="330">
        <v>14</v>
      </c>
      <c r="Q572" s="331">
        <v>6</v>
      </c>
      <c r="R572" s="331">
        <v>11</v>
      </c>
      <c r="S572" s="331">
        <v>18</v>
      </c>
      <c r="T572" s="332">
        <v>21</v>
      </c>
    </row>
    <row r="573" spans="1:20" ht="13.5" customHeight="1">
      <c r="A573" s="466"/>
      <c r="B573" s="458"/>
      <c r="C573" s="458"/>
      <c r="D573" s="458"/>
      <c r="E573" s="329" t="s">
        <v>443</v>
      </c>
      <c r="F573" s="330">
        <v>27</v>
      </c>
      <c r="G573" s="331">
        <v>22</v>
      </c>
      <c r="H573" s="331">
        <v>25</v>
      </c>
      <c r="I573" s="331">
        <v>28</v>
      </c>
      <c r="J573" s="332">
        <v>30</v>
      </c>
      <c r="K573" s="330">
        <v>10</v>
      </c>
      <c r="L573" s="331">
        <v>3</v>
      </c>
      <c r="M573" s="331">
        <v>6</v>
      </c>
      <c r="N573" s="331">
        <v>14</v>
      </c>
      <c r="O573" s="332">
        <v>18</v>
      </c>
      <c r="P573" s="330">
        <v>16</v>
      </c>
      <c r="Q573" s="331">
        <v>8</v>
      </c>
      <c r="R573" s="331">
        <v>13</v>
      </c>
      <c r="S573" s="331">
        <v>20</v>
      </c>
      <c r="T573" s="332">
        <v>22</v>
      </c>
    </row>
    <row r="574" spans="1:20" ht="13.5" customHeight="1">
      <c r="A574" s="466"/>
      <c r="B574" s="458"/>
      <c r="C574" s="458"/>
      <c r="D574" s="458"/>
      <c r="E574" s="329" t="s">
        <v>444</v>
      </c>
      <c r="F574" s="330">
        <v>26</v>
      </c>
      <c r="G574" s="331">
        <v>19</v>
      </c>
      <c r="H574" s="331">
        <v>23</v>
      </c>
      <c r="I574" s="331">
        <v>28</v>
      </c>
      <c r="J574" s="332">
        <v>29</v>
      </c>
      <c r="K574" s="330">
        <v>7</v>
      </c>
      <c r="L574" s="331">
        <v>1</v>
      </c>
      <c r="M574" s="331">
        <v>4</v>
      </c>
      <c r="N574" s="331">
        <v>11</v>
      </c>
      <c r="O574" s="332">
        <v>15</v>
      </c>
      <c r="P574" s="330">
        <v>18</v>
      </c>
      <c r="Q574" s="331">
        <v>9</v>
      </c>
      <c r="R574" s="331">
        <v>14</v>
      </c>
      <c r="S574" s="331">
        <v>21</v>
      </c>
      <c r="T574" s="332">
        <v>23</v>
      </c>
    </row>
    <row r="575" spans="1:20" ht="13.5" customHeight="1">
      <c r="A575" s="466"/>
      <c r="B575" s="458"/>
      <c r="C575" s="458"/>
      <c r="D575" s="458"/>
      <c r="E575" s="329" t="s">
        <v>445</v>
      </c>
      <c r="F575" s="330">
        <v>25</v>
      </c>
      <c r="G575" s="331">
        <v>16</v>
      </c>
      <c r="H575" s="331">
        <v>21</v>
      </c>
      <c r="I575" s="331">
        <v>27</v>
      </c>
      <c r="J575" s="332">
        <v>28</v>
      </c>
      <c r="K575" s="330">
        <v>6</v>
      </c>
      <c r="L575" s="331">
        <v>0</v>
      </c>
      <c r="M575" s="331">
        <v>3</v>
      </c>
      <c r="N575" s="331">
        <v>9</v>
      </c>
      <c r="O575" s="332">
        <v>13</v>
      </c>
      <c r="P575" s="330">
        <v>17</v>
      </c>
      <c r="Q575" s="331">
        <v>8</v>
      </c>
      <c r="R575" s="331">
        <v>14</v>
      </c>
      <c r="S575" s="331">
        <v>21</v>
      </c>
      <c r="T575" s="332">
        <v>23</v>
      </c>
    </row>
    <row r="576" spans="1:20" ht="13.5" customHeight="1">
      <c r="A576" s="466"/>
      <c r="B576" s="458"/>
      <c r="C576" s="458"/>
      <c r="D576" s="458"/>
      <c r="E576" s="329" t="s">
        <v>446</v>
      </c>
      <c r="F576" s="330">
        <v>23</v>
      </c>
      <c r="G576" s="331">
        <v>12</v>
      </c>
      <c r="H576" s="331">
        <v>19</v>
      </c>
      <c r="I576" s="331">
        <v>26</v>
      </c>
      <c r="J576" s="332">
        <v>28</v>
      </c>
      <c r="K576" s="330">
        <v>5</v>
      </c>
      <c r="L576" s="331">
        <v>0</v>
      </c>
      <c r="M576" s="331">
        <v>2</v>
      </c>
      <c r="N576" s="331">
        <v>8</v>
      </c>
      <c r="O576" s="332">
        <v>12</v>
      </c>
      <c r="P576" s="330">
        <v>17</v>
      </c>
      <c r="Q576" s="331">
        <v>6</v>
      </c>
      <c r="R576" s="331">
        <v>13</v>
      </c>
      <c r="S576" s="331">
        <v>20</v>
      </c>
      <c r="T576" s="332">
        <v>22</v>
      </c>
    </row>
    <row r="577" spans="1:20" ht="13.5" customHeight="1">
      <c r="A577" s="466"/>
      <c r="B577" s="458"/>
      <c r="C577" s="458"/>
      <c r="D577" s="458"/>
      <c r="E577" s="329" t="s">
        <v>447</v>
      </c>
      <c r="F577" s="330">
        <v>22</v>
      </c>
      <c r="G577" s="331">
        <v>9</v>
      </c>
      <c r="H577" s="331">
        <v>17</v>
      </c>
      <c r="I577" s="331">
        <v>25</v>
      </c>
      <c r="J577" s="332">
        <v>27</v>
      </c>
      <c r="K577" s="330">
        <v>4</v>
      </c>
      <c r="L577" s="331">
        <v>0</v>
      </c>
      <c r="M577" s="331">
        <v>1</v>
      </c>
      <c r="N577" s="331">
        <v>7</v>
      </c>
      <c r="O577" s="332">
        <v>11</v>
      </c>
      <c r="P577" s="330">
        <v>16</v>
      </c>
      <c r="Q577" s="331">
        <v>5</v>
      </c>
      <c r="R577" s="331">
        <v>12</v>
      </c>
      <c r="S577" s="331">
        <v>19</v>
      </c>
      <c r="T577" s="332">
        <v>22</v>
      </c>
    </row>
    <row r="578" spans="1:20" ht="13.5" customHeight="1">
      <c r="A578" s="467"/>
      <c r="B578" s="459"/>
      <c r="C578" s="459"/>
      <c r="D578" s="458"/>
      <c r="E578" s="329" t="s">
        <v>554</v>
      </c>
      <c r="F578" s="330">
        <v>20</v>
      </c>
      <c r="G578" s="331">
        <v>7</v>
      </c>
      <c r="H578" s="331">
        <v>14</v>
      </c>
      <c r="I578" s="331">
        <v>24</v>
      </c>
      <c r="J578" s="332">
        <v>26</v>
      </c>
      <c r="K578" s="330">
        <v>4</v>
      </c>
      <c r="L578" s="331">
        <v>0</v>
      </c>
      <c r="M578" s="331">
        <v>0</v>
      </c>
      <c r="N578" s="331">
        <v>6</v>
      </c>
      <c r="O578" s="332">
        <v>10</v>
      </c>
      <c r="P578" s="330">
        <v>15</v>
      </c>
      <c r="Q578" s="331">
        <v>4</v>
      </c>
      <c r="R578" s="331">
        <v>10</v>
      </c>
      <c r="S578" s="331">
        <v>18</v>
      </c>
      <c r="T578" s="332">
        <v>21</v>
      </c>
    </row>
    <row r="579" spans="1:20" ht="13.5" customHeight="1">
      <c r="A579" s="454">
        <v>2023</v>
      </c>
      <c r="B579" s="457" t="s">
        <v>558</v>
      </c>
      <c r="C579" s="457" t="s">
        <v>553</v>
      </c>
      <c r="D579" s="458" t="s">
        <v>52</v>
      </c>
      <c r="E579" s="329" t="s">
        <v>490</v>
      </c>
      <c r="F579" s="330">
        <v>31</v>
      </c>
      <c r="G579" s="331">
        <v>27</v>
      </c>
      <c r="H579" s="331">
        <v>29</v>
      </c>
      <c r="I579" s="331">
        <v>32</v>
      </c>
      <c r="J579" s="332">
        <v>32</v>
      </c>
      <c r="K579" s="330">
        <v>28</v>
      </c>
      <c r="L579" s="331">
        <v>15</v>
      </c>
      <c r="M579" s="331">
        <v>22</v>
      </c>
      <c r="N579" s="331">
        <v>31</v>
      </c>
      <c r="O579" s="332">
        <v>32</v>
      </c>
      <c r="P579" s="330">
        <v>2</v>
      </c>
      <c r="Q579" s="331">
        <v>0</v>
      </c>
      <c r="R579" s="331">
        <v>0</v>
      </c>
      <c r="S579" s="331">
        <v>7</v>
      </c>
      <c r="T579" s="332">
        <v>13</v>
      </c>
    </row>
    <row r="580" spans="1:20" ht="13.5" customHeight="1">
      <c r="A580" s="455"/>
      <c r="B580" s="458"/>
      <c r="C580" s="458"/>
      <c r="D580" s="458"/>
      <c r="E580" s="329" t="s">
        <v>437</v>
      </c>
      <c r="F580" s="330">
        <v>31</v>
      </c>
      <c r="G580" s="331">
        <v>27</v>
      </c>
      <c r="H580" s="331">
        <v>29</v>
      </c>
      <c r="I580" s="331">
        <v>32</v>
      </c>
      <c r="J580" s="332">
        <v>32</v>
      </c>
      <c r="K580" s="330">
        <v>29</v>
      </c>
      <c r="L580" s="331">
        <v>15</v>
      </c>
      <c r="M580" s="331">
        <v>22</v>
      </c>
      <c r="N580" s="331">
        <v>31</v>
      </c>
      <c r="O580" s="332">
        <v>32</v>
      </c>
      <c r="P580" s="330">
        <v>1</v>
      </c>
      <c r="Q580" s="331">
        <v>0</v>
      </c>
      <c r="R580" s="331">
        <v>0</v>
      </c>
      <c r="S580" s="331">
        <v>6</v>
      </c>
      <c r="T580" s="332">
        <v>12</v>
      </c>
    </row>
    <row r="581" spans="1:20" ht="13.5" customHeight="1">
      <c r="A581" s="455"/>
      <c r="B581" s="458"/>
      <c r="C581" s="458"/>
      <c r="D581" s="458"/>
      <c r="E581" s="329" t="s">
        <v>438</v>
      </c>
      <c r="F581" s="330">
        <v>31</v>
      </c>
      <c r="G581" s="331">
        <v>26</v>
      </c>
      <c r="H581" s="331">
        <v>28</v>
      </c>
      <c r="I581" s="331">
        <v>32</v>
      </c>
      <c r="J581" s="332">
        <v>32</v>
      </c>
      <c r="K581" s="330">
        <v>29</v>
      </c>
      <c r="L581" s="331">
        <v>14</v>
      </c>
      <c r="M581" s="331">
        <v>21</v>
      </c>
      <c r="N581" s="331">
        <v>31</v>
      </c>
      <c r="O581" s="332">
        <v>32</v>
      </c>
      <c r="P581" s="330">
        <v>1</v>
      </c>
      <c r="Q581" s="331">
        <v>0</v>
      </c>
      <c r="R581" s="331">
        <v>0</v>
      </c>
      <c r="S581" s="331">
        <v>6</v>
      </c>
      <c r="T581" s="332">
        <v>13</v>
      </c>
    </row>
    <row r="582" spans="1:20" ht="13.5" customHeight="1">
      <c r="A582" s="455"/>
      <c r="B582" s="458"/>
      <c r="C582" s="458"/>
      <c r="D582" s="458"/>
      <c r="E582" s="329" t="s">
        <v>439</v>
      </c>
      <c r="F582" s="330">
        <v>31</v>
      </c>
      <c r="G582" s="331">
        <v>24</v>
      </c>
      <c r="H582" s="331">
        <v>28</v>
      </c>
      <c r="I582" s="331">
        <v>32</v>
      </c>
      <c r="J582" s="332">
        <v>32</v>
      </c>
      <c r="K582" s="330">
        <v>28</v>
      </c>
      <c r="L582" s="331">
        <v>11</v>
      </c>
      <c r="M582" s="331">
        <v>20</v>
      </c>
      <c r="N582" s="331">
        <v>31</v>
      </c>
      <c r="O582" s="332">
        <v>32</v>
      </c>
      <c r="P582" s="330">
        <v>1</v>
      </c>
      <c r="Q582" s="331">
        <v>0</v>
      </c>
      <c r="R582" s="331">
        <v>0</v>
      </c>
      <c r="S582" s="331">
        <v>7</v>
      </c>
      <c r="T582" s="332">
        <v>12</v>
      </c>
    </row>
    <row r="583" spans="1:20" ht="13.5" customHeight="1">
      <c r="A583" s="455"/>
      <c r="B583" s="458"/>
      <c r="C583" s="458"/>
      <c r="D583" s="458"/>
      <c r="E583" s="329" t="s">
        <v>440</v>
      </c>
      <c r="F583" s="330">
        <v>30</v>
      </c>
      <c r="G583" s="331">
        <v>22</v>
      </c>
      <c r="H583" s="331">
        <v>27</v>
      </c>
      <c r="I583" s="331">
        <v>32</v>
      </c>
      <c r="J583" s="332">
        <v>32</v>
      </c>
      <c r="K583" s="330">
        <v>27</v>
      </c>
      <c r="L583" s="331">
        <v>9</v>
      </c>
      <c r="M583" s="331">
        <v>17</v>
      </c>
      <c r="N583" s="331">
        <v>31</v>
      </c>
      <c r="O583" s="332">
        <v>32</v>
      </c>
      <c r="P583" s="330">
        <v>2</v>
      </c>
      <c r="Q583" s="331">
        <v>0</v>
      </c>
      <c r="R583" s="331">
        <v>0</v>
      </c>
      <c r="S583" s="331">
        <v>8</v>
      </c>
      <c r="T583" s="332">
        <v>13</v>
      </c>
    </row>
    <row r="584" spans="1:20" ht="13.5" customHeight="1">
      <c r="A584" s="455"/>
      <c r="B584" s="458"/>
      <c r="C584" s="458"/>
      <c r="D584" s="458"/>
      <c r="E584" s="329" t="s">
        <v>441</v>
      </c>
      <c r="F584" s="330">
        <v>29</v>
      </c>
      <c r="G584" s="331">
        <v>18</v>
      </c>
      <c r="H584" s="331">
        <v>25</v>
      </c>
      <c r="I584" s="331">
        <v>32</v>
      </c>
      <c r="J584" s="332">
        <v>32</v>
      </c>
      <c r="K584" s="330">
        <v>25</v>
      </c>
      <c r="L584" s="331">
        <v>6</v>
      </c>
      <c r="M584" s="331">
        <v>15</v>
      </c>
      <c r="N584" s="331">
        <v>31</v>
      </c>
      <c r="O584" s="332">
        <v>32</v>
      </c>
      <c r="P584" s="330">
        <v>2</v>
      </c>
      <c r="Q584" s="331">
        <v>0</v>
      </c>
      <c r="R584" s="331">
        <v>0</v>
      </c>
      <c r="S584" s="331">
        <v>9</v>
      </c>
      <c r="T584" s="332">
        <v>14</v>
      </c>
    </row>
    <row r="585" spans="1:20" ht="13.5" customHeight="1">
      <c r="A585" s="455"/>
      <c r="B585" s="458"/>
      <c r="C585" s="458"/>
      <c r="D585" s="458"/>
      <c r="E585" s="329" t="s">
        <v>442</v>
      </c>
      <c r="F585" s="330">
        <v>28</v>
      </c>
      <c r="G585" s="331">
        <v>14</v>
      </c>
      <c r="H585" s="331">
        <v>24</v>
      </c>
      <c r="I585" s="331">
        <v>31</v>
      </c>
      <c r="J585" s="332">
        <v>32</v>
      </c>
      <c r="K585" s="330">
        <v>21</v>
      </c>
      <c r="L585" s="331">
        <v>3</v>
      </c>
      <c r="M585" s="331">
        <v>11</v>
      </c>
      <c r="N585" s="331">
        <v>30</v>
      </c>
      <c r="O585" s="332">
        <v>32</v>
      </c>
      <c r="P585" s="330">
        <v>3</v>
      </c>
      <c r="Q585" s="331">
        <v>0</v>
      </c>
      <c r="R585" s="331">
        <v>0</v>
      </c>
      <c r="S585" s="331">
        <v>11</v>
      </c>
      <c r="T585" s="332">
        <v>16</v>
      </c>
    </row>
    <row r="586" spans="1:20" ht="13.5" customHeight="1">
      <c r="A586" s="455"/>
      <c r="B586" s="458"/>
      <c r="C586" s="458"/>
      <c r="D586" s="458"/>
      <c r="E586" s="329" t="s">
        <v>443</v>
      </c>
      <c r="F586" s="330">
        <v>27</v>
      </c>
      <c r="G586" s="331">
        <v>11</v>
      </c>
      <c r="H586" s="331">
        <v>22</v>
      </c>
      <c r="I586" s="331">
        <v>30</v>
      </c>
      <c r="J586" s="332">
        <v>32</v>
      </c>
      <c r="K586" s="330">
        <v>16</v>
      </c>
      <c r="L586" s="331">
        <v>1</v>
      </c>
      <c r="M586" s="331">
        <v>8</v>
      </c>
      <c r="N586" s="331">
        <v>28</v>
      </c>
      <c r="O586" s="332">
        <v>31</v>
      </c>
      <c r="P586" s="330">
        <v>6</v>
      </c>
      <c r="Q586" s="331">
        <v>0</v>
      </c>
      <c r="R586" s="331">
        <v>1</v>
      </c>
      <c r="S586" s="331">
        <v>13</v>
      </c>
      <c r="T586" s="332">
        <v>18</v>
      </c>
    </row>
    <row r="587" spans="1:20" ht="13.5" customHeight="1">
      <c r="A587" s="455"/>
      <c r="B587" s="458"/>
      <c r="C587" s="458"/>
      <c r="D587" s="458"/>
      <c r="E587" s="329" t="s">
        <v>444</v>
      </c>
      <c r="F587" s="330">
        <v>26</v>
      </c>
      <c r="G587" s="331">
        <v>6</v>
      </c>
      <c r="H587" s="331">
        <v>19</v>
      </c>
      <c r="I587" s="331">
        <v>29</v>
      </c>
      <c r="J587" s="332">
        <v>31</v>
      </c>
      <c r="K587" s="330">
        <v>12</v>
      </c>
      <c r="L587" s="331">
        <v>0</v>
      </c>
      <c r="M587" s="331">
        <v>5</v>
      </c>
      <c r="N587" s="331">
        <v>24</v>
      </c>
      <c r="O587" s="332">
        <v>31</v>
      </c>
      <c r="P587" s="330">
        <v>8</v>
      </c>
      <c r="Q587" s="331">
        <v>0</v>
      </c>
      <c r="R587" s="331">
        <v>1</v>
      </c>
      <c r="S587" s="331">
        <v>15</v>
      </c>
      <c r="T587" s="332">
        <v>19</v>
      </c>
    </row>
    <row r="588" spans="1:20" ht="13.5" customHeight="1">
      <c r="A588" s="455"/>
      <c r="B588" s="458"/>
      <c r="C588" s="458"/>
      <c r="D588" s="458"/>
      <c r="E588" s="329" t="s">
        <v>445</v>
      </c>
      <c r="F588" s="330">
        <v>24</v>
      </c>
      <c r="G588" s="331">
        <v>6</v>
      </c>
      <c r="H588" s="331">
        <v>17</v>
      </c>
      <c r="I588" s="331">
        <v>28</v>
      </c>
      <c r="J588" s="332">
        <v>31</v>
      </c>
      <c r="K588" s="330">
        <v>9</v>
      </c>
      <c r="L588" s="331">
        <v>0</v>
      </c>
      <c r="M588" s="331">
        <v>3</v>
      </c>
      <c r="N588" s="331">
        <v>21</v>
      </c>
      <c r="O588" s="332">
        <v>30</v>
      </c>
      <c r="P588" s="330">
        <v>9</v>
      </c>
      <c r="Q588" s="331">
        <v>0</v>
      </c>
      <c r="R588" s="331">
        <v>1</v>
      </c>
      <c r="S588" s="331">
        <v>16</v>
      </c>
      <c r="T588" s="332">
        <v>20</v>
      </c>
    </row>
    <row r="589" spans="1:20" ht="13.5" customHeight="1">
      <c r="A589" s="455"/>
      <c r="B589" s="458"/>
      <c r="C589" s="458"/>
      <c r="D589" s="458"/>
      <c r="E589" s="329" t="s">
        <v>446</v>
      </c>
      <c r="F589" s="330">
        <v>22</v>
      </c>
      <c r="G589" s="331">
        <v>4</v>
      </c>
      <c r="H589" s="331">
        <v>13</v>
      </c>
      <c r="I589" s="331">
        <v>28</v>
      </c>
      <c r="J589" s="332">
        <v>31</v>
      </c>
      <c r="K589" s="330">
        <v>7</v>
      </c>
      <c r="L589" s="331">
        <v>0</v>
      </c>
      <c r="M589" s="331">
        <v>1</v>
      </c>
      <c r="N589" s="331">
        <v>15</v>
      </c>
      <c r="O589" s="332">
        <v>30</v>
      </c>
      <c r="P589" s="330">
        <v>10</v>
      </c>
      <c r="Q589" s="331">
        <v>0</v>
      </c>
      <c r="R589" s="331">
        <v>2</v>
      </c>
      <c r="S589" s="331">
        <v>16</v>
      </c>
      <c r="T589" s="332">
        <v>20</v>
      </c>
    </row>
    <row r="590" spans="1:20" ht="13.5" customHeight="1">
      <c r="A590" s="455"/>
      <c r="B590" s="458"/>
      <c r="C590" s="458"/>
      <c r="D590" s="458"/>
      <c r="E590" s="329" t="s">
        <v>447</v>
      </c>
      <c r="F590" s="330">
        <v>20</v>
      </c>
      <c r="G590" s="331">
        <v>1</v>
      </c>
      <c r="H590" s="331">
        <v>10</v>
      </c>
      <c r="I590" s="331">
        <v>26</v>
      </c>
      <c r="J590" s="332">
        <v>31</v>
      </c>
      <c r="K590" s="330">
        <v>5</v>
      </c>
      <c r="L590" s="331">
        <v>0</v>
      </c>
      <c r="M590" s="331">
        <v>0</v>
      </c>
      <c r="N590" s="331">
        <v>12</v>
      </c>
      <c r="O590" s="332">
        <v>29</v>
      </c>
      <c r="P590" s="330">
        <v>9</v>
      </c>
      <c r="Q590" s="331">
        <v>0</v>
      </c>
      <c r="R590" s="331">
        <v>1</v>
      </c>
      <c r="S590" s="331">
        <v>16</v>
      </c>
      <c r="T590" s="332">
        <v>20</v>
      </c>
    </row>
    <row r="591" spans="1:20" ht="13.5" customHeight="1">
      <c r="A591" s="455"/>
      <c r="B591" s="458"/>
      <c r="C591" s="458"/>
      <c r="D591" s="458"/>
      <c r="E591" s="329" t="s">
        <v>554</v>
      </c>
      <c r="F591" s="330">
        <v>18</v>
      </c>
      <c r="G591" s="331">
        <v>1</v>
      </c>
      <c r="H591" s="331">
        <v>9</v>
      </c>
      <c r="I591" s="331">
        <v>24</v>
      </c>
      <c r="J591" s="332">
        <v>31</v>
      </c>
      <c r="K591" s="330">
        <v>4</v>
      </c>
      <c r="L591" s="331">
        <v>0</v>
      </c>
      <c r="M591" s="331">
        <v>0</v>
      </c>
      <c r="N591" s="331">
        <v>10</v>
      </c>
      <c r="O591" s="332">
        <v>29</v>
      </c>
      <c r="P591" s="330">
        <v>8</v>
      </c>
      <c r="Q591" s="331">
        <v>0</v>
      </c>
      <c r="R591" s="331">
        <v>1</v>
      </c>
      <c r="S591" s="331">
        <v>15</v>
      </c>
      <c r="T591" s="332">
        <v>19</v>
      </c>
    </row>
    <row r="592" spans="1:20" ht="13.5" customHeight="1">
      <c r="A592" s="455"/>
      <c r="B592" s="458"/>
      <c r="C592" s="458"/>
      <c r="D592" s="458" t="s">
        <v>13</v>
      </c>
      <c r="E592" s="329" t="s">
        <v>490</v>
      </c>
      <c r="F592" s="330">
        <v>31</v>
      </c>
      <c r="G592" s="331">
        <v>28</v>
      </c>
      <c r="H592" s="331">
        <v>28</v>
      </c>
      <c r="I592" s="331">
        <v>32</v>
      </c>
      <c r="J592" s="332">
        <v>32</v>
      </c>
      <c r="K592" s="330">
        <v>28</v>
      </c>
      <c r="L592" s="331">
        <v>18</v>
      </c>
      <c r="M592" s="331">
        <v>23</v>
      </c>
      <c r="N592" s="331">
        <v>31</v>
      </c>
      <c r="O592" s="332">
        <v>32</v>
      </c>
      <c r="P592" s="330">
        <v>2</v>
      </c>
      <c r="Q592" s="331">
        <v>0</v>
      </c>
      <c r="R592" s="331">
        <v>0</v>
      </c>
      <c r="S592" s="331">
        <v>5</v>
      </c>
      <c r="T592" s="332">
        <v>10</v>
      </c>
    </row>
    <row r="593" spans="1:20" ht="13.5" customHeight="1">
      <c r="A593" s="455"/>
      <c r="B593" s="458"/>
      <c r="C593" s="458"/>
      <c r="D593" s="458"/>
      <c r="E593" s="329" t="s">
        <v>437</v>
      </c>
      <c r="F593" s="330">
        <v>31</v>
      </c>
      <c r="G593" s="331">
        <v>27</v>
      </c>
      <c r="H593" s="331">
        <v>29</v>
      </c>
      <c r="I593" s="331">
        <v>32</v>
      </c>
      <c r="J593" s="332">
        <v>32</v>
      </c>
      <c r="K593" s="330">
        <v>28</v>
      </c>
      <c r="L593" s="331">
        <v>17</v>
      </c>
      <c r="M593" s="331">
        <v>23</v>
      </c>
      <c r="N593" s="331">
        <v>31</v>
      </c>
      <c r="O593" s="332">
        <v>32</v>
      </c>
      <c r="P593" s="330">
        <v>2</v>
      </c>
      <c r="Q593" s="331">
        <v>0</v>
      </c>
      <c r="R593" s="331">
        <v>0</v>
      </c>
      <c r="S593" s="331">
        <v>6</v>
      </c>
      <c r="T593" s="332">
        <v>11</v>
      </c>
    </row>
    <row r="594" spans="1:20" ht="13.5" customHeight="1">
      <c r="A594" s="455"/>
      <c r="B594" s="458"/>
      <c r="C594" s="458"/>
      <c r="D594" s="458"/>
      <c r="E594" s="329" t="s">
        <v>438</v>
      </c>
      <c r="F594" s="330">
        <v>31</v>
      </c>
      <c r="G594" s="331">
        <v>27</v>
      </c>
      <c r="H594" s="331">
        <v>29</v>
      </c>
      <c r="I594" s="331">
        <v>32</v>
      </c>
      <c r="J594" s="332">
        <v>32</v>
      </c>
      <c r="K594" s="330">
        <v>28</v>
      </c>
      <c r="L594" s="331">
        <v>16</v>
      </c>
      <c r="M594" s="331">
        <v>21</v>
      </c>
      <c r="N594" s="331">
        <v>31</v>
      </c>
      <c r="O594" s="332">
        <v>32</v>
      </c>
      <c r="P594" s="330">
        <v>2</v>
      </c>
      <c r="Q594" s="331">
        <v>0</v>
      </c>
      <c r="R594" s="331">
        <v>0</v>
      </c>
      <c r="S594" s="331">
        <v>7</v>
      </c>
      <c r="T594" s="332">
        <v>12</v>
      </c>
    </row>
    <row r="595" spans="1:20" ht="13.5" customHeight="1">
      <c r="A595" s="455"/>
      <c r="B595" s="458"/>
      <c r="C595" s="458"/>
      <c r="D595" s="458"/>
      <c r="E595" s="329" t="s">
        <v>439</v>
      </c>
      <c r="F595" s="330">
        <v>31</v>
      </c>
      <c r="G595" s="331">
        <v>26</v>
      </c>
      <c r="H595" s="331">
        <v>28</v>
      </c>
      <c r="I595" s="331">
        <v>32</v>
      </c>
      <c r="J595" s="332">
        <v>32</v>
      </c>
      <c r="K595" s="330">
        <v>27</v>
      </c>
      <c r="L595" s="331">
        <v>13</v>
      </c>
      <c r="M595" s="331">
        <v>20</v>
      </c>
      <c r="N595" s="331">
        <v>31</v>
      </c>
      <c r="O595" s="332">
        <v>32</v>
      </c>
      <c r="P595" s="330">
        <v>2</v>
      </c>
      <c r="Q595" s="331">
        <v>0</v>
      </c>
      <c r="R595" s="331">
        <v>0</v>
      </c>
      <c r="S595" s="331">
        <v>8</v>
      </c>
      <c r="T595" s="332">
        <v>12</v>
      </c>
    </row>
    <row r="596" spans="1:20" ht="13.5" customHeight="1">
      <c r="A596" s="455"/>
      <c r="B596" s="458"/>
      <c r="C596" s="458"/>
      <c r="D596" s="458"/>
      <c r="E596" s="329" t="s">
        <v>440</v>
      </c>
      <c r="F596" s="330">
        <v>30</v>
      </c>
      <c r="G596" s="331">
        <v>24</v>
      </c>
      <c r="H596" s="331">
        <v>28</v>
      </c>
      <c r="I596" s="331">
        <v>32</v>
      </c>
      <c r="J596" s="332">
        <v>32</v>
      </c>
      <c r="K596" s="330">
        <v>25</v>
      </c>
      <c r="L596" s="331">
        <v>11</v>
      </c>
      <c r="M596" s="331">
        <v>17</v>
      </c>
      <c r="N596" s="331">
        <v>31</v>
      </c>
      <c r="O596" s="332">
        <v>32</v>
      </c>
      <c r="P596" s="330">
        <v>3</v>
      </c>
      <c r="Q596" s="331">
        <v>0</v>
      </c>
      <c r="R596" s="331">
        <v>0</v>
      </c>
      <c r="S596" s="331">
        <v>10</v>
      </c>
      <c r="T596" s="332">
        <v>14</v>
      </c>
    </row>
    <row r="597" spans="1:20" ht="13.5" customHeight="1">
      <c r="A597" s="455"/>
      <c r="B597" s="458"/>
      <c r="C597" s="458"/>
      <c r="D597" s="458"/>
      <c r="E597" s="329" t="s">
        <v>441</v>
      </c>
      <c r="F597" s="330">
        <v>30</v>
      </c>
      <c r="G597" s="331">
        <v>23</v>
      </c>
      <c r="H597" s="331">
        <v>27</v>
      </c>
      <c r="I597" s="331">
        <v>32</v>
      </c>
      <c r="J597" s="332">
        <v>32</v>
      </c>
      <c r="K597" s="330">
        <v>22</v>
      </c>
      <c r="L597" s="331">
        <v>10</v>
      </c>
      <c r="M597" s="331">
        <v>16</v>
      </c>
      <c r="N597" s="331">
        <v>30</v>
      </c>
      <c r="O597" s="332">
        <v>32</v>
      </c>
      <c r="P597" s="330">
        <v>5</v>
      </c>
      <c r="Q597" s="331">
        <v>0</v>
      </c>
      <c r="R597" s="331">
        <v>1</v>
      </c>
      <c r="S597" s="331">
        <v>11</v>
      </c>
      <c r="T597" s="332">
        <v>15</v>
      </c>
    </row>
    <row r="598" spans="1:20" ht="13.5" customHeight="1">
      <c r="A598" s="455"/>
      <c r="B598" s="458"/>
      <c r="C598" s="458"/>
      <c r="D598" s="458"/>
      <c r="E598" s="329" t="s">
        <v>442</v>
      </c>
      <c r="F598" s="330">
        <v>29</v>
      </c>
      <c r="G598" s="331">
        <v>22</v>
      </c>
      <c r="H598" s="331">
        <v>26</v>
      </c>
      <c r="I598" s="331">
        <v>31</v>
      </c>
      <c r="J598" s="332">
        <v>32</v>
      </c>
      <c r="K598" s="330">
        <v>20</v>
      </c>
      <c r="L598" s="331">
        <v>8</v>
      </c>
      <c r="M598" s="331">
        <v>14</v>
      </c>
      <c r="N598" s="331">
        <v>30</v>
      </c>
      <c r="O598" s="332">
        <v>31</v>
      </c>
      <c r="P598" s="330">
        <v>7</v>
      </c>
      <c r="Q598" s="331">
        <v>0</v>
      </c>
      <c r="R598" s="331">
        <v>1</v>
      </c>
      <c r="S598" s="331">
        <v>12</v>
      </c>
      <c r="T598" s="332">
        <v>16</v>
      </c>
    </row>
    <row r="599" spans="1:20" ht="13.5" customHeight="1">
      <c r="A599" s="455"/>
      <c r="B599" s="458"/>
      <c r="C599" s="458"/>
      <c r="D599" s="458"/>
      <c r="E599" s="329" t="s">
        <v>443</v>
      </c>
      <c r="F599" s="330">
        <v>28</v>
      </c>
      <c r="G599" s="331">
        <v>19</v>
      </c>
      <c r="H599" s="331">
        <v>25</v>
      </c>
      <c r="I599" s="331">
        <v>31</v>
      </c>
      <c r="J599" s="332">
        <v>32</v>
      </c>
      <c r="K599" s="330">
        <v>16</v>
      </c>
      <c r="L599" s="331">
        <v>5</v>
      </c>
      <c r="M599" s="331">
        <v>10</v>
      </c>
      <c r="N599" s="331">
        <v>27</v>
      </c>
      <c r="O599" s="332">
        <v>31</v>
      </c>
      <c r="P599" s="330">
        <v>9</v>
      </c>
      <c r="Q599" s="331">
        <v>0</v>
      </c>
      <c r="R599" s="331">
        <v>2</v>
      </c>
      <c r="S599" s="331">
        <v>14</v>
      </c>
      <c r="T599" s="332">
        <v>18</v>
      </c>
    </row>
    <row r="600" spans="1:20" ht="13.5" customHeight="1">
      <c r="A600" s="455"/>
      <c r="B600" s="458"/>
      <c r="C600" s="458"/>
      <c r="D600" s="458"/>
      <c r="E600" s="329" t="s">
        <v>444</v>
      </c>
      <c r="F600" s="330">
        <v>27</v>
      </c>
      <c r="G600" s="331">
        <v>15</v>
      </c>
      <c r="H600" s="331">
        <v>23</v>
      </c>
      <c r="I600" s="331">
        <v>30</v>
      </c>
      <c r="J600" s="332">
        <v>32</v>
      </c>
      <c r="K600" s="330">
        <v>13</v>
      </c>
      <c r="L600" s="331">
        <v>2</v>
      </c>
      <c r="M600" s="331">
        <v>7</v>
      </c>
      <c r="N600" s="331">
        <v>24</v>
      </c>
      <c r="O600" s="332">
        <v>31</v>
      </c>
      <c r="P600" s="330">
        <v>11</v>
      </c>
      <c r="Q600" s="331">
        <v>0</v>
      </c>
      <c r="R600" s="331">
        <v>2</v>
      </c>
      <c r="S600" s="331">
        <v>16</v>
      </c>
      <c r="T600" s="332">
        <v>20</v>
      </c>
    </row>
    <row r="601" spans="1:20" ht="13.5" customHeight="1">
      <c r="A601" s="455"/>
      <c r="B601" s="458"/>
      <c r="C601" s="458"/>
      <c r="D601" s="458"/>
      <c r="E601" s="329" t="s">
        <v>445</v>
      </c>
      <c r="F601" s="330">
        <v>26</v>
      </c>
      <c r="G601" s="331">
        <v>10</v>
      </c>
      <c r="H601" s="331">
        <v>20</v>
      </c>
      <c r="I601" s="331">
        <v>29</v>
      </c>
      <c r="J601" s="332">
        <v>32</v>
      </c>
      <c r="K601" s="330">
        <v>10</v>
      </c>
      <c r="L601" s="331">
        <v>0</v>
      </c>
      <c r="M601" s="331">
        <v>5</v>
      </c>
      <c r="N601" s="331">
        <v>20</v>
      </c>
      <c r="O601" s="332">
        <v>30</v>
      </c>
      <c r="P601" s="330">
        <v>12</v>
      </c>
      <c r="Q601" s="331">
        <v>0</v>
      </c>
      <c r="R601" s="331">
        <v>2</v>
      </c>
      <c r="S601" s="331">
        <v>17</v>
      </c>
      <c r="T601" s="332">
        <v>21</v>
      </c>
    </row>
    <row r="602" spans="1:20" ht="13.5" customHeight="1">
      <c r="A602" s="455"/>
      <c r="B602" s="458"/>
      <c r="C602" s="458"/>
      <c r="D602" s="458"/>
      <c r="E602" s="329" t="s">
        <v>446</v>
      </c>
      <c r="F602" s="330">
        <v>24</v>
      </c>
      <c r="G602" s="331">
        <v>7</v>
      </c>
      <c r="H602" s="331">
        <v>18</v>
      </c>
      <c r="I602" s="331">
        <v>28</v>
      </c>
      <c r="J602" s="332">
        <v>31</v>
      </c>
      <c r="K602" s="330">
        <v>7</v>
      </c>
      <c r="L602" s="331">
        <v>0</v>
      </c>
      <c r="M602" s="331">
        <v>2</v>
      </c>
      <c r="N602" s="331">
        <v>16</v>
      </c>
      <c r="O602" s="332">
        <v>30</v>
      </c>
      <c r="P602" s="330">
        <v>12</v>
      </c>
      <c r="Q602" s="331">
        <v>0</v>
      </c>
      <c r="R602" s="331">
        <v>2</v>
      </c>
      <c r="S602" s="331">
        <v>18</v>
      </c>
      <c r="T602" s="332">
        <v>21</v>
      </c>
    </row>
    <row r="603" spans="1:20" ht="13.5" customHeight="1">
      <c r="A603" s="455"/>
      <c r="B603" s="458"/>
      <c r="C603" s="458"/>
      <c r="D603" s="458"/>
      <c r="E603" s="329" t="s">
        <v>447</v>
      </c>
      <c r="F603" s="330">
        <v>23</v>
      </c>
      <c r="G603" s="331">
        <v>5</v>
      </c>
      <c r="H603" s="331">
        <v>15</v>
      </c>
      <c r="I603" s="331">
        <v>27</v>
      </c>
      <c r="J603" s="332">
        <v>31</v>
      </c>
      <c r="K603" s="330">
        <v>6</v>
      </c>
      <c r="L603" s="331">
        <v>0</v>
      </c>
      <c r="M603" s="331">
        <v>2</v>
      </c>
      <c r="N603" s="331">
        <v>14</v>
      </c>
      <c r="O603" s="332">
        <v>29</v>
      </c>
      <c r="P603" s="330">
        <v>11</v>
      </c>
      <c r="Q603" s="331">
        <v>0</v>
      </c>
      <c r="R603" s="331">
        <v>2</v>
      </c>
      <c r="S603" s="331">
        <v>17</v>
      </c>
      <c r="T603" s="332">
        <v>20</v>
      </c>
    </row>
    <row r="604" spans="1:20" ht="13.5" customHeight="1">
      <c r="A604" s="455"/>
      <c r="B604" s="458"/>
      <c r="C604" s="458"/>
      <c r="D604" s="458"/>
      <c r="E604" s="329" t="s">
        <v>554</v>
      </c>
      <c r="F604" s="330">
        <v>20</v>
      </c>
      <c r="G604" s="331">
        <v>4</v>
      </c>
      <c r="H604" s="331">
        <v>12</v>
      </c>
      <c r="I604" s="331">
        <v>26</v>
      </c>
      <c r="J604" s="332">
        <v>31</v>
      </c>
      <c r="K604" s="330">
        <v>5</v>
      </c>
      <c r="L604" s="331">
        <v>0</v>
      </c>
      <c r="M604" s="331">
        <v>0</v>
      </c>
      <c r="N604" s="331">
        <v>11</v>
      </c>
      <c r="O604" s="332">
        <v>29</v>
      </c>
      <c r="P604" s="330">
        <v>11</v>
      </c>
      <c r="Q604" s="331">
        <v>0</v>
      </c>
      <c r="R604" s="331">
        <v>2</v>
      </c>
      <c r="S604" s="331">
        <v>16</v>
      </c>
      <c r="T604" s="332">
        <v>20</v>
      </c>
    </row>
    <row r="605" spans="1:20" ht="13.5" customHeight="1">
      <c r="A605" s="455"/>
      <c r="B605" s="458"/>
      <c r="C605" s="458"/>
      <c r="D605" s="458" t="s">
        <v>261</v>
      </c>
      <c r="E605" s="329" t="s">
        <v>490</v>
      </c>
      <c r="F605" s="330">
        <v>31</v>
      </c>
      <c r="G605" s="331">
        <v>28</v>
      </c>
      <c r="H605" s="331">
        <v>29</v>
      </c>
      <c r="I605" s="331">
        <v>32</v>
      </c>
      <c r="J605" s="332">
        <v>32</v>
      </c>
      <c r="K605" s="330">
        <v>29</v>
      </c>
      <c r="L605" s="331">
        <v>21</v>
      </c>
      <c r="M605" s="331">
        <v>26</v>
      </c>
      <c r="N605" s="331">
        <v>31</v>
      </c>
      <c r="O605" s="332">
        <v>32</v>
      </c>
      <c r="P605" s="330">
        <v>1</v>
      </c>
      <c r="Q605" s="331">
        <v>0</v>
      </c>
      <c r="R605" s="331">
        <v>0</v>
      </c>
      <c r="S605" s="331">
        <v>4</v>
      </c>
      <c r="T605" s="332">
        <v>8</v>
      </c>
    </row>
    <row r="606" spans="1:20" ht="13.5" customHeight="1">
      <c r="A606" s="455"/>
      <c r="B606" s="458"/>
      <c r="C606" s="458"/>
      <c r="D606" s="458"/>
      <c r="E606" s="329" t="s">
        <v>437</v>
      </c>
      <c r="F606" s="330">
        <v>31</v>
      </c>
      <c r="G606" s="331">
        <v>28</v>
      </c>
      <c r="H606" s="331">
        <v>29</v>
      </c>
      <c r="I606" s="331">
        <v>32</v>
      </c>
      <c r="J606" s="332">
        <v>32</v>
      </c>
      <c r="K606" s="330">
        <v>30</v>
      </c>
      <c r="L606" s="331">
        <v>19</v>
      </c>
      <c r="M606" s="331">
        <v>24</v>
      </c>
      <c r="N606" s="331">
        <v>31</v>
      </c>
      <c r="O606" s="332">
        <v>32</v>
      </c>
      <c r="P606" s="330">
        <v>1</v>
      </c>
      <c r="Q606" s="331">
        <v>0</v>
      </c>
      <c r="R606" s="331">
        <v>0</v>
      </c>
      <c r="S606" s="331">
        <v>5</v>
      </c>
      <c r="T606" s="332">
        <v>10</v>
      </c>
    </row>
    <row r="607" spans="1:20" ht="13.5" customHeight="1">
      <c r="A607" s="455"/>
      <c r="B607" s="458"/>
      <c r="C607" s="458"/>
      <c r="D607" s="458"/>
      <c r="E607" s="329" t="s">
        <v>438</v>
      </c>
      <c r="F607" s="330">
        <v>31</v>
      </c>
      <c r="G607" s="331">
        <v>28</v>
      </c>
      <c r="H607" s="331">
        <v>29</v>
      </c>
      <c r="I607" s="331">
        <v>32</v>
      </c>
      <c r="J607" s="332">
        <v>32</v>
      </c>
      <c r="K607" s="330">
        <v>29</v>
      </c>
      <c r="L607" s="331">
        <v>18</v>
      </c>
      <c r="M607" s="331">
        <v>23</v>
      </c>
      <c r="N607" s="331">
        <v>31</v>
      </c>
      <c r="O607" s="332">
        <v>32</v>
      </c>
      <c r="P607" s="330">
        <v>1</v>
      </c>
      <c r="Q607" s="331">
        <v>0</v>
      </c>
      <c r="R607" s="331">
        <v>0</v>
      </c>
      <c r="S607" s="331">
        <v>6</v>
      </c>
      <c r="T607" s="332">
        <v>11</v>
      </c>
    </row>
    <row r="608" spans="1:20" ht="13.5" customHeight="1">
      <c r="A608" s="455"/>
      <c r="B608" s="458"/>
      <c r="C608" s="458"/>
      <c r="D608" s="458"/>
      <c r="E608" s="329" t="s">
        <v>439</v>
      </c>
      <c r="F608" s="330">
        <v>31</v>
      </c>
      <c r="G608" s="331">
        <v>26</v>
      </c>
      <c r="H608" s="331">
        <v>28</v>
      </c>
      <c r="I608" s="331">
        <v>32</v>
      </c>
      <c r="J608" s="332">
        <v>32</v>
      </c>
      <c r="K608" s="330">
        <v>28</v>
      </c>
      <c r="L608" s="331">
        <v>14</v>
      </c>
      <c r="M608" s="331">
        <v>21</v>
      </c>
      <c r="N608" s="331">
        <v>31</v>
      </c>
      <c r="O608" s="332">
        <v>32</v>
      </c>
      <c r="P608" s="330">
        <v>2</v>
      </c>
      <c r="Q608" s="331">
        <v>0</v>
      </c>
      <c r="R608" s="331">
        <v>0</v>
      </c>
      <c r="S608" s="331">
        <v>8</v>
      </c>
      <c r="T608" s="332">
        <v>12</v>
      </c>
    </row>
    <row r="609" spans="1:20" ht="13.5" customHeight="1">
      <c r="A609" s="455"/>
      <c r="B609" s="458"/>
      <c r="C609" s="458"/>
      <c r="D609" s="458"/>
      <c r="E609" s="329" t="s">
        <v>440</v>
      </c>
      <c r="F609" s="330">
        <v>31</v>
      </c>
      <c r="G609" s="331">
        <v>26</v>
      </c>
      <c r="H609" s="331">
        <v>28</v>
      </c>
      <c r="I609" s="331">
        <v>32</v>
      </c>
      <c r="J609" s="332">
        <v>32</v>
      </c>
      <c r="K609" s="330">
        <v>27</v>
      </c>
      <c r="L609" s="331">
        <v>13</v>
      </c>
      <c r="M609" s="331">
        <v>19</v>
      </c>
      <c r="N609" s="331">
        <v>31</v>
      </c>
      <c r="O609" s="332">
        <v>32</v>
      </c>
      <c r="P609" s="330">
        <v>2</v>
      </c>
      <c r="Q609" s="331">
        <v>0</v>
      </c>
      <c r="R609" s="331">
        <v>0</v>
      </c>
      <c r="S609" s="331">
        <v>9</v>
      </c>
      <c r="T609" s="332">
        <v>13</v>
      </c>
    </row>
    <row r="610" spans="1:20" ht="13.5" customHeight="1">
      <c r="A610" s="455"/>
      <c r="B610" s="458"/>
      <c r="C610" s="458"/>
      <c r="D610" s="458"/>
      <c r="E610" s="329" t="s">
        <v>441</v>
      </c>
      <c r="F610" s="330">
        <v>30</v>
      </c>
      <c r="G610" s="331">
        <v>24</v>
      </c>
      <c r="H610" s="331">
        <v>28</v>
      </c>
      <c r="I610" s="331">
        <v>32</v>
      </c>
      <c r="J610" s="332">
        <v>32</v>
      </c>
      <c r="K610" s="330">
        <v>23</v>
      </c>
      <c r="L610" s="331">
        <v>11</v>
      </c>
      <c r="M610" s="331">
        <v>17</v>
      </c>
      <c r="N610" s="331">
        <v>31</v>
      </c>
      <c r="O610" s="332">
        <v>32</v>
      </c>
      <c r="P610" s="330">
        <v>5</v>
      </c>
      <c r="Q610" s="331">
        <v>0</v>
      </c>
      <c r="R610" s="331">
        <v>1</v>
      </c>
      <c r="S610" s="331">
        <v>10</v>
      </c>
      <c r="T610" s="332">
        <v>14</v>
      </c>
    </row>
    <row r="611" spans="1:20" ht="13.5" customHeight="1">
      <c r="A611" s="455"/>
      <c r="B611" s="458"/>
      <c r="C611" s="458"/>
      <c r="D611" s="458"/>
      <c r="E611" s="329" t="s">
        <v>442</v>
      </c>
      <c r="F611" s="330">
        <v>29</v>
      </c>
      <c r="G611" s="331">
        <v>24</v>
      </c>
      <c r="H611" s="331">
        <v>27</v>
      </c>
      <c r="I611" s="331">
        <v>32</v>
      </c>
      <c r="J611" s="332">
        <v>32</v>
      </c>
      <c r="K611" s="330">
        <v>21</v>
      </c>
      <c r="L611" s="331">
        <v>10</v>
      </c>
      <c r="M611" s="331">
        <v>15</v>
      </c>
      <c r="N611" s="331">
        <v>30</v>
      </c>
      <c r="O611" s="332">
        <v>31</v>
      </c>
      <c r="P611" s="330">
        <v>7</v>
      </c>
      <c r="Q611" s="331">
        <v>0</v>
      </c>
      <c r="R611" s="331">
        <v>1</v>
      </c>
      <c r="S611" s="331">
        <v>12</v>
      </c>
      <c r="T611" s="332">
        <v>16</v>
      </c>
    </row>
    <row r="612" spans="1:20" ht="13.5" customHeight="1">
      <c r="A612" s="455"/>
      <c r="B612" s="458"/>
      <c r="C612" s="458"/>
      <c r="D612" s="458"/>
      <c r="E612" s="329" t="s">
        <v>443</v>
      </c>
      <c r="F612" s="330">
        <v>28</v>
      </c>
      <c r="G612" s="331">
        <v>22</v>
      </c>
      <c r="H612" s="331">
        <v>26</v>
      </c>
      <c r="I612" s="331">
        <v>31</v>
      </c>
      <c r="J612" s="332">
        <v>32</v>
      </c>
      <c r="K612" s="330">
        <v>18</v>
      </c>
      <c r="L612" s="331">
        <v>7</v>
      </c>
      <c r="M612" s="331">
        <v>12</v>
      </c>
      <c r="N612" s="331">
        <v>27</v>
      </c>
      <c r="O612" s="332">
        <v>31</v>
      </c>
      <c r="P612" s="330">
        <v>9</v>
      </c>
      <c r="Q612" s="331">
        <v>0</v>
      </c>
      <c r="R612" s="331">
        <v>2</v>
      </c>
      <c r="S612" s="331">
        <v>14</v>
      </c>
      <c r="T612" s="332">
        <v>18</v>
      </c>
    </row>
    <row r="613" spans="1:20" ht="13.5" customHeight="1">
      <c r="A613" s="455"/>
      <c r="B613" s="458"/>
      <c r="C613" s="458"/>
      <c r="D613" s="458"/>
      <c r="E613" s="329" t="s">
        <v>444</v>
      </c>
      <c r="F613" s="330">
        <v>28</v>
      </c>
      <c r="G613" s="331">
        <v>19</v>
      </c>
      <c r="H613" s="331">
        <v>25</v>
      </c>
      <c r="I613" s="331">
        <v>31</v>
      </c>
      <c r="J613" s="332">
        <v>32</v>
      </c>
      <c r="K613" s="330">
        <v>15</v>
      </c>
      <c r="L613" s="331">
        <v>4</v>
      </c>
      <c r="M613" s="331">
        <v>9</v>
      </c>
      <c r="N613" s="331">
        <v>26</v>
      </c>
      <c r="O613" s="332">
        <v>31</v>
      </c>
      <c r="P613" s="330">
        <v>10</v>
      </c>
      <c r="Q613" s="331">
        <v>0</v>
      </c>
      <c r="R613" s="331">
        <v>2</v>
      </c>
      <c r="S613" s="331">
        <v>15</v>
      </c>
      <c r="T613" s="332">
        <v>19</v>
      </c>
    </row>
    <row r="614" spans="1:20" ht="13.5" customHeight="1">
      <c r="A614" s="455"/>
      <c r="B614" s="458"/>
      <c r="C614" s="458"/>
      <c r="D614" s="458"/>
      <c r="E614" s="329" t="s">
        <v>445</v>
      </c>
      <c r="F614" s="330">
        <v>27</v>
      </c>
      <c r="G614" s="331">
        <v>16</v>
      </c>
      <c r="H614" s="331">
        <v>23</v>
      </c>
      <c r="I614" s="331">
        <v>30</v>
      </c>
      <c r="J614" s="332">
        <v>32</v>
      </c>
      <c r="K614" s="330">
        <v>11</v>
      </c>
      <c r="L614" s="331">
        <v>1</v>
      </c>
      <c r="M614" s="331">
        <v>6</v>
      </c>
      <c r="N614" s="331">
        <v>21</v>
      </c>
      <c r="O614" s="332">
        <v>31</v>
      </c>
      <c r="P614" s="330">
        <v>13</v>
      </c>
      <c r="Q614" s="331">
        <v>0</v>
      </c>
      <c r="R614" s="331">
        <v>2</v>
      </c>
      <c r="S614" s="331">
        <v>17</v>
      </c>
      <c r="T614" s="332">
        <v>21</v>
      </c>
    </row>
    <row r="615" spans="1:20" ht="13.5" customHeight="1">
      <c r="A615" s="455"/>
      <c r="B615" s="458"/>
      <c r="C615" s="458"/>
      <c r="D615" s="458"/>
      <c r="E615" s="329" t="s">
        <v>446</v>
      </c>
      <c r="F615" s="330">
        <v>26</v>
      </c>
      <c r="G615" s="331">
        <v>13</v>
      </c>
      <c r="H615" s="331">
        <v>22</v>
      </c>
      <c r="I615" s="331">
        <v>29</v>
      </c>
      <c r="J615" s="332">
        <v>32</v>
      </c>
      <c r="K615" s="330">
        <v>9</v>
      </c>
      <c r="L615" s="331">
        <v>0</v>
      </c>
      <c r="M615" s="331">
        <v>5</v>
      </c>
      <c r="N615" s="331">
        <v>20</v>
      </c>
      <c r="O615" s="332">
        <v>31</v>
      </c>
      <c r="P615" s="330">
        <v>13</v>
      </c>
      <c r="Q615" s="331">
        <v>0</v>
      </c>
      <c r="R615" s="331">
        <v>3</v>
      </c>
      <c r="S615" s="331">
        <v>18</v>
      </c>
      <c r="T615" s="332">
        <v>21</v>
      </c>
    </row>
    <row r="616" spans="1:20" ht="13.5" customHeight="1">
      <c r="A616" s="455"/>
      <c r="B616" s="458"/>
      <c r="C616" s="458"/>
      <c r="D616" s="458"/>
      <c r="E616" s="329" t="s">
        <v>447</v>
      </c>
      <c r="F616" s="330">
        <v>24</v>
      </c>
      <c r="G616" s="331">
        <v>8</v>
      </c>
      <c r="H616" s="331">
        <v>17</v>
      </c>
      <c r="I616" s="331">
        <v>27</v>
      </c>
      <c r="J616" s="332">
        <v>31</v>
      </c>
      <c r="K616" s="330">
        <v>7</v>
      </c>
      <c r="L616" s="331">
        <v>0</v>
      </c>
      <c r="M616" s="331">
        <v>3</v>
      </c>
      <c r="N616" s="331">
        <v>13</v>
      </c>
      <c r="O616" s="332">
        <v>30</v>
      </c>
      <c r="P616" s="330">
        <v>13</v>
      </c>
      <c r="Q616" s="331">
        <v>0</v>
      </c>
      <c r="R616" s="331">
        <v>4</v>
      </c>
      <c r="S616" s="331">
        <v>18</v>
      </c>
      <c r="T616" s="332">
        <v>21</v>
      </c>
    </row>
    <row r="617" spans="1:20" ht="13.5" customHeight="1">
      <c r="A617" s="455"/>
      <c r="B617" s="458"/>
      <c r="C617" s="458"/>
      <c r="D617" s="458"/>
      <c r="E617" s="329" t="s">
        <v>554</v>
      </c>
      <c r="F617" s="330">
        <v>22</v>
      </c>
      <c r="G617" s="331">
        <v>8</v>
      </c>
      <c r="H617" s="331">
        <v>17</v>
      </c>
      <c r="I617" s="331">
        <v>28</v>
      </c>
      <c r="J617" s="332">
        <v>31</v>
      </c>
      <c r="K617" s="330">
        <v>6</v>
      </c>
      <c r="L617" s="331">
        <v>0</v>
      </c>
      <c r="M617" s="331">
        <v>2</v>
      </c>
      <c r="N617" s="331">
        <v>17</v>
      </c>
      <c r="O617" s="332">
        <v>30</v>
      </c>
      <c r="P617" s="330">
        <v>12</v>
      </c>
      <c r="Q617" s="331">
        <v>0</v>
      </c>
      <c r="R617" s="331">
        <v>2</v>
      </c>
      <c r="S617" s="331">
        <v>18</v>
      </c>
      <c r="T617" s="332">
        <v>21</v>
      </c>
    </row>
    <row r="618" spans="1:20" ht="13.5" customHeight="1">
      <c r="A618" s="455"/>
      <c r="B618" s="458"/>
      <c r="C618" s="458"/>
      <c r="D618" s="458" t="s">
        <v>555</v>
      </c>
      <c r="E618" s="329" t="s">
        <v>490</v>
      </c>
      <c r="F618" s="330">
        <v>31</v>
      </c>
      <c r="G618" s="331">
        <v>28</v>
      </c>
      <c r="H618" s="331">
        <v>29</v>
      </c>
      <c r="I618" s="331">
        <v>32</v>
      </c>
      <c r="J618" s="332">
        <v>32</v>
      </c>
      <c r="K618" s="330">
        <v>30</v>
      </c>
      <c r="L618" s="331">
        <v>22</v>
      </c>
      <c r="M618" s="331">
        <v>26</v>
      </c>
      <c r="N618" s="331">
        <v>32</v>
      </c>
      <c r="O618" s="332">
        <v>32</v>
      </c>
      <c r="P618" s="330">
        <v>1</v>
      </c>
      <c r="Q618" s="331">
        <v>0</v>
      </c>
      <c r="R618" s="331">
        <v>0</v>
      </c>
      <c r="S618" s="331">
        <v>3</v>
      </c>
      <c r="T618" s="332">
        <v>6</v>
      </c>
    </row>
    <row r="619" spans="1:20" ht="13.5" customHeight="1">
      <c r="A619" s="455"/>
      <c r="B619" s="458"/>
      <c r="C619" s="458"/>
      <c r="D619" s="458"/>
      <c r="E619" s="329" t="s">
        <v>437</v>
      </c>
      <c r="F619" s="330">
        <v>32</v>
      </c>
      <c r="G619" s="331">
        <v>28</v>
      </c>
      <c r="H619" s="331">
        <v>29</v>
      </c>
      <c r="I619" s="331">
        <v>32</v>
      </c>
      <c r="J619" s="332">
        <v>32</v>
      </c>
      <c r="K619" s="330">
        <v>30</v>
      </c>
      <c r="L619" s="331">
        <v>21</v>
      </c>
      <c r="M619" s="331">
        <v>25</v>
      </c>
      <c r="N619" s="331">
        <v>32</v>
      </c>
      <c r="O619" s="332">
        <v>32</v>
      </c>
      <c r="P619" s="330">
        <v>1</v>
      </c>
      <c r="Q619" s="331">
        <v>0</v>
      </c>
      <c r="R619" s="331">
        <v>0</v>
      </c>
      <c r="S619" s="331">
        <v>4</v>
      </c>
      <c r="T619" s="332">
        <v>8</v>
      </c>
    </row>
    <row r="620" spans="1:20" ht="13.5" customHeight="1">
      <c r="A620" s="455"/>
      <c r="B620" s="458"/>
      <c r="C620" s="458"/>
      <c r="D620" s="458"/>
      <c r="E620" s="329" t="s">
        <v>438</v>
      </c>
      <c r="F620" s="330">
        <v>32</v>
      </c>
      <c r="G620" s="331">
        <v>28</v>
      </c>
      <c r="H620" s="331">
        <v>30</v>
      </c>
      <c r="I620" s="331">
        <v>32</v>
      </c>
      <c r="J620" s="332">
        <v>32</v>
      </c>
      <c r="K620" s="330">
        <v>30</v>
      </c>
      <c r="L620" s="331">
        <v>19</v>
      </c>
      <c r="M620" s="331">
        <v>24</v>
      </c>
      <c r="N620" s="331">
        <v>31</v>
      </c>
      <c r="O620" s="332">
        <v>32</v>
      </c>
      <c r="P620" s="330">
        <v>1</v>
      </c>
      <c r="Q620" s="331">
        <v>0</v>
      </c>
      <c r="R620" s="331">
        <v>0</v>
      </c>
      <c r="S620" s="331">
        <v>5</v>
      </c>
      <c r="T620" s="332">
        <v>10</v>
      </c>
    </row>
    <row r="621" spans="1:20" ht="13.5" customHeight="1">
      <c r="A621" s="455"/>
      <c r="B621" s="458"/>
      <c r="C621" s="458"/>
      <c r="D621" s="458"/>
      <c r="E621" s="329" t="s">
        <v>439</v>
      </c>
      <c r="F621" s="330">
        <v>31</v>
      </c>
      <c r="G621" s="331">
        <v>27</v>
      </c>
      <c r="H621" s="331">
        <v>29</v>
      </c>
      <c r="I621" s="331">
        <v>32</v>
      </c>
      <c r="J621" s="332">
        <v>32</v>
      </c>
      <c r="K621" s="330">
        <v>28</v>
      </c>
      <c r="L621" s="331">
        <v>16</v>
      </c>
      <c r="M621" s="331">
        <v>22</v>
      </c>
      <c r="N621" s="331">
        <v>31</v>
      </c>
      <c r="O621" s="332">
        <v>32</v>
      </c>
      <c r="P621" s="330">
        <v>2</v>
      </c>
      <c r="Q621" s="331">
        <v>0</v>
      </c>
      <c r="R621" s="331">
        <v>0</v>
      </c>
      <c r="S621" s="331">
        <v>7</v>
      </c>
      <c r="T621" s="332">
        <v>11</v>
      </c>
    </row>
    <row r="622" spans="1:20" ht="13.5" customHeight="1">
      <c r="A622" s="455"/>
      <c r="B622" s="458"/>
      <c r="C622" s="458"/>
      <c r="D622" s="458"/>
      <c r="E622" s="329" t="s">
        <v>440</v>
      </c>
      <c r="F622" s="330">
        <v>31</v>
      </c>
      <c r="G622" s="331">
        <v>27</v>
      </c>
      <c r="H622" s="331">
        <v>28</v>
      </c>
      <c r="I622" s="331">
        <v>32</v>
      </c>
      <c r="J622" s="332">
        <v>32</v>
      </c>
      <c r="K622" s="330">
        <v>26</v>
      </c>
      <c r="L622" s="331">
        <v>15</v>
      </c>
      <c r="M622" s="331">
        <v>20</v>
      </c>
      <c r="N622" s="331">
        <v>31</v>
      </c>
      <c r="O622" s="332">
        <v>32</v>
      </c>
      <c r="P622" s="330">
        <v>3</v>
      </c>
      <c r="Q622" s="331">
        <v>0</v>
      </c>
      <c r="R622" s="331">
        <v>1</v>
      </c>
      <c r="S622" s="331">
        <v>9</v>
      </c>
      <c r="T622" s="332">
        <v>13</v>
      </c>
    </row>
    <row r="623" spans="1:20" ht="13.5" customHeight="1">
      <c r="A623" s="455"/>
      <c r="B623" s="458"/>
      <c r="C623" s="458"/>
      <c r="D623" s="458"/>
      <c r="E623" s="329" t="s">
        <v>441</v>
      </c>
      <c r="F623" s="330">
        <v>30</v>
      </c>
      <c r="G623" s="331">
        <v>25</v>
      </c>
      <c r="H623" s="331">
        <v>28</v>
      </c>
      <c r="I623" s="331">
        <v>32</v>
      </c>
      <c r="J623" s="332">
        <v>32</v>
      </c>
      <c r="K623" s="330">
        <v>23</v>
      </c>
      <c r="L623" s="331">
        <v>12</v>
      </c>
      <c r="M623" s="331">
        <v>18</v>
      </c>
      <c r="N623" s="331">
        <v>31</v>
      </c>
      <c r="O623" s="332">
        <v>32</v>
      </c>
      <c r="P623" s="330">
        <v>5</v>
      </c>
      <c r="Q623" s="331">
        <v>0</v>
      </c>
      <c r="R623" s="331">
        <v>1</v>
      </c>
      <c r="S623" s="331">
        <v>10</v>
      </c>
      <c r="T623" s="332">
        <v>14</v>
      </c>
    </row>
    <row r="624" spans="1:20" ht="13.5" customHeight="1">
      <c r="A624" s="455"/>
      <c r="B624" s="458"/>
      <c r="C624" s="458"/>
      <c r="D624" s="458"/>
      <c r="E624" s="329" t="s">
        <v>442</v>
      </c>
      <c r="F624" s="330">
        <v>30</v>
      </c>
      <c r="G624" s="331">
        <v>25</v>
      </c>
      <c r="H624" s="331">
        <v>28</v>
      </c>
      <c r="I624" s="331">
        <v>32</v>
      </c>
      <c r="J624" s="332">
        <v>32</v>
      </c>
      <c r="K624" s="330">
        <v>22</v>
      </c>
      <c r="L624" s="331">
        <v>10</v>
      </c>
      <c r="M624" s="331">
        <v>16</v>
      </c>
      <c r="N624" s="331">
        <v>30</v>
      </c>
      <c r="O624" s="332">
        <v>32</v>
      </c>
      <c r="P624" s="330">
        <v>6</v>
      </c>
      <c r="Q624" s="331">
        <v>0</v>
      </c>
      <c r="R624" s="331">
        <v>1</v>
      </c>
      <c r="S624" s="331">
        <v>11</v>
      </c>
      <c r="T624" s="332">
        <v>16</v>
      </c>
    </row>
    <row r="625" spans="1:20" ht="13.5" customHeight="1">
      <c r="A625" s="455"/>
      <c r="B625" s="458"/>
      <c r="C625" s="458"/>
      <c r="D625" s="458"/>
      <c r="E625" s="329" t="s">
        <v>443</v>
      </c>
      <c r="F625" s="330">
        <v>28</v>
      </c>
      <c r="G625" s="331">
        <v>23</v>
      </c>
      <c r="H625" s="331">
        <v>26</v>
      </c>
      <c r="I625" s="331">
        <v>31</v>
      </c>
      <c r="J625" s="332">
        <v>32</v>
      </c>
      <c r="K625" s="330">
        <v>18</v>
      </c>
      <c r="L625" s="331">
        <v>7</v>
      </c>
      <c r="M625" s="331">
        <v>13</v>
      </c>
      <c r="N625" s="331">
        <v>28</v>
      </c>
      <c r="O625" s="332">
        <v>31</v>
      </c>
      <c r="P625" s="330">
        <v>9</v>
      </c>
      <c r="Q625" s="331">
        <v>0</v>
      </c>
      <c r="R625" s="331">
        <v>2</v>
      </c>
      <c r="S625" s="331">
        <v>14</v>
      </c>
      <c r="T625" s="332">
        <v>18</v>
      </c>
    </row>
    <row r="626" spans="1:20" ht="13.5" customHeight="1">
      <c r="A626" s="455"/>
      <c r="B626" s="458"/>
      <c r="C626" s="458"/>
      <c r="D626" s="458"/>
      <c r="E626" s="329" t="s">
        <v>444</v>
      </c>
      <c r="F626" s="330">
        <v>28</v>
      </c>
      <c r="G626" s="331">
        <v>20</v>
      </c>
      <c r="H626" s="331">
        <v>25</v>
      </c>
      <c r="I626" s="331">
        <v>31</v>
      </c>
      <c r="J626" s="332">
        <v>32</v>
      </c>
      <c r="K626" s="330">
        <v>16</v>
      </c>
      <c r="L626" s="331">
        <v>5</v>
      </c>
      <c r="M626" s="331">
        <v>10</v>
      </c>
      <c r="N626" s="331">
        <v>26</v>
      </c>
      <c r="O626" s="332">
        <v>31</v>
      </c>
      <c r="P626" s="330">
        <v>10</v>
      </c>
      <c r="Q626" s="331">
        <v>0</v>
      </c>
      <c r="R626" s="331">
        <v>2</v>
      </c>
      <c r="S626" s="331">
        <v>15</v>
      </c>
      <c r="T626" s="332">
        <v>19</v>
      </c>
    </row>
    <row r="627" spans="1:20" ht="13.5" customHeight="1">
      <c r="A627" s="455"/>
      <c r="B627" s="458"/>
      <c r="C627" s="458"/>
      <c r="D627" s="458"/>
      <c r="E627" s="329" t="s">
        <v>445</v>
      </c>
      <c r="F627" s="330">
        <v>28</v>
      </c>
      <c r="G627" s="331">
        <v>18</v>
      </c>
      <c r="H627" s="331">
        <v>24</v>
      </c>
      <c r="I627" s="331">
        <v>30</v>
      </c>
      <c r="J627" s="332">
        <v>32</v>
      </c>
      <c r="K627" s="330">
        <v>13</v>
      </c>
      <c r="L627" s="331">
        <v>2</v>
      </c>
      <c r="M627" s="331">
        <v>7</v>
      </c>
      <c r="N627" s="331">
        <v>23</v>
      </c>
      <c r="O627" s="332">
        <v>31</v>
      </c>
      <c r="P627" s="330">
        <v>12</v>
      </c>
      <c r="Q627" s="331">
        <v>1</v>
      </c>
      <c r="R627" s="331">
        <v>3</v>
      </c>
      <c r="S627" s="331">
        <v>17</v>
      </c>
      <c r="T627" s="332">
        <v>21</v>
      </c>
    </row>
    <row r="628" spans="1:20" ht="13.5" customHeight="1">
      <c r="A628" s="455"/>
      <c r="B628" s="458"/>
      <c r="C628" s="458"/>
      <c r="D628" s="458"/>
      <c r="E628" s="329" t="s">
        <v>446</v>
      </c>
      <c r="F628" s="330">
        <v>27</v>
      </c>
      <c r="G628" s="331">
        <v>15</v>
      </c>
      <c r="H628" s="331">
        <v>23</v>
      </c>
      <c r="I628" s="331">
        <v>30</v>
      </c>
      <c r="J628" s="332">
        <v>32</v>
      </c>
      <c r="K628" s="330">
        <v>11</v>
      </c>
      <c r="L628" s="331">
        <v>1</v>
      </c>
      <c r="M628" s="331">
        <v>6</v>
      </c>
      <c r="N628" s="331">
        <v>23</v>
      </c>
      <c r="O628" s="332">
        <v>30</v>
      </c>
      <c r="P628" s="330">
        <v>13</v>
      </c>
      <c r="Q628" s="331">
        <v>1</v>
      </c>
      <c r="R628" s="331">
        <v>2</v>
      </c>
      <c r="S628" s="331">
        <v>18</v>
      </c>
      <c r="T628" s="332">
        <v>21</v>
      </c>
    </row>
    <row r="629" spans="1:20" ht="13.5" customHeight="1">
      <c r="A629" s="455"/>
      <c r="B629" s="458"/>
      <c r="C629" s="458"/>
      <c r="D629" s="458"/>
      <c r="E629" s="329" t="s">
        <v>447</v>
      </c>
      <c r="F629" s="330">
        <v>26</v>
      </c>
      <c r="G629" s="331">
        <v>12</v>
      </c>
      <c r="H629" s="331">
        <v>21</v>
      </c>
      <c r="I629" s="331">
        <v>28</v>
      </c>
      <c r="J629" s="332">
        <v>32</v>
      </c>
      <c r="K629" s="330">
        <v>8</v>
      </c>
      <c r="L629" s="331">
        <v>0</v>
      </c>
      <c r="M629" s="331">
        <v>4</v>
      </c>
      <c r="N629" s="331">
        <v>18</v>
      </c>
      <c r="O629" s="332">
        <v>30</v>
      </c>
      <c r="P629" s="330">
        <v>13</v>
      </c>
      <c r="Q629" s="331">
        <v>1</v>
      </c>
      <c r="R629" s="331">
        <v>3</v>
      </c>
      <c r="S629" s="331">
        <v>18</v>
      </c>
      <c r="T629" s="332">
        <v>22</v>
      </c>
    </row>
    <row r="630" spans="1:20" ht="13.5" customHeight="1">
      <c r="A630" s="455"/>
      <c r="B630" s="458"/>
      <c r="C630" s="458"/>
      <c r="D630" s="458"/>
      <c r="E630" s="329" t="s">
        <v>554</v>
      </c>
      <c r="F630" s="330">
        <v>24</v>
      </c>
      <c r="G630" s="331">
        <v>9</v>
      </c>
      <c r="H630" s="331">
        <v>18</v>
      </c>
      <c r="I630" s="331">
        <v>28</v>
      </c>
      <c r="J630" s="332">
        <v>32</v>
      </c>
      <c r="K630" s="330">
        <v>7</v>
      </c>
      <c r="L630" s="331">
        <v>0</v>
      </c>
      <c r="M630" s="331">
        <v>3</v>
      </c>
      <c r="N630" s="331">
        <v>17</v>
      </c>
      <c r="O630" s="332">
        <v>30</v>
      </c>
      <c r="P630" s="330">
        <v>12</v>
      </c>
      <c r="Q630" s="331">
        <v>0</v>
      </c>
      <c r="R630" s="331">
        <v>2</v>
      </c>
      <c r="S630" s="331">
        <v>17</v>
      </c>
      <c r="T630" s="332">
        <v>20</v>
      </c>
    </row>
    <row r="631" spans="1:20" ht="13.5" customHeight="1">
      <c r="A631" s="455"/>
      <c r="B631" s="458"/>
      <c r="C631" s="458" t="s">
        <v>556</v>
      </c>
      <c r="D631" s="458" t="s">
        <v>52</v>
      </c>
      <c r="E631" s="329" t="s">
        <v>490</v>
      </c>
      <c r="F631" s="330">
        <v>30</v>
      </c>
      <c r="G631" s="331">
        <v>27</v>
      </c>
      <c r="H631" s="331">
        <v>28</v>
      </c>
      <c r="I631" s="331">
        <v>32</v>
      </c>
      <c r="J631" s="332">
        <v>32</v>
      </c>
      <c r="K631" s="330">
        <v>26</v>
      </c>
      <c r="L631" s="331">
        <v>15</v>
      </c>
      <c r="M631" s="331">
        <v>21</v>
      </c>
      <c r="N631" s="331">
        <v>29</v>
      </c>
      <c r="O631" s="332">
        <v>31</v>
      </c>
      <c r="P631" s="330">
        <v>4</v>
      </c>
      <c r="Q631" s="331">
        <v>0</v>
      </c>
      <c r="R631" s="331">
        <v>1</v>
      </c>
      <c r="S631" s="331">
        <v>8</v>
      </c>
      <c r="T631" s="332">
        <v>14</v>
      </c>
    </row>
    <row r="632" spans="1:20" ht="13.5" customHeight="1">
      <c r="A632" s="455"/>
      <c r="B632" s="458"/>
      <c r="C632" s="458"/>
      <c r="D632" s="458"/>
      <c r="E632" s="329" t="s">
        <v>437</v>
      </c>
      <c r="F632" s="330">
        <v>30</v>
      </c>
      <c r="G632" s="331">
        <v>26</v>
      </c>
      <c r="H632" s="331">
        <v>28</v>
      </c>
      <c r="I632" s="331">
        <v>32</v>
      </c>
      <c r="J632" s="332">
        <v>32</v>
      </c>
      <c r="K632" s="330">
        <v>24</v>
      </c>
      <c r="L632" s="331">
        <v>13</v>
      </c>
      <c r="M632" s="331">
        <v>19</v>
      </c>
      <c r="N632" s="331">
        <v>28</v>
      </c>
      <c r="O632" s="332">
        <v>31</v>
      </c>
      <c r="P632" s="330">
        <v>5</v>
      </c>
      <c r="Q632" s="331">
        <v>0</v>
      </c>
      <c r="R632" s="331">
        <v>2</v>
      </c>
      <c r="S632" s="331">
        <v>9</v>
      </c>
      <c r="T632" s="332">
        <v>14</v>
      </c>
    </row>
    <row r="633" spans="1:20" ht="13.5" customHeight="1">
      <c r="A633" s="455"/>
      <c r="B633" s="458"/>
      <c r="C633" s="458"/>
      <c r="D633" s="458"/>
      <c r="E633" s="329" t="s">
        <v>438</v>
      </c>
      <c r="F633" s="330">
        <v>29</v>
      </c>
      <c r="G633" s="331">
        <v>25</v>
      </c>
      <c r="H633" s="331">
        <v>28</v>
      </c>
      <c r="I633" s="331">
        <v>31</v>
      </c>
      <c r="J633" s="332">
        <v>32</v>
      </c>
      <c r="K633" s="330">
        <v>23</v>
      </c>
      <c r="L633" s="331">
        <v>12</v>
      </c>
      <c r="M633" s="331">
        <v>17</v>
      </c>
      <c r="N633" s="331">
        <v>28</v>
      </c>
      <c r="O633" s="332">
        <v>31</v>
      </c>
      <c r="P633" s="330">
        <v>6</v>
      </c>
      <c r="Q633" s="331">
        <v>0</v>
      </c>
      <c r="R633" s="331">
        <v>2</v>
      </c>
      <c r="S633" s="331">
        <v>10</v>
      </c>
      <c r="T633" s="332">
        <v>15</v>
      </c>
    </row>
    <row r="634" spans="1:20" ht="13.5" customHeight="1">
      <c r="A634" s="455"/>
      <c r="B634" s="458"/>
      <c r="C634" s="458"/>
      <c r="D634" s="458"/>
      <c r="E634" s="329" t="s">
        <v>439</v>
      </c>
      <c r="F634" s="330">
        <v>29</v>
      </c>
      <c r="G634" s="331">
        <v>24</v>
      </c>
      <c r="H634" s="331">
        <v>27</v>
      </c>
      <c r="I634" s="331">
        <v>31</v>
      </c>
      <c r="J634" s="332">
        <v>32</v>
      </c>
      <c r="K634" s="330">
        <v>21</v>
      </c>
      <c r="L634" s="331">
        <v>10</v>
      </c>
      <c r="M634" s="331">
        <v>16</v>
      </c>
      <c r="N634" s="331">
        <v>26</v>
      </c>
      <c r="O634" s="332">
        <v>31</v>
      </c>
      <c r="P634" s="330">
        <v>7</v>
      </c>
      <c r="Q634" s="331">
        <v>0</v>
      </c>
      <c r="R634" s="331">
        <v>3</v>
      </c>
      <c r="S634" s="331">
        <v>11</v>
      </c>
      <c r="T634" s="332">
        <v>15</v>
      </c>
    </row>
    <row r="635" spans="1:20" ht="13.5" customHeight="1">
      <c r="A635" s="455"/>
      <c r="B635" s="458"/>
      <c r="C635" s="458"/>
      <c r="D635" s="458"/>
      <c r="E635" s="329" t="s">
        <v>440</v>
      </c>
      <c r="F635" s="330">
        <v>28</v>
      </c>
      <c r="G635" s="331">
        <v>22</v>
      </c>
      <c r="H635" s="331">
        <v>26</v>
      </c>
      <c r="I635" s="331">
        <v>31</v>
      </c>
      <c r="J635" s="332">
        <v>32</v>
      </c>
      <c r="K635" s="330">
        <v>19</v>
      </c>
      <c r="L635" s="331">
        <v>8</v>
      </c>
      <c r="M635" s="331">
        <v>14</v>
      </c>
      <c r="N635" s="331">
        <v>25</v>
      </c>
      <c r="O635" s="332">
        <v>30</v>
      </c>
      <c r="P635" s="330">
        <v>8</v>
      </c>
      <c r="Q635" s="331">
        <v>0</v>
      </c>
      <c r="R635" s="331">
        <v>4</v>
      </c>
      <c r="S635" s="331">
        <v>12</v>
      </c>
      <c r="T635" s="332">
        <v>16</v>
      </c>
    </row>
    <row r="636" spans="1:20" ht="13.5" customHeight="1">
      <c r="A636" s="455"/>
      <c r="B636" s="458"/>
      <c r="C636" s="458"/>
      <c r="D636" s="458"/>
      <c r="E636" s="329" t="s">
        <v>441</v>
      </c>
      <c r="F636" s="330">
        <v>28</v>
      </c>
      <c r="G636" s="331">
        <v>21</v>
      </c>
      <c r="H636" s="331">
        <v>25</v>
      </c>
      <c r="I636" s="331">
        <v>30</v>
      </c>
      <c r="J636" s="332">
        <v>32</v>
      </c>
      <c r="K636" s="330">
        <v>18</v>
      </c>
      <c r="L636" s="331">
        <v>7</v>
      </c>
      <c r="M636" s="331">
        <v>13</v>
      </c>
      <c r="N636" s="331">
        <v>23</v>
      </c>
      <c r="O636" s="332">
        <v>28</v>
      </c>
      <c r="P636" s="330">
        <v>9</v>
      </c>
      <c r="Q636" s="331">
        <v>1</v>
      </c>
      <c r="R636" s="331">
        <v>5</v>
      </c>
      <c r="S636" s="331">
        <v>13</v>
      </c>
      <c r="T636" s="332">
        <v>17</v>
      </c>
    </row>
    <row r="637" spans="1:20" ht="13.5" customHeight="1">
      <c r="A637" s="455"/>
      <c r="B637" s="458"/>
      <c r="C637" s="458"/>
      <c r="D637" s="458"/>
      <c r="E637" s="329" t="s">
        <v>442</v>
      </c>
      <c r="F637" s="330">
        <v>28</v>
      </c>
      <c r="G637" s="331">
        <v>20</v>
      </c>
      <c r="H637" s="331">
        <v>25</v>
      </c>
      <c r="I637" s="331">
        <v>30</v>
      </c>
      <c r="J637" s="332">
        <v>32</v>
      </c>
      <c r="K637" s="330">
        <v>15</v>
      </c>
      <c r="L637" s="331">
        <v>5</v>
      </c>
      <c r="M637" s="331">
        <v>11</v>
      </c>
      <c r="N637" s="331">
        <v>20</v>
      </c>
      <c r="O637" s="332">
        <v>26</v>
      </c>
      <c r="P637" s="330">
        <v>11</v>
      </c>
      <c r="Q637" s="331">
        <v>1</v>
      </c>
      <c r="R637" s="331">
        <v>7</v>
      </c>
      <c r="S637" s="331">
        <v>15</v>
      </c>
      <c r="T637" s="332">
        <v>18</v>
      </c>
    </row>
    <row r="638" spans="1:20" ht="13.5" customHeight="1">
      <c r="A638" s="455"/>
      <c r="B638" s="458"/>
      <c r="C638" s="458"/>
      <c r="D638" s="458"/>
      <c r="E638" s="329" t="s">
        <v>443</v>
      </c>
      <c r="F638" s="330">
        <v>27</v>
      </c>
      <c r="G638" s="331">
        <v>19</v>
      </c>
      <c r="H638" s="331">
        <v>24</v>
      </c>
      <c r="I638" s="331">
        <v>29</v>
      </c>
      <c r="J638" s="332">
        <v>31</v>
      </c>
      <c r="K638" s="330">
        <v>13</v>
      </c>
      <c r="L638" s="331">
        <v>4</v>
      </c>
      <c r="M638" s="331">
        <v>8</v>
      </c>
      <c r="N638" s="331">
        <v>17</v>
      </c>
      <c r="O638" s="332">
        <v>22</v>
      </c>
      <c r="P638" s="330">
        <v>13</v>
      </c>
      <c r="Q638" s="331">
        <v>4</v>
      </c>
      <c r="R638" s="331">
        <v>9</v>
      </c>
      <c r="S638" s="331">
        <v>17</v>
      </c>
      <c r="T638" s="332">
        <v>20</v>
      </c>
    </row>
    <row r="639" spans="1:20" ht="13.5" customHeight="1">
      <c r="A639" s="455"/>
      <c r="B639" s="458"/>
      <c r="C639" s="458"/>
      <c r="D639" s="458"/>
      <c r="E639" s="329" t="s">
        <v>444</v>
      </c>
      <c r="F639" s="330">
        <v>26</v>
      </c>
      <c r="G639" s="331">
        <v>18</v>
      </c>
      <c r="H639" s="331">
        <v>23</v>
      </c>
      <c r="I639" s="331">
        <v>28</v>
      </c>
      <c r="J639" s="332">
        <v>30</v>
      </c>
      <c r="K639" s="330">
        <v>10</v>
      </c>
      <c r="L639" s="331">
        <v>2</v>
      </c>
      <c r="M639" s="331">
        <v>6</v>
      </c>
      <c r="N639" s="331">
        <v>14</v>
      </c>
      <c r="O639" s="332">
        <v>19</v>
      </c>
      <c r="P639" s="330">
        <v>15</v>
      </c>
      <c r="Q639" s="331">
        <v>6</v>
      </c>
      <c r="R639" s="331">
        <v>11</v>
      </c>
      <c r="S639" s="331">
        <v>19</v>
      </c>
      <c r="T639" s="332">
        <v>22</v>
      </c>
    </row>
    <row r="640" spans="1:20" ht="13.5" customHeight="1">
      <c r="A640" s="455"/>
      <c r="B640" s="458"/>
      <c r="C640" s="458"/>
      <c r="D640" s="458"/>
      <c r="E640" s="329" t="s">
        <v>445</v>
      </c>
      <c r="F640" s="330">
        <v>25</v>
      </c>
      <c r="G640" s="331">
        <v>16</v>
      </c>
      <c r="H640" s="331">
        <v>22</v>
      </c>
      <c r="I640" s="331">
        <v>28</v>
      </c>
      <c r="J640" s="332">
        <v>29</v>
      </c>
      <c r="K640" s="330">
        <v>7</v>
      </c>
      <c r="L640" s="331">
        <v>0</v>
      </c>
      <c r="M640" s="331">
        <v>4</v>
      </c>
      <c r="N640" s="331">
        <v>12</v>
      </c>
      <c r="O640" s="332">
        <v>16</v>
      </c>
      <c r="P640" s="330">
        <v>16</v>
      </c>
      <c r="Q640" s="331">
        <v>7</v>
      </c>
      <c r="R640" s="331">
        <v>12</v>
      </c>
      <c r="S640" s="331">
        <v>20</v>
      </c>
      <c r="T640" s="332">
        <v>23</v>
      </c>
    </row>
    <row r="641" spans="1:20" ht="13.5" customHeight="1">
      <c r="A641" s="455"/>
      <c r="B641" s="458"/>
      <c r="C641" s="458"/>
      <c r="D641" s="458"/>
      <c r="E641" s="329" t="s">
        <v>446</v>
      </c>
      <c r="F641" s="330">
        <v>24</v>
      </c>
      <c r="G641" s="331">
        <v>13</v>
      </c>
      <c r="H641" s="331">
        <v>20</v>
      </c>
      <c r="I641" s="331">
        <v>27</v>
      </c>
      <c r="J641" s="332">
        <v>28</v>
      </c>
      <c r="K641" s="330">
        <v>6</v>
      </c>
      <c r="L641" s="331">
        <v>0</v>
      </c>
      <c r="M641" s="331">
        <v>2</v>
      </c>
      <c r="N641" s="331">
        <v>9</v>
      </c>
      <c r="O641" s="332">
        <v>14</v>
      </c>
      <c r="P641" s="330">
        <v>16</v>
      </c>
      <c r="Q641" s="331">
        <v>7</v>
      </c>
      <c r="R641" s="331">
        <v>12</v>
      </c>
      <c r="S641" s="331">
        <v>20</v>
      </c>
      <c r="T641" s="332">
        <v>23</v>
      </c>
    </row>
    <row r="642" spans="1:20" ht="13.5" customHeight="1">
      <c r="A642" s="455"/>
      <c r="B642" s="458"/>
      <c r="C642" s="458"/>
      <c r="D642" s="458"/>
      <c r="E642" s="329" t="s">
        <v>447</v>
      </c>
      <c r="F642" s="330">
        <v>22</v>
      </c>
      <c r="G642" s="331">
        <v>11</v>
      </c>
      <c r="H642" s="331">
        <v>18</v>
      </c>
      <c r="I642" s="331">
        <v>26</v>
      </c>
      <c r="J642" s="332">
        <v>28</v>
      </c>
      <c r="K642" s="330">
        <v>5</v>
      </c>
      <c r="L642" s="331">
        <v>0</v>
      </c>
      <c r="M642" s="331">
        <v>1</v>
      </c>
      <c r="N642" s="331">
        <v>8</v>
      </c>
      <c r="O642" s="332">
        <v>12</v>
      </c>
      <c r="P642" s="330">
        <v>16</v>
      </c>
      <c r="Q642" s="331">
        <v>6</v>
      </c>
      <c r="R642" s="331">
        <v>12</v>
      </c>
      <c r="S642" s="331">
        <v>19</v>
      </c>
      <c r="T642" s="332">
        <v>22</v>
      </c>
    </row>
    <row r="643" spans="1:20" ht="13.5" customHeight="1">
      <c r="A643" s="455"/>
      <c r="B643" s="458"/>
      <c r="C643" s="458"/>
      <c r="D643" s="458"/>
      <c r="E643" s="329" t="s">
        <v>554</v>
      </c>
      <c r="F643" s="330">
        <v>20</v>
      </c>
      <c r="G643" s="331">
        <v>8</v>
      </c>
      <c r="H643" s="331">
        <v>15</v>
      </c>
      <c r="I643" s="331">
        <v>24</v>
      </c>
      <c r="J643" s="332">
        <v>27</v>
      </c>
      <c r="K643" s="330">
        <v>4</v>
      </c>
      <c r="L643" s="331">
        <v>0</v>
      </c>
      <c r="M643" s="331">
        <v>1</v>
      </c>
      <c r="N643" s="331">
        <v>7</v>
      </c>
      <c r="O643" s="332">
        <v>11</v>
      </c>
      <c r="P643" s="330">
        <v>15</v>
      </c>
      <c r="Q643" s="331">
        <v>5</v>
      </c>
      <c r="R643" s="331">
        <v>10</v>
      </c>
      <c r="S643" s="331">
        <v>18</v>
      </c>
      <c r="T643" s="332">
        <v>21</v>
      </c>
    </row>
    <row r="644" spans="1:20" ht="13.5" customHeight="1">
      <c r="A644" s="455"/>
      <c r="B644" s="458"/>
      <c r="C644" s="458"/>
      <c r="D644" s="458" t="s">
        <v>13</v>
      </c>
      <c r="E644" s="329" t="s">
        <v>490</v>
      </c>
      <c r="F644" s="330">
        <v>30</v>
      </c>
      <c r="G644" s="331">
        <v>28</v>
      </c>
      <c r="H644" s="331">
        <v>28</v>
      </c>
      <c r="I644" s="331">
        <v>32</v>
      </c>
      <c r="J644" s="332">
        <v>32</v>
      </c>
      <c r="K644" s="330">
        <v>27</v>
      </c>
      <c r="L644" s="331">
        <v>19</v>
      </c>
      <c r="M644" s="331">
        <v>23</v>
      </c>
      <c r="N644" s="331">
        <v>29</v>
      </c>
      <c r="O644" s="332">
        <v>31</v>
      </c>
      <c r="P644" s="330">
        <v>3</v>
      </c>
      <c r="Q644" s="331">
        <v>0</v>
      </c>
      <c r="R644" s="331">
        <v>1</v>
      </c>
      <c r="S644" s="331">
        <v>6</v>
      </c>
      <c r="T644" s="332">
        <v>10</v>
      </c>
    </row>
    <row r="645" spans="1:20" ht="13.5" customHeight="1">
      <c r="A645" s="455"/>
      <c r="B645" s="458"/>
      <c r="C645" s="458"/>
      <c r="D645" s="458"/>
      <c r="E645" s="329" t="s">
        <v>437</v>
      </c>
      <c r="F645" s="330">
        <v>30</v>
      </c>
      <c r="G645" s="331">
        <v>27</v>
      </c>
      <c r="H645" s="331">
        <v>28</v>
      </c>
      <c r="I645" s="331">
        <v>32</v>
      </c>
      <c r="J645" s="332">
        <v>32</v>
      </c>
      <c r="K645" s="330">
        <v>26</v>
      </c>
      <c r="L645" s="331">
        <v>18</v>
      </c>
      <c r="M645" s="331">
        <v>22</v>
      </c>
      <c r="N645" s="331">
        <v>29</v>
      </c>
      <c r="O645" s="332">
        <v>31</v>
      </c>
      <c r="P645" s="330">
        <v>4</v>
      </c>
      <c r="Q645" s="331">
        <v>0</v>
      </c>
      <c r="R645" s="331">
        <v>1</v>
      </c>
      <c r="S645" s="331">
        <v>7</v>
      </c>
      <c r="T645" s="332">
        <v>11</v>
      </c>
    </row>
    <row r="646" spans="1:20" ht="13.5" customHeight="1">
      <c r="A646" s="455"/>
      <c r="B646" s="458"/>
      <c r="C646" s="458"/>
      <c r="D646" s="458"/>
      <c r="E646" s="329" t="s">
        <v>438</v>
      </c>
      <c r="F646" s="330">
        <v>30</v>
      </c>
      <c r="G646" s="331">
        <v>27</v>
      </c>
      <c r="H646" s="331">
        <v>28</v>
      </c>
      <c r="I646" s="331">
        <v>32</v>
      </c>
      <c r="J646" s="332">
        <v>32</v>
      </c>
      <c r="K646" s="330">
        <v>24</v>
      </c>
      <c r="L646" s="331">
        <v>16</v>
      </c>
      <c r="M646" s="331">
        <v>20</v>
      </c>
      <c r="N646" s="331">
        <v>28</v>
      </c>
      <c r="O646" s="332">
        <v>31</v>
      </c>
      <c r="P646" s="330">
        <v>5</v>
      </c>
      <c r="Q646" s="331">
        <v>0</v>
      </c>
      <c r="R646" s="331">
        <v>2</v>
      </c>
      <c r="S646" s="331">
        <v>9</v>
      </c>
      <c r="T646" s="332">
        <v>13</v>
      </c>
    </row>
    <row r="647" spans="1:20" ht="13.5" customHeight="1">
      <c r="A647" s="455"/>
      <c r="B647" s="458"/>
      <c r="C647" s="458"/>
      <c r="D647" s="458"/>
      <c r="E647" s="329" t="s">
        <v>439</v>
      </c>
      <c r="F647" s="330">
        <v>30</v>
      </c>
      <c r="G647" s="331">
        <v>26</v>
      </c>
      <c r="H647" s="331">
        <v>28</v>
      </c>
      <c r="I647" s="331">
        <v>31</v>
      </c>
      <c r="J647" s="332">
        <v>32</v>
      </c>
      <c r="K647" s="330">
        <v>23</v>
      </c>
      <c r="L647" s="331">
        <v>13</v>
      </c>
      <c r="M647" s="331">
        <v>18</v>
      </c>
      <c r="N647" s="331">
        <v>27</v>
      </c>
      <c r="O647" s="332">
        <v>30</v>
      </c>
      <c r="P647" s="330">
        <v>7</v>
      </c>
      <c r="Q647" s="331">
        <v>1</v>
      </c>
      <c r="R647" s="331">
        <v>3</v>
      </c>
      <c r="S647" s="331">
        <v>10</v>
      </c>
      <c r="T647" s="332">
        <v>14</v>
      </c>
    </row>
    <row r="648" spans="1:20" ht="13.5" customHeight="1">
      <c r="A648" s="455"/>
      <c r="B648" s="458"/>
      <c r="C648" s="458"/>
      <c r="D648" s="458"/>
      <c r="E648" s="329" t="s">
        <v>440</v>
      </c>
      <c r="F648" s="330">
        <v>29</v>
      </c>
      <c r="G648" s="331">
        <v>26</v>
      </c>
      <c r="H648" s="331">
        <v>28</v>
      </c>
      <c r="I648" s="331">
        <v>31</v>
      </c>
      <c r="J648" s="332">
        <v>32</v>
      </c>
      <c r="K648" s="330">
        <v>21</v>
      </c>
      <c r="L648" s="331">
        <v>12</v>
      </c>
      <c r="M648" s="331">
        <v>16</v>
      </c>
      <c r="N648" s="331">
        <v>25</v>
      </c>
      <c r="O648" s="332">
        <v>29</v>
      </c>
      <c r="P648" s="330">
        <v>8</v>
      </c>
      <c r="Q648" s="331">
        <v>1</v>
      </c>
      <c r="R648" s="331">
        <v>4</v>
      </c>
      <c r="S648" s="331">
        <v>12</v>
      </c>
      <c r="T648" s="332">
        <v>15</v>
      </c>
    </row>
    <row r="649" spans="1:20" ht="13.5" customHeight="1">
      <c r="A649" s="455"/>
      <c r="B649" s="458"/>
      <c r="C649" s="458"/>
      <c r="D649" s="458"/>
      <c r="E649" s="329" t="s">
        <v>441</v>
      </c>
      <c r="F649" s="330">
        <v>29</v>
      </c>
      <c r="G649" s="331">
        <v>25</v>
      </c>
      <c r="H649" s="331">
        <v>27</v>
      </c>
      <c r="I649" s="331">
        <v>31</v>
      </c>
      <c r="J649" s="332">
        <v>32</v>
      </c>
      <c r="K649" s="330">
        <v>19</v>
      </c>
      <c r="L649" s="331">
        <v>10</v>
      </c>
      <c r="M649" s="331">
        <v>15</v>
      </c>
      <c r="N649" s="331">
        <v>23</v>
      </c>
      <c r="O649" s="332">
        <v>27</v>
      </c>
      <c r="P649" s="330">
        <v>9</v>
      </c>
      <c r="Q649" s="331">
        <v>2</v>
      </c>
      <c r="R649" s="331">
        <v>6</v>
      </c>
      <c r="S649" s="331">
        <v>13</v>
      </c>
      <c r="T649" s="332">
        <v>16</v>
      </c>
    </row>
    <row r="650" spans="1:20" ht="13.5" customHeight="1">
      <c r="A650" s="455"/>
      <c r="B650" s="458"/>
      <c r="C650" s="458"/>
      <c r="D650" s="458"/>
      <c r="E650" s="329" t="s">
        <v>442</v>
      </c>
      <c r="F650" s="330">
        <v>28</v>
      </c>
      <c r="G650" s="331">
        <v>24</v>
      </c>
      <c r="H650" s="331">
        <v>27</v>
      </c>
      <c r="I650" s="331">
        <v>30</v>
      </c>
      <c r="J650" s="332">
        <v>32</v>
      </c>
      <c r="K650" s="330">
        <v>17</v>
      </c>
      <c r="L650" s="331">
        <v>8</v>
      </c>
      <c r="M650" s="331">
        <v>13</v>
      </c>
      <c r="N650" s="331">
        <v>21</v>
      </c>
      <c r="O650" s="332">
        <v>25</v>
      </c>
      <c r="P650" s="330">
        <v>11</v>
      </c>
      <c r="Q650" s="331">
        <v>4</v>
      </c>
      <c r="R650" s="331">
        <v>8</v>
      </c>
      <c r="S650" s="331">
        <v>14</v>
      </c>
      <c r="T650" s="332">
        <v>18</v>
      </c>
    </row>
    <row r="651" spans="1:20" ht="13.5" customHeight="1">
      <c r="A651" s="455"/>
      <c r="B651" s="458"/>
      <c r="C651" s="458"/>
      <c r="D651" s="458"/>
      <c r="E651" s="329" t="s">
        <v>443</v>
      </c>
      <c r="F651" s="330">
        <v>28</v>
      </c>
      <c r="G651" s="331">
        <v>23</v>
      </c>
      <c r="H651" s="331">
        <v>26</v>
      </c>
      <c r="I651" s="331">
        <v>29</v>
      </c>
      <c r="J651" s="332">
        <v>31</v>
      </c>
      <c r="K651" s="330">
        <v>14</v>
      </c>
      <c r="L651" s="331">
        <v>6</v>
      </c>
      <c r="M651" s="331">
        <v>10</v>
      </c>
      <c r="N651" s="331">
        <v>18</v>
      </c>
      <c r="O651" s="332">
        <v>22</v>
      </c>
      <c r="P651" s="330">
        <v>13</v>
      </c>
      <c r="Q651" s="331">
        <v>6</v>
      </c>
      <c r="R651" s="331">
        <v>9</v>
      </c>
      <c r="S651" s="331">
        <v>17</v>
      </c>
      <c r="T651" s="332">
        <v>20</v>
      </c>
    </row>
    <row r="652" spans="1:20" ht="13.5" customHeight="1">
      <c r="A652" s="455"/>
      <c r="B652" s="458"/>
      <c r="C652" s="458"/>
      <c r="D652" s="458"/>
      <c r="E652" s="329" t="s">
        <v>444</v>
      </c>
      <c r="F652" s="330">
        <v>27</v>
      </c>
      <c r="G652" s="331">
        <v>21</v>
      </c>
      <c r="H652" s="331">
        <v>25</v>
      </c>
      <c r="I652" s="331">
        <v>29</v>
      </c>
      <c r="J652" s="332">
        <v>31</v>
      </c>
      <c r="K652" s="330">
        <v>11</v>
      </c>
      <c r="L652" s="331">
        <v>4</v>
      </c>
      <c r="M652" s="331">
        <v>7</v>
      </c>
      <c r="N652" s="331">
        <v>15</v>
      </c>
      <c r="O652" s="332">
        <v>19</v>
      </c>
      <c r="P652" s="330">
        <v>15</v>
      </c>
      <c r="Q652" s="331">
        <v>7</v>
      </c>
      <c r="R652" s="331">
        <v>11</v>
      </c>
      <c r="S652" s="331">
        <v>18</v>
      </c>
      <c r="T652" s="332">
        <v>21</v>
      </c>
    </row>
    <row r="653" spans="1:20" ht="13.5" customHeight="1">
      <c r="A653" s="455"/>
      <c r="B653" s="458"/>
      <c r="C653" s="458"/>
      <c r="D653" s="458"/>
      <c r="E653" s="329" t="s">
        <v>445</v>
      </c>
      <c r="F653" s="330">
        <v>26</v>
      </c>
      <c r="G653" s="331">
        <v>19</v>
      </c>
      <c r="H653" s="331">
        <v>23</v>
      </c>
      <c r="I653" s="331">
        <v>28</v>
      </c>
      <c r="J653" s="332">
        <v>30</v>
      </c>
      <c r="K653" s="330">
        <v>9</v>
      </c>
      <c r="L653" s="331">
        <v>1</v>
      </c>
      <c r="M653" s="331">
        <v>5</v>
      </c>
      <c r="N653" s="331">
        <v>13</v>
      </c>
      <c r="O653" s="332">
        <v>17</v>
      </c>
      <c r="P653" s="330">
        <v>16</v>
      </c>
      <c r="Q653" s="331">
        <v>8</v>
      </c>
      <c r="R653" s="331">
        <v>12</v>
      </c>
      <c r="S653" s="331">
        <v>20</v>
      </c>
      <c r="T653" s="332">
        <v>23</v>
      </c>
    </row>
    <row r="654" spans="1:20" ht="13.5" customHeight="1">
      <c r="A654" s="455"/>
      <c r="B654" s="458"/>
      <c r="C654" s="458"/>
      <c r="D654" s="458"/>
      <c r="E654" s="329" t="s">
        <v>446</v>
      </c>
      <c r="F654" s="330">
        <v>25</v>
      </c>
      <c r="G654" s="331">
        <v>17</v>
      </c>
      <c r="H654" s="331">
        <v>22</v>
      </c>
      <c r="I654" s="331">
        <v>27</v>
      </c>
      <c r="J654" s="332">
        <v>29</v>
      </c>
      <c r="K654" s="330">
        <v>7</v>
      </c>
      <c r="L654" s="331">
        <v>0</v>
      </c>
      <c r="M654" s="331">
        <v>3</v>
      </c>
      <c r="N654" s="331">
        <v>10</v>
      </c>
      <c r="O654" s="332">
        <v>15</v>
      </c>
      <c r="P654" s="330">
        <v>17</v>
      </c>
      <c r="Q654" s="331">
        <v>8</v>
      </c>
      <c r="R654" s="331">
        <v>13</v>
      </c>
      <c r="S654" s="331">
        <v>20</v>
      </c>
      <c r="T654" s="332">
        <v>23</v>
      </c>
    </row>
    <row r="655" spans="1:20" ht="13.5" customHeight="1">
      <c r="A655" s="455"/>
      <c r="B655" s="458"/>
      <c r="C655" s="458"/>
      <c r="D655" s="458"/>
      <c r="E655" s="329" t="s">
        <v>447</v>
      </c>
      <c r="F655" s="330">
        <v>24</v>
      </c>
      <c r="G655" s="331">
        <v>14</v>
      </c>
      <c r="H655" s="331">
        <v>20</v>
      </c>
      <c r="I655" s="331">
        <v>27</v>
      </c>
      <c r="J655" s="332">
        <v>28</v>
      </c>
      <c r="K655" s="330">
        <v>6</v>
      </c>
      <c r="L655" s="331">
        <v>0</v>
      </c>
      <c r="M655" s="331">
        <v>2</v>
      </c>
      <c r="N655" s="331">
        <v>9</v>
      </c>
      <c r="O655" s="332">
        <v>13</v>
      </c>
      <c r="P655" s="330">
        <v>17</v>
      </c>
      <c r="Q655" s="331">
        <v>7</v>
      </c>
      <c r="R655" s="331">
        <v>13</v>
      </c>
      <c r="S655" s="331">
        <v>20</v>
      </c>
      <c r="T655" s="332">
        <v>23</v>
      </c>
    </row>
    <row r="656" spans="1:20" ht="13.5" customHeight="1">
      <c r="A656" s="455"/>
      <c r="B656" s="458"/>
      <c r="C656" s="458"/>
      <c r="D656" s="458"/>
      <c r="E656" s="329" t="s">
        <v>554</v>
      </c>
      <c r="F656" s="330">
        <v>22</v>
      </c>
      <c r="G656" s="331">
        <v>11</v>
      </c>
      <c r="H656" s="331">
        <v>17</v>
      </c>
      <c r="I656" s="331">
        <v>25</v>
      </c>
      <c r="J656" s="332">
        <v>28</v>
      </c>
      <c r="K656" s="330">
        <v>5</v>
      </c>
      <c r="L656" s="331">
        <v>0</v>
      </c>
      <c r="M656" s="331">
        <v>1</v>
      </c>
      <c r="N656" s="331">
        <v>8</v>
      </c>
      <c r="O656" s="332">
        <v>12</v>
      </c>
      <c r="P656" s="330">
        <v>16</v>
      </c>
      <c r="Q656" s="331">
        <v>6</v>
      </c>
      <c r="R656" s="331">
        <v>12</v>
      </c>
      <c r="S656" s="331">
        <v>19</v>
      </c>
      <c r="T656" s="332">
        <v>22</v>
      </c>
    </row>
    <row r="657" spans="1:20" ht="13.5" customHeight="1">
      <c r="A657" s="455"/>
      <c r="B657" s="458"/>
      <c r="C657" s="458"/>
      <c r="D657" s="458" t="s">
        <v>261</v>
      </c>
      <c r="E657" s="329" t="s">
        <v>490</v>
      </c>
      <c r="F657" s="330">
        <v>30</v>
      </c>
      <c r="G657" s="331">
        <v>28</v>
      </c>
      <c r="H657" s="331">
        <v>28</v>
      </c>
      <c r="I657" s="331">
        <v>32</v>
      </c>
      <c r="J657" s="332">
        <v>32</v>
      </c>
      <c r="K657" s="330">
        <v>28</v>
      </c>
      <c r="L657" s="331">
        <v>21</v>
      </c>
      <c r="M657" s="331">
        <v>25</v>
      </c>
      <c r="N657" s="331">
        <v>30</v>
      </c>
      <c r="O657" s="332">
        <v>32</v>
      </c>
      <c r="P657" s="330">
        <v>2</v>
      </c>
      <c r="Q657" s="331">
        <v>0</v>
      </c>
      <c r="R657" s="331">
        <v>0</v>
      </c>
      <c r="S657" s="331">
        <v>5</v>
      </c>
      <c r="T657" s="332">
        <v>8</v>
      </c>
    </row>
    <row r="658" spans="1:20" ht="13.5" customHeight="1">
      <c r="A658" s="455"/>
      <c r="B658" s="458"/>
      <c r="C658" s="458"/>
      <c r="D658" s="458"/>
      <c r="E658" s="329" t="s">
        <v>437</v>
      </c>
      <c r="F658" s="330">
        <v>30</v>
      </c>
      <c r="G658" s="331">
        <v>28</v>
      </c>
      <c r="H658" s="331">
        <v>28</v>
      </c>
      <c r="I658" s="331">
        <v>32</v>
      </c>
      <c r="J658" s="332">
        <v>32</v>
      </c>
      <c r="K658" s="330">
        <v>27</v>
      </c>
      <c r="L658" s="331">
        <v>19</v>
      </c>
      <c r="M658" s="331">
        <v>23</v>
      </c>
      <c r="N658" s="331">
        <v>29</v>
      </c>
      <c r="O658" s="332">
        <v>31</v>
      </c>
      <c r="P658" s="330">
        <v>3</v>
      </c>
      <c r="Q658" s="331">
        <v>0</v>
      </c>
      <c r="R658" s="331">
        <v>1</v>
      </c>
      <c r="S658" s="331">
        <v>6</v>
      </c>
      <c r="T658" s="332">
        <v>10</v>
      </c>
    </row>
    <row r="659" spans="1:20" ht="13.5" customHeight="1">
      <c r="A659" s="455"/>
      <c r="B659" s="458"/>
      <c r="C659" s="458"/>
      <c r="D659" s="458"/>
      <c r="E659" s="329" t="s">
        <v>438</v>
      </c>
      <c r="F659" s="330">
        <v>30</v>
      </c>
      <c r="G659" s="331">
        <v>27</v>
      </c>
      <c r="H659" s="331">
        <v>28</v>
      </c>
      <c r="I659" s="331">
        <v>32</v>
      </c>
      <c r="J659" s="332">
        <v>32</v>
      </c>
      <c r="K659" s="330">
        <v>25</v>
      </c>
      <c r="L659" s="331">
        <v>17</v>
      </c>
      <c r="M659" s="331">
        <v>21</v>
      </c>
      <c r="N659" s="331">
        <v>29</v>
      </c>
      <c r="O659" s="332">
        <v>31</v>
      </c>
      <c r="P659" s="330">
        <v>4</v>
      </c>
      <c r="Q659" s="331">
        <v>0</v>
      </c>
      <c r="R659" s="331">
        <v>1</v>
      </c>
      <c r="S659" s="331">
        <v>8</v>
      </c>
      <c r="T659" s="332">
        <v>12</v>
      </c>
    </row>
    <row r="660" spans="1:20" ht="13.5" customHeight="1">
      <c r="A660" s="455"/>
      <c r="B660" s="458"/>
      <c r="C660" s="458"/>
      <c r="D660" s="458"/>
      <c r="E660" s="329" t="s">
        <v>439</v>
      </c>
      <c r="F660" s="330">
        <v>30</v>
      </c>
      <c r="G660" s="331">
        <v>27</v>
      </c>
      <c r="H660" s="331">
        <v>28</v>
      </c>
      <c r="I660" s="331">
        <v>32</v>
      </c>
      <c r="J660" s="332">
        <v>32</v>
      </c>
      <c r="K660" s="330">
        <v>23</v>
      </c>
      <c r="L660" s="331">
        <v>15</v>
      </c>
      <c r="M660" s="331">
        <v>19</v>
      </c>
      <c r="N660" s="331">
        <v>27</v>
      </c>
      <c r="O660" s="332">
        <v>30</v>
      </c>
      <c r="P660" s="330">
        <v>6</v>
      </c>
      <c r="Q660" s="331">
        <v>0</v>
      </c>
      <c r="R660" s="331">
        <v>3</v>
      </c>
      <c r="S660" s="331">
        <v>10</v>
      </c>
      <c r="T660" s="332">
        <v>14</v>
      </c>
    </row>
    <row r="661" spans="1:20" ht="13.5" customHeight="1">
      <c r="A661" s="455"/>
      <c r="B661" s="458"/>
      <c r="C661" s="458"/>
      <c r="D661" s="458"/>
      <c r="E661" s="329" t="s">
        <v>440</v>
      </c>
      <c r="F661" s="330">
        <v>29</v>
      </c>
      <c r="G661" s="331">
        <v>26</v>
      </c>
      <c r="H661" s="331">
        <v>28</v>
      </c>
      <c r="I661" s="331">
        <v>31</v>
      </c>
      <c r="J661" s="332">
        <v>32</v>
      </c>
      <c r="K661" s="330">
        <v>22</v>
      </c>
      <c r="L661" s="331">
        <v>13</v>
      </c>
      <c r="M661" s="331">
        <v>17</v>
      </c>
      <c r="N661" s="331">
        <v>26</v>
      </c>
      <c r="O661" s="332">
        <v>29</v>
      </c>
      <c r="P661" s="330">
        <v>8</v>
      </c>
      <c r="Q661" s="331">
        <v>1</v>
      </c>
      <c r="R661" s="331">
        <v>4</v>
      </c>
      <c r="S661" s="331">
        <v>11</v>
      </c>
      <c r="T661" s="332">
        <v>15</v>
      </c>
    </row>
    <row r="662" spans="1:20" ht="13.5" customHeight="1">
      <c r="A662" s="455"/>
      <c r="B662" s="458"/>
      <c r="C662" s="458"/>
      <c r="D662" s="458"/>
      <c r="E662" s="329" t="s">
        <v>441</v>
      </c>
      <c r="F662" s="330">
        <v>29</v>
      </c>
      <c r="G662" s="331">
        <v>26</v>
      </c>
      <c r="H662" s="331">
        <v>28</v>
      </c>
      <c r="I662" s="331">
        <v>31</v>
      </c>
      <c r="J662" s="332">
        <v>32</v>
      </c>
      <c r="K662" s="330">
        <v>20</v>
      </c>
      <c r="L662" s="331">
        <v>12</v>
      </c>
      <c r="M662" s="331">
        <v>16</v>
      </c>
      <c r="N662" s="331">
        <v>24</v>
      </c>
      <c r="O662" s="332">
        <v>28</v>
      </c>
      <c r="P662" s="330">
        <v>9</v>
      </c>
      <c r="Q662" s="331">
        <v>2</v>
      </c>
      <c r="R662" s="331">
        <v>5</v>
      </c>
      <c r="S662" s="331">
        <v>12</v>
      </c>
      <c r="T662" s="332">
        <v>16</v>
      </c>
    </row>
    <row r="663" spans="1:20" ht="13.5" customHeight="1">
      <c r="A663" s="455"/>
      <c r="B663" s="458"/>
      <c r="C663" s="458"/>
      <c r="D663" s="458"/>
      <c r="E663" s="329" t="s">
        <v>442</v>
      </c>
      <c r="F663" s="330">
        <v>29</v>
      </c>
      <c r="G663" s="331">
        <v>25</v>
      </c>
      <c r="H663" s="331">
        <v>27</v>
      </c>
      <c r="I663" s="331">
        <v>31</v>
      </c>
      <c r="J663" s="332">
        <v>32</v>
      </c>
      <c r="K663" s="330">
        <v>18</v>
      </c>
      <c r="L663" s="331">
        <v>10</v>
      </c>
      <c r="M663" s="331">
        <v>14</v>
      </c>
      <c r="N663" s="331">
        <v>22</v>
      </c>
      <c r="O663" s="332">
        <v>26</v>
      </c>
      <c r="P663" s="330">
        <v>10</v>
      </c>
      <c r="Q663" s="331">
        <v>3</v>
      </c>
      <c r="R663" s="331">
        <v>7</v>
      </c>
      <c r="S663" s="331">
        <v>14</v>
      </c>
      <c r="T663" s="332">
        <v>17</v>
      </c>
    </row>
    <row r="664" spans="1:20" ht="13.5" customHeight="1">
      <c r="A664" s="455"/>
      <c r="B664" s="458"/>
      <c r="C664" s="458"/>
      <c r="D664" s="458"/>
      <c r="E664" s="329" t="s">
        <v>443</v>
      </c>
      <c r="F664" s="330">
        <v>28</v>
      </c>
      <c r="G664" s="331">
        <v>24</v>
      </c>
      <c r="H664" s="331">
        <v>27</v>
      </c>
      <c r="I664" s="331">
        <v>30</v>
      </c>
      <c r="J664" s="332">
        <v>32</v>
      </c>
      <c r="K664" s="330">
        <v>15</v>
      </c>
      <c r="L664" s="331">
        <v>7</v>
      </c>
      <c r="M664" s="331">
        <v>11</v>
      </c>
      <c r="N664" s="331">
        <v>19</v>
      </c>
      <c r="O664" s="332">
        <v>23</v>
      </c>
      <c r="P664" s="330">
        <v>12</v>
      </c>
      <c r="Q664" s="331">
        <v>5</v>
      </c>
      <c r="R664" s="331">
        <v>9</v>
      </c>
      <c r="S664" s="331">
        <v>16</v>
      </c>
      <c r="T664" s="332">
        <v>19</v>
      </c>
    </row>
    <row r="665" spans="1:20" ht="13.5" customHeight="1">
      <c r="A665" s="455"/>
      <c r="B665" s="458"/>
      <c r="C665" s="458"/>
      <c r="D665" s="458"/>
      <c r="E665" s="329" t="s">
        <v>444</v>
      </c>
      <c r="F665" s="330">
        <v>28</v>
      </c>
      <c r="G665" s="331">
        <v>23</v>
      </c>
      <c r="H665" s="331">
        <v>26</v>
      </c>
      <c r="I665" s="331">
        <v>29</v>
      </c>
      <c r="J665" s="332">
        <v>31</v>
      </c>
      <c r="K665" s="330">
        <v>13</v>
      </c>
      <c r="L665" s="331">
        <v>5</v>
      </c>
      <c r="M665" s="331">
        <v>9</v>
      </c>
      <c r="N665" s="331">
        <v>17</v>
      </c>
      <c r="O665" s="332">
        <v>21</v>
      </c>
      <c r="P665" s="330">
        <v>14</v>
      </c>
      <c r="Q665" s="331">
        <v>7</v>
      </c>
      <c r="R665" s="331">
        <v>11</v>
      </c>
      <c r="S665" s="331">
        <v>18</v>
      </c>
      <c r="T665" s="332">
        <v>21</v>
      </c>
    </row>
    <row r="666" spans="1:20" ht="13.5" customHeight="1">
      <c r="A666" s="455"/>
      <c r="B666" s="458"/>
      <c r="C666" s="458"/>
      <c r="D666" s="458"/>
      <c r="E666" s="329" t="s">
        <v>445</v>
      </c>
      <c r="F666" s="330">
        <v>27</v>
      </c>
      <c r="G666" s="331">
        <v>22</v>
      </c>
      <c r="H666" s="331">
        <v>25</v>
      </c>
      <c r="I666" s="331">
        <v>28</v>
      </c>
      <c r="J666" s="332">
        <v>30</v>
      </c>
      <c r="K666" s="330">
        <v>10</v>
      </c>
      <c r="L666" s="331">
        <v>3</v>
      </c>
      <c r="M666" s="331">
        <v>6</v>
      </c>
      <c r="N666" s="331">
        <v>14</v>
      </c>
      <c r="O666" s="332">
        <v>18</v>
      </c>
      <c r="P666" s="330">
        <v>16</v>
      </c>
      <c r="Q666" s="331">
        <v>8</v>
      </c>
      <c r="R666" s="331">
        <v>13</v>
      </c>
      <c r="S666" s="331">
        <v>20</v>
      </c>
      <c r="T666" s="332">
        <v>23</v>
      </c>
    </row>
    <row r="667" spans="1:20" ht="13.5" customHeight="1">
      <c r="A667" s="455"/>
      <c r="B667" s="458"/>
      <c r="C667" s="458"/>
      <c r="D667" s="458"/>
      <c r="E667" s="329" t="s">
        <v>446</v>
      </c>
      <c r="F667" s="330">
        <v>26</v>
      </c>
      <c r="G667" s="331">
        <v>19</v>
      </c>
      <c r="H667" s="331">
        <v>23</v>
      </c>
      <c r="I667" s="331">
        <v>28</v>
      </c>
      <c r="J667" s="332">
        <v>30</v>
      </c>
      <c r="K667" s="330">
        <v>7</v>
      </c>
      <c r="L667" s="331">
        <v>1</v>
      </c>
      <c r="M667" s="331">
        <v>4</v>
      </c>
      <c r="N667" s="331">
        <v>11</v>
      </c>
      <c r="O667" s="332">
        <v>16</v>
      </c>
      <c r="P667" s="330">
        <v>17</v>
      </c>
      <c r="Q667" s="331">
        <v>9</v>
      </c>
      <c r="R667" s="331">
        <v>13</v>
      </c>
      <c r="S667" s="331">
        <v>20</v>
      </c>
      <c r="T667" s="332">
        <v>23</v>
      </c>
    </row>
    <row r="668" spans="1:20" ht="13.5" customHeight="1">
      <c r="A668" s="455"/>
      <c r="B668" s="458"/>
      <c r="C668" s="458"/>
      <c r="D668" s="458"/>
      <c r="E668" s="329" t="s">
        <v>447</v>
      </c>
      <c r="F668" s="330">
        <v>25</v>
      </c>
      <c r="G668" s="331">
        <v>16</v>
      </c>
      <c r="H668" s="331">
        <v>21</v>
      </c>
      <c r="I668" s="331">
        <v>27</v>
      </c>
      <c r="J668" s="332">
        <v>29</v>
      </c>
      <c r="K668" s="330">
        <v>6</v>
      </c>
      <c r="L668" s="331">
        <v>0</v>
      </c>
      <c r="M668" s="331">
        <v>3</v>
      </c>
      <c r="N668" s="331">
        <v>10</v>
      </c>
      <c r="O668" s="332">
        <v>14</v>
      </c>
      <c r="P668" s="330">
        <v>17</v>
      </c>
      <c r="Q668" s="331">
        <v>8</v>
      </c>
      <c r="R668" s="331">
        <v>13</v>
      </c>
      <c r="S668" s="331">
        <v>20</v>
      </c>
      <c r="T668" s="332">
        <v>23</v>
      </c>
    </row>
    <row r="669" spans="1:20" ht="13.5" customHeight="1">
      <c r="A669" s="455"/>
      <c r="B669" s="458"/>
      <c r="C669" s="458"/>
      <c r="D669" s="458"/>
      <c r="E669" s="329" t="s">
        <v>554</v>
      </c>
      <c r="F669" s="330">
        <v>23</v>
      </c>
      <c r="G669" s="331">
        <v>14</v>
      </c>
      <c r="H669" s="331">
        <v>19</v>
      </c>
      <c r="I669" s="331">
        <v>26</v>
      </c>
      <c r="J669" s="332">
        <v>28</v>
      </c>
      <c r="K669" s="330">
        <v>5</v>
      </c>
      <c r="L669" s="331">
        <v>0</v>
      </c>
      <c r="M669" s="331">
        <v>2</v>
      </c>
      <c r="N669" s="331">
        <v>9</v>
      </c>
      <c r="O669" s="332">
        <v>13</v>
      </c>
      <c r="P669" s="330">
        <v>17</v>
      </c>
      <c r="Q669" s="331">
        <v>7</v>
      </c>
      <c r="R669" s="331">
        <v>13</v>
      </c>
      <c r="S669" s="331">
        <v>20</v>
      </c>
      <c r="T669" s="332">
        <v>22</v>
      </c>
    </row>
    <row r="670" spans="1:20" ht="13.5" customHeight="1">
      <c r="A670" s="455"/>
      <c r="B670" s="458"/>
      <c r="C670" s="458"/>
      <c r="D670" s="458" t="s">
        <v>555</v>
      </c>
      <c r="E670" s="329" t="s">
        <v>490</v>
      </c>
      <c r="F670" s="330">
        <v>30</v>
      </c>
      <c r="G670" s="331">
        <v>28</v>
      </c>
      <c r="H670" s="331">
        <v>28</v>
      </c>
      <c r="I670" s="331">
        <v>32</v>
      </c>
      <c r="J670" s="332">
        <v>32</v>
      </c>
      <c r="K670" s="330">
        <v>28</v>
      </c>
      <c r="L670" s="331">
        <v>22</v>
      </c>
      <c r="M670" s="331">
        <v>25</v>
      </c>
      <c r="N670" s="331">
        <v>30</v>
      </c>
      <c r="O670" s="332">
        <v>32</v>
      </c>
      <c r="P670" s="330">
        <v>1</v>
      </c>
      <c r="Q670" s="331">
        <v>0</v>
      </c>
      <c r="R670" s="331">
        <v>0</v>
      </c>
      <c r="S670" s="331">
        <v>4</v>
      </c>
      <c r="T670" s="332">
        <v>7</v>
      </c>
    </row>
    <row r="671" spans="1:20" ht="13.5" customHeight="1">
      <c r="A671" s="455"/>
      <c r="B671" s="458"/>
      <c r="C671" s="458"/>
      <c r="D671" s="458"/>
      <c r="E671" s="329" t="s">
        <v>437</v>
      </c>
      <c r="F671" s="330">
        <v>30</v>
      </c>
      <c r="G671" s="331">
        <v>28</v>
      </c>
      <c r="H671" s="331">
        <v>28</v>
      </c>
      <c r="I671" s="331">
        <v>32</v>
      </c>
      <c r="J671" s="332">
        <v>32</v>
      </c>
      <c r="K671" s="330">
        <v>27</v>
      </c>
      <c r="L671" s="331">
        <v>20</v>
      </c>
      <c r="M671" s="331">
        <v>24</v>
      </c>
      <c r="N671" s="331">
        <v>30</v>
      </c>
      <c r="O671" s="332">
        <v>32</v>
      </c>
      <c r="P671" s="330">
        <v>2</v>
      </c>
      <c r="Q671" s="331">
        <v>0</v>
      </c>
      <c r="R671" s="331">
        <v>0</v>
      </c>
      <c r="S671" s="331">
        <v>5</v>
      </c>
      <c r="T671" s="332">
        <v>9</v>
      </c>
    </row>
    <row r="672" spans="1:20" ht="13.5" customHeight="1">
      <c r="A672" s="455"/>
      <c r="B672" s="458"/>
      <c r="C672" s="458"/>
      <c r="D672" s="458"/>
      <c r="E672" s="329" t="s">
        <v>438</v>
      </c>
      <c r="F672" s="330">
        <v>30</v>
      </c>
      <c r="G672" s="331">
        <v>28</v>
      </c>
      <c r="H672" s="331">
        <v>28</v>
      </c>
      <c r="I672" s="331">
        <v>32</v>
      </c>
      <c r="J672" s="332">
        <v>32</v>
      </c>
      <c r="K672" s="330">
        <v>26</v>
      </c>
      <c r="L672" s="331">
        <v>18</v>
      </c>
      <c r="M672" s="331">
        <v>22</v>
      </c>
      <c r="N672" s="331">
        <v>29</v>
      </c>
      <c r="O672" s="332">
        <v>31</v>
      </c>
      <c r="P672" s="330">
        <v>4</v>
      </c>
      <c r="Q672" s="331">
        <v>0</v>
      </c>
      <c r="R672" s="331">
        <v>1</v>
      </c>
      <c r="S672" s="331">
        <v>7</v>
      </c>
      <c r="T672" s="332">
        <v>11</v>
      </c>
    </row>
    <row r="673" spans="1:20" ht="13.5" customHeight="1">
      <c r="A673" s="455"/>
      <c r="B673" s="458"/>
      <c r="C673" s="458"/>
      <c r="D673" s="458"/>
      <c r="E673" s="329" t="s">
        <v>439</v>
      </c>
      <c r="F673" s="330">
        <v>30</v>
      </c>
      <c r="G673" s="331">
        <v>27</v>
      </c>
      <c r="H673" s="331">
        <v>28</v>
      </c>
      <c r="I673" s="331">
        <v>32</v>
      </c>
      <c r="J673" s="332">
        <v>32</v>
      </c>
      <c r="K673" s="330">
        <v>24</v>
      </c>
      <c r="L673" s="331">
        <v>16</v>
      </c>
      <c r="M673" s="331">
        <v>20</v>
      </c>
      <c r="N673" s="331">
        <v>28</v>
      </c>
      <c r="O673" s="332">
        <v>31</v>
      </c>
      <c r="P673" s="330">
        <v>5</v>
      </c>
      <c r="Q673" s="331">
        <v>0</v>
      </c>
      <c r="R673" s="331">
        <v>2</v>
      </c>
      <c r="S673" s="331">
        <v>9</v>
      </c>
      <c r="T673" s="332">
        <v>13</v>
      </c>
    </row>
    <row r="674" spans="1:20" ht="13.5" customHeight="1">
      <c r="A674" s="455"/>
      <c r="B674" s="458"/>
      <c r="C674" s="458"/>
      <c r="D674" s="458"/>
      <c r="E674" s="329" t="s">
        <v>440</v>
      </c>
      <c r="F674" s="330">
        <v>30</v>
      </c>
      <c r="G674" s="331">
        <v>27</v>
      </c>
      <c r="H674" s="331">
        <v>28</v>
      </c>
      <c r="I674" s="331">
        <v>32</v>
      </c>
      <c r="J674" s="332">
        <v>32</v>
      </c>
      <c r="K674" s="330">
        <v>22</v>
      </c>
      <c r="L674" s="331">
        <v>14</v>
      </c>
      <c r="M674" s="331">
        <v>18</v>
      </c>
      <c r="N674" s="331">
        <v>26</v>
      </c>
      <c r="O674" s="332">
        <v>30</v>
      </c>
      <c r="P674" s="330">
        <v>7</v>
      </c>
      <c r="Q674" s="331">
        <v>1</v>
      </c>
      <c r="R674" s="331">
        <v>3</v>
      </c>
      <c r="S674" s="331">
        <v>10</v>
      </c>
      <c r="T674" s="332">
        <v>14</v>
      </c>
    </row>
    <row r="675" spans="1:20" ht="13.5" customHeight="1">
      <c r="A675" s="455"/>
      <c r="B675" s="458"/>
      <c r="C675" s="458"/>
      <c r="D675" s="458"/>
      <c r="E675" s="329" t="s">
        <v>441</v>
      </c>
      <c r="F675" s="330">
        <v>29</v>
      </c>
      <c r="G675" s="331">
        <v>26</v>
      </c>
      <c r="H675" s="331">
        <v>28</v>
      </c>
      <c r="I675" s="331">
        <v>31</v>
      </c>
      <c r="J675" s="332">
        <v>32</v>
      </c>
      <c r="K675" s="330">
        <v>21</v>
      </c>
      <c r="L675" s="331">
        <v>13</v>
      </c>
      <c r="M675" s="331">
        <v>17</v>
      </c>
      <c r="N675" s="331">
        <v>25</v>
      </c>
      <c r="O675" s="332">
        <v>28</v>
      </c>
      <c r="P675" s="330">
        <v>8</v>
      </c>
      <c r="Q675" s="331">
        <v>1</v>
      </c>
      <c r="R675" s="331">
        <v>5</v>
      </c>
      <c r="S675" s="331">
        <v>12</v>
      </c>
      <c r="T675" s="332">
        <v>15</v>
      </c>
    </row>
    <row r="676" spans="1:20" ht="13.5" customHeight="1">
      <c r="A676" s="455"/>
      <c r="B676" s="458"/>
      <c r="C676" s="458"/>
      <c r="D676" s="458"/>
      <c r="E676" s="329" t="s">
        <v>442</v>
      </c>
      <c r="F676" s="330">
        <v>29</v>
      </c>
      <c r="G676" s="331">
        <v>26</v>
      </c>
      <c r="H676" s="331">
        <v>27</v>
      </c>
      <c r="I676" s="331">
        <v>31</v>
      </c>
      <c r="J676" s="332">
        <v>32</v>
      </c>
      <c r="K676" s="330">
        <v>19</v>
      </c>
      <c r="L676" s="331">
        <v>10</v>
      </c>
      <c r="M676" s="331">
        <v>15</v>
      </c>
      <c r="N676" s="331">
        <v>23</v>
      </c>
      <c r="O676" s="332">
        <v>27</v>
      </c>
      <c r="P676" s="330">
        <v>10</v>
      </c>
      <c r="Q676" s="331">
        <v>2</v>
      </c>
      <c r="R676" s="331">
        <v>6</v>
      </c>
      <c r="S676" s="331">
        <v>13</v>
      </c>
      <c r="T676" s="332">
        <v>17</v>
      </c>
    </row>
    <row r="677" spans="1:20" ht="13.5" customHeight="1">
      <c r="A677" s="455"/>
      <c r="B677" s="458"/>
      <c r="C677" s="458"/>
      <c r="D677" s="458"/>
      <c r="E677" s="329" t="s">
        <v>443</v>
      </c>
      <c r="F677" s="330">
        <v>28</v>
      </c>
      <c r="G677" s="331">
        <v>25</v>
      </c>
      <c r="H677" s="331">
        <v>27</v>
      </c>
      <c r="I677" s="331">
        <v>30</v>
      </c>
      <c r="J677" s="332">
        <v>32</v>
      </c>
      <c r="K677" s="330">
        <v>16</v>
      </c>
      <c r="L677" s="331">
        <v>8</v>
      </c>
      <c r="M677" s="331">
        <v>12</v>
      </c>
      <c r="N677" s="331">
        <v>20</v>
      </c>
      <c r="O677" s="332">
        <v>24</v>
      </c>
      <c r="P677" s="330">
        <v>12</v>
      </c>
      <c r="Q677" s="331">
        <v>4</v>
      </c>
      <c r="R677" s="331">
        <v>8</v>
      </c>
      <c r="S677" s="331">
        <v>16</v>
      </c>
      <c r="T677" s="332">
        <v>19</v>
      </c>
    </row>
    <row r="678" spans="1:20" ht="13.5" customHeight="1">
      <c r="A678" s="455"/>
      <c r="B678" s="458"/>
      <c r="C678" s="458"/>
      <c r="D678" s="458"/>
      <c r="E678" s="329" t="s">
        <v>444</v>
      </c>
      <c r="F678" s="330">
        <v>28</v>
      </c>
      <c r="G678" s="331">
        <v>24</v>
      </c>
      <c r="H678" s="331">
        <v>26</v>
      </c>
      <c r="I678" s="331">
        <v>29</v>
      </c>
      <c r="J678" s="332">
        <v>31</v>
      </c>
      <c r="K678" s="330">
        <v>13</v>
      </c>
      <c r="L678" s="331">
        <v>6</v>
      </c>
      <c r="M678" s="331">
        <v>9</v>
      </c>
      <c r="N678" s="331">
        <v>17</v>
      </c>
      <c r="O678" s="332">
        <v>22</v>
      </c>
      <c r="P678" s="330">
        <v>14</v>
      </c>
      <c r="Q678" s="331">
        <v>6</v>
      </c>
      <c r="R678" s="331">
        <v>10</v>
      </c>
      <c r="S678" s="331">
        <v>17</v>
      </c>
      <c r="T678" s="332">
        <v>21</v>
      </c>
    </row>
    <row r="679" spans="1:20" ht="13.5" customHeight="1">
      <c r="A679" s="455"/>
      <c r="B679" s="458"/>
      <c r="C679" s="458"/>
      <c r="D679" s="458"/>
      <c r="E679" s="329" t="s">
        <v>445</v>
      </c>
      <c r="F679" s="330">
        <v>27</v>
      </c>
      <c r="G679" s="331">
        <v>23</v>
      </c>
      <c r="H679" s="331">
        <v>25</v>
      </c>
      <c r="I679" s="331">
        <v>29</v>
      </c>
      <c r="J679" s="332">
        <v>31</v>
      </c>
      <c r="K679" s="330">
        <v>11</v>
      </c>
      <c r="L679" s="331">
        <v>3</v>
      </c>
      <c r="M679" s="331">
        <v>7</v>
      </c>
      <c r="N679" s="331">
        <v>15</v>
      </c>
      <c r="O679" s="332">
        <v>19</v>
      </c>
      <c r="P679" s="330">
        <v>16</v>
      </c>
      <c r="Q679" s="331">
        <v>8</v>
      </c>
      <c r="R679" s="331">
        <v>12</v>
      </c>
      <c r="S679" s="331">
        <v>19</v>
      </c>
      <c r="T679" s="332">
        <v>22</v>
      </c>
    </row>
    <row r="680" spans="1:20" ht="13.5" customHeight="1">
      <c r="A680" s="455"/>
      <c r="B680" s="458"/>
      <c r="C680" s="458"/>
      <c r="D680" s="458"/>
      <c r="E680" s="329" t="s">
        <v>446</v>
      </c>
      <c r="F680" s="330">
        <v>27</v>
      </c>
      <c r="G680" s="331">
        <v>21</v>
      </c>
      <c r="H680" s="331">
        <v>24</v>
      </c>
      <c r="I680" s="331">
        <v>28</v>
      </c>
      <c r="J680" s="332">
        <v>30</v>
      </c>
      <c r="K680" s="330">
        <v>9</v>
      </c>
      <c r="L680" s="331">
        <v>2</v>
      </c>
      <c r="M680" s="331">
        <v>5</v>
      </c>
      <c r="N680" s="331">
        <v>13</v>
      </c>
      <c r="O680" s="332">
        <v>17</v>
      </c>
      <c r="P680" s="330">
        <v>17</v>
      </c>
      <c r="Q680" s="331">
        <v>9</v>
      </c>
      <c r="R680" s="331">
        <v>13</v>
      </c>
      <c r="S680" s="331">
        <v>20</v>
      </c>
      <c r="T680" s="332">
        <v>23</v>
      </c>
    </row>
    <row r="681" spans="1:20" ht="13.5" customHeight="1">
      <c r="A681" s="455"/>
      <c r="B681" s="458"/>
      <c r="C681" s="458"/>
      <c r="D681" s="458"/>
      <c r="E681" s="329" t="s">
        <v>447</v>
      </c>
      <c r="F681" s="330">
        <v>26</v>
      </c>
      <c r="G681" s="331">
        <v>19</v>
      </c>
      <c r="H681" s="331">
        <v>23</v>
      </c>
      <c r="I681" s="331">
        <v>28</v>
      </c>
      <c r="J681" s="332">
        <v>29</v>
      </c>
      <c r="K681" s="330">
        <v>7</v>
      </c>
      <c r="L681" s="331">
        <v>1</v>
      </c>
      <c r="M681" s="331">
        <v>4</v>
      </c>
      <c r="N681" s="331">
        <v>11</v>
      </c>
      <c r="O681" s="332">
        <v>15</v>
      </c>
      <c r="P681" s="330">
        <v>17</v>
      </c>
      <c r="Q681" s="331">
        <v>9</v>
      </c>
      <c r="R681" s="331">
        <v>14</v>
      </c>
      <c r="S681" s="331">
        <v>20</v>
      </c>
      <c r="T681" s="332">
        <v>23</v>
      </c>
    </row>
    <row r="682" spans="1:20" ht="13.5" customHeight="1">
      <c r="A682" s="455"/>
      <c r="B682" s="458"/>
      <c r="C682" s="458"/>
      <c r="D682" s="459"/>
      <c r="E682" s="334" t="s">
        <v>554</v>
      </c>
      <c r="F682" s="335">
        <v>24</v>
      </c>
      <c r="G682" s="336">
        <v>16</v>
      </c>
      <c r="H682" s="336">
        <v>21</v>
      </c>
      <c r="I682" s="336">
        <v>27</v>
      </c>
      <c r="J682" s="337">
        <v>28</v>
      </c>
      <c r="K682" s="335">
        <v>6</v>
      </c>
      <c r="L682" s="336">
        <v>0</v>
      </c>
      <c r="M682" s="336">
        <v>3</v>
      </c>
      <c r="N682" s="336">
        <v>9</v>
      </c>
      <c r="O682" s="337">
        <v>14</v>
      </c>
      <c r="P682" s="335">
        <v>17</v>
      </c>
      <c r="Q682" s="336">
        <v>8</v>
      </c>
      <c r="R682" s="336">
        <v>13</v>
      </c>
      <c r="S682" s="336">
        <v>20</v>
      </c>
      <c r="T682" s="337">
        <v>23</v>
      </c>
    </row>
    <row r="683" spans="1:20" ht="13.5" customHeight="1">
      <c r="A683" s="454">
        <v>2014</v>
      </c>
      <c r="B683" s="457" t="s">
        <v>558</v>
      </c>
      <c r="C683" s="457" t="s">
        <v>553</v>
      </c>
      <c r="D683" s="458" t="s">
        <v>52</v>
      </c>
      <c r="E683" s="329" t="s">
        <v>490</v>
      </c>
      <c r="F683" s="330">
        <v>31</v>
      </c>
      <c r="G683" s="331">
        <v>27</v>
      </c>
      <c r="H683" s="331">
        <v>28</v>
      </c>
      <c r="I683" s="331">
        <v>32</v>
      </c>
      <c r="J683" s="332">
        <v>32</v>
      </c>
      <c r="K683" s="330">
        <v>29</v>
      </c>
      <c r="L683" s="331">
        <v>17</v>
      </c>
      <c r="M683" s="331">
        <v>22</v>
      </c>
      <c r="N683" s="331">
        <v>31</v>
      </c>
      <c r="O683" s="332">
        <v>32</v>
      </c>
      <c r="P683" s="330">
        <v>1</v>
      </c>
      <c r="Q683" s="331">
        <v>0</v>
      </c>
      <c r="R683" s="331">
        <v>0</v>
      </c>
      <c r="S683" s="331">
        <v>6</v>
      </c>
      <c r="T683" s="332">
        <v>11</v>
      </c>
    </row>
    <row r="684" spans="1:20" ht="13.5" customHeight="1">
      <c r="A684" s="455"/>
      <c r="B684" s="458"/>
      <c r="C684" s="458"/>
      <c r="D684" s="458"/>
      <c r="E684" s="329" t="s">
        <v>437</v>
      </c>
      <c r="F684" s="330">
        <v>31</v>
      </c>
      <c r="G684" s="331">
        <v>27</v>
      </c>
      <c r="H684" s="331">
        <v>28</v>
      </c>
      <c r="I684" s="331">
        <v>32</v>
      </c>
      <c r="J684" s="332">
        <v>32</v>
      </c>
      <c r="K684" s="330">
        <v>29</v>
      </c>
      <c r="L684" s="331">
        <v>15</v>
      </c>
      <c r="M684" s="331">
        <v>22</v>
      </c>
      <c r="N684" s="331">
        <v>31</v>
      </c>
      <c r="O684" s="332">
        <v>32</v>
      </c>
      <c r="P684" s="330">
        <v>1</v>
      </c>
      <c r="Q684" s="331">
        <v>0</v>
      </c>
      <c r="R684" s="331">
        <v>0</v>
      </c>
      <c r="S684" s="331">
        <v>6</v>
      </c>
      <c r="T684" s="332">
        <v>11</v>
      </c>
    </row>
    <row r="685" spans="1:20" ht="13.5" customHeight="1">
      <c r="A685" s="455"/>
      <c r="B685" s="458"/>
      <c r="C685" s="458"/>
      <c r="D685" s="458"/>
      <c r="E685" s="329" t="s">
        <v>438</v>
      </c>
      <c r="F685" s="330">
        <v>31</v>
      </c>
      <c r="G685" s="331">
        <v>26</v>
      </c>
      <c r="H685" s="331">
        <v>28</v>
      </c>
      <c r="I685" s="331">
        <v>32</v>
      </c>
      <c r="J685" s="332">
        <v>32</v>
      </c>
      <c r="K685" s="330">
        <v>29</v>
      </c>
      <c r="L685" s="331">
        <v>14</v>
      </c>
      <c r="M685" s="331">
        <v>20</v>
      </c>
      <c r="N685" s="331">
        <v>31</v>
      </c>
      <c r="O685" s="332">
        <v>32</v>
      </c>
      <c r="P685" s="330">
        <v>1</v>
      </c>
      <c r="Q685" s="331">
        <v>0</v>
      </c>
      <c r="R685" s="331">
        <v>0</v>
      </c>
      <c r="S685" s="331">
        <v>7</v>
      </c>
      <c r="T685" s="332">
        <v>12</v>
      </c>
    </row>
    <row r="686" spans="1:20" ht="13.5" customHeight="1">
      <c r="A686" s="455"/>
      <c r="B686" s="458"/>
      <c r="C686" s="458"/>
      <c r="D686" s="458"/>
      <c r="E686" s="329" t="s">
        <v>439</v>
      </c>
      <c r="F686" s="330">
        <v>30</v>
      </c>
      <c r="G686" s="331">
        <v>22</v>
      </c>
      <c r="H686" s="331">
        <v>27</v>
      </c>
      <c r="I686" s="331">
        <v>32</v>
      </c>
      <c r="J686" s="332">
        <v>32</v>
      </c>
      <c r="K686" s="330">
        <v>28</v>
      </c>
      <c r="L686" s="331">
        <v>10</v>
      </c>
      <c r="M686" s="331">
        <v>18</v>
      </c>
      <c r="N686" s="331">
        <v>31</v>
      </c>
      <c r="O686" s="332">
        <v>32</v>
      </c>
      <c r="P686" s="330">
        <v>2</v>
      </c>
      <c r="Q686" s="331">
        <v>0</v>
      </c>
      <c r="R686" s="331">
        <v>0</v>
      </c>
      <c r="S686" s="331">
        <v>8</v>
      </c>
      <c r="T686" s="332">
        <v>13</v>
      </c>
    </row>
    <row r="687" spans="1:20" ht="13.5" customHeight="1">
      <c r="A687" s="455"/>
      <c r="B687" s="458"/>
      <c r="C687" s="458"/>
      <c r="D687" s="458"/>
      <c r="E687" s="329" t="s">
        <v>440</v>
      </c>
      <c r="F687" s="330">
        <v>29</v>
      </c>
      <c r="G687" s="331">
        <v>21</v>
      </c>
      <c r="H687" s="331">
        <v>26</v>
      </c>
      <c r="I687" s="331">
        <v>32</v>
      </c>
      <c r="J687" s="332">
        <v>32</v>
      </c>
      <c r="K687" s="330">
        <v>26</v>
      </c>
      <c r="L687" s="331">
        <v>8</v>
      </c>
      <c r="M687" s="331">
        <v>15</v>
      </c>
      <c r="N687" s="331">
        <v>31</v>
      </c>
      <c r="O687" s="332">
        <v>32</v>
      </c>
      <c r="P687" s="330">
        <v>2</v>
      </c>
      <c r="Q687" s="331">
        <v>0</v>
      </c>
      <c r="R687" s="331">
        <v>0</v>
      </c>
      <c r="S687" s="331">
        <v>10</v>
      </c>
      <c r="T687" s="332">
        <v>14</v>
      </c>
    </row>
    <row r="688" spans="1:20" ht="13.5" customHeight="1">
      <c r="A688" s="455"/>
      <c r="B688" s="458"/>
      <c r="C688" s="458"/>
      <c r="D688" s="458"/>
      <c r="E688" s="329" t="s">
        <v>441</v>
      </c>
      <c r="F688" s="330">
        <v>28</v>
      </c>
      <c r="G688" s="331">
        <v>18</v>
      </c>
      <c r="H688" s="331">
        <v>25</v>
      </c>
      <c r="I688" s="331">
        <v>31</v>
      </c>
      <c r="J688" s="332">
        <v>32</v>
      </c>
      <c r="K688" s="330">
        <v>23</v>
      </c>
      <c r="L688" s="331">
        <v>5</v>
      </c>
      <c r="M688" s="331">
        <v>12</v>
      </c>
      <c r="N688" s="331">
        <v>31</v>
      </c>
      <c r="O688" s="332">
        <v>32</v>
      </c>
      <c r="P688" s="330">
        <v>2</v>
      </c>
      <c r="Q688" s="331">
        <v>0</v>
      </c>
      <c r="R688" s="331">
        <v>0</v>
      </c>
      <c r="S688" s="331">
        <v>11</v>
      </c>
      <c r="T688" s="332">
        <v>16</v>
      </c>
    </row>
    <row r="689" spans="1:20" ht="13.5" customHeight="1">
      <c r="A689" s="455"/>
      <c r="B689" s="458"/>
      <c r="C689" s="458"/>
      <c r="D689" s="458"/>
      <c r="E689" s="329" t="s">
        <v>442</v>
      </c>
      <c r="F689" s="330">
        <v>28</v>
      </c>
      <c r="G689" s="331">
        <v>11</v>
      </c>
      <c r="H689" s="331">
        <v>23</v>
      </c>
      <c r="I689" s="331">
        <v>31</v>
      </c>
      <c r="J689" s="332">
        <v>32</v>
      </c>
      <c r="K689" s="330">
        <v>17</v>
      </c>
      <c r="L689" s="331">
        <v>2</v>
      </c>
      <c r="M689" s="331">
        <v>9</v>
      </c>
      <c r="N689" s="331">
        <v>30</v>
      </c>
      <c r="O689" s="332">
        <v>32</v>
      </c>
      <c r="P689" s="330">
        <v>4</v>
      </c>
      <c r="Q689" s="331">
        <v>0</v>
      </c>
      <c r="R689" s="331">
        <v>0</v>
      </c>
      <c r="S689" s="331">
        <v>13</v>
      </c>
      <c r="T689" s="332">
        <v>18</v>
      </c>
    </row>
    <row r="690" spans="1:20" ht="13.5" customHeight="1">
      <c r="A690" s="455"/>
      <c r="B690" s="458"/>
      <c r="C690" s="458"/>
      <c r="D690" s="458"/>
      <c r="E690" s="329" t="s">
        <v>443</v>
      </c>
      <c r="F690" s="330">
        <v>26</v>
      </c>
      <c r="G690" s="331">
        <v>6</v>
      </c>
      <c r="H690" s="331">
        <v>19</v>
      </c>
      <c r="I690" s="331">
        <v>30</v>
      </c>
      <c r="J690" s="332">
        <v>32</v>
      </c>
      <c r="K690" s="330">
        <v>11</v>
      </c>
      <c r="L690" s="331">
        <v>0</v>
      </c>
      <c r="M690" s="331">
        <v>5</v>
      </c>
      <c r="N690" s="331">
        <v>26</v>
      </c>
      <c r="O690" s="332">
        <v>31</v>
      </c>
      <c r="P690" s="330">
        <v>7</v>
      </c>
      <c r="Q690" s="331">
        <v>0</v>
      </c>
      <c r="R690" s="331">
        <v>1</v>
      </c>
      <c r="S690" s="331">
        <v>15</v>
      </c>
      <c r="T690" s="332">
        <v>19</v>
      </c>
    </row>
    <row r="691" spans="1:20" ht="13.5" customHeight="1">
      <c r="A691" s="455"/>
      <c r="B691" s="458"/>
      <c r="C691" s="458"/>
      <c r="D691" s="458"/>
      <c r="E691" s="329" t="s">
        <v>444</v>
      </c>
      <c r="F691" s="330">
        <v>23</v>
      </c>
      <c r="G691" s="331">
        <v>3</v>
      </c>
      <c r="H691" s="331">
        <v>14</v>
      </c>
      <c r="I691" s="331">
        <v>28</v>
      </c>
      <c r="J691" s="332">
        <v>31</v>
      </c>
      <c r="K691" s="330">
        <v>8</v>
      </c>
      <c r="L691" s="331">
        <v>0</v>
      </c>
      <c r="M691" s="331">
        <v>2</v>
      </c>
      <c r="N691" s="331">
        <v>18</v>
      </c>
      <c r="O691" s="332">
        <v>30</v>
      </c>
      <c r="P691" s="330">
        <v>8</v>
      </c>
      <c r="Q691" s="331">
        <v>0</v>
      </c>
      <c r="R691" s="331">
        <v>1</v>
      </c>
      <c r="S691" s="331">
        <v>16</v>
      </c>
      <c r="T691" s="332">
        <v>20</v>
      </c>
    </row>
    <row r="692" spans="1:20" ht="13.5" customHeight="1">
      <c r="A692" s="455"/>
      <c r="B692" s="458"/>
      <c r="C692" s="458"/>
      <c r="D692" s="458"/>
      <c r="E692" s="329" t="s">
        <v>445</v>
      </c>
      <c r="F692" s="330">
        <v>21</v>
      </c>
      <c r="G692" s="331">
        <v>0</v>
      </c>
      <c r="H692" s="331">
        <v>9</v>
      </c>
      <c r="I692" s="331">
        <v>27</v>
      </c>
      <c r="J692" s="332">
        <v>31</v>
      </c>
      <c r="K692" s="330">
        <v>6</v>
      </c>
      <c r="L692" s="331">
        <v>0</v>
      </c>
      <c r="M692" s="331">
        <v>0</v>
      </c>
      <c r="N692" s="331">
        <v>15</v>
      </c>
      <c r="O692" s="332">
        <v>30</v>
      </c>
      <c r="P692" s="330">
        <v>7</v>
      </c>
      <c r="Q692" s="331">
        <v>0</v>
      </c>
      <c r="R692" s="331">
        <v>1</v>
      </c>
      <c r="S692" s="331">
        <v>15</v>
      </c>
      <c r="T692" s="332">
        <v>20</v>
      </c>
    </row>
    <row r="693" spans="1:20" ht="13.5" customHeight="1">
      <c r="A693" s="455"/>
      <c r="B693" s="458"/>
      <c r="C693" s="458"/>
      <c r="D693" s="458"/>
      <c r="E693" s="329" t="s">
        <v>446</v>
      </c>
      <c r="F693" s="330">
        <v>18</v>
      </c>
      <c r="G693" s="331">
        <v>0</v>
      </c>
      <c r="H693" s="331">
        <v>6</v>
      </c>
      <c r="I693" s="331">
        <v>26</v>
      </c>
      <c r="J693" s="332">
        <v>31</v>
      </c>
      <c r="K693" s="330">
        <v>5</v>
      </c>
      <c r="L693" s="331">
        <v>0</v>
      </c>
      <c r="M693" s="331">
        <v>0</v>
      </c>
      <c r="N693" s="331">
        <v>13</v>
      </c>
      <c r="O693" s="332">
        <v>29</v>
      </c>
      <c r="P693" s="330">
        <v>5</v>
      </c>
      <c r="Q693" s="331">
        <v>0</v>
      </c>
      <c r="R693" s="331">
        <v>0</v>
      </c>
      <c r="S693" s="331">
        <v>14</v>
      </c>
      <c r="T693" s="332">
        <v>19</v>
      </c>
    </row>
    <row r="694" spans="1:20" ht="13.5" customHeight="1">
      <c r="A694" s="455"/>
      <c r="B694" s="458"/>
      <c r="C694" s="458"/>
      <c r="D694" s="458"/>
      <c r="E694" s="329" t="s">
        <v>447</v>
      </c>
      <c r="F694" s="330">
        <v>17</v>
      </c>
      <c r="G694" s="331">
        <v>0</v>
      </c>
      <c r="H694" s="331">
        <v>5</v>
      </c>
      <c r="I694" s="331">
        <v>24</v>
      </c>
      <c r="J694" s="332">
        <v>31</v>
      </c>
      <c r="K694" s="330">
        <v>4</v>
      </c>
      <c r="L694" s="331">
        <v>0</v>
      </c>
      <c r="M694" s="331">
        <v>0</v>
      </c>
      <c r="N694" s="331">
        <v>13</v>
      </c>
      <c r="O694" s="332">
        <v>30</v>
      </c>
      <c r="P694" s="330">
        <v>4</v>
      </c>
      <c r="Q694" s="331">
        <v>0</v>
      </c>
      <c r="R694" s="331">
        <v>0</v>
      </c>
      <c r="S694" s="331">
        <v>13</v>
      </c>
      <c r="T694" s="332">
        <v>18</v>
      </c>
    </row>
    <row r="695" spans="1:20" ht="13.5" customHeight="1">
      <c r="A695" s="455"/>
      <c r="B695" s="458"/>
      <c r="C695" s="458"/>
      <c r="D695" s="458"/>
      <c r="E695" s="329" t="s">
        <v>554</v>
      </c>
      <c r="F695" s="330">
        <v>15</v>
      </c>
      <c r="G695" s="331">
        <v>0</v>
      </c>
      <c r="H695" s="331">
        <v>4</v>
      </c>
      <c r="I695" s="331">
        <v>23</v>
      </c>
      <c r="J695" s="332">
        <v>31</v>
      </c>
      <c r="K695" s="330">
        <v>3</v>
      </c>
      <c r="L695" s="331">
        <v>0</v>
      </c>
      <c r="M695" s="331">
        <v>0</v>
      </c>
      <c r="N695" s="331">
        <v>10</v>
      </c>
      <c r="O695" s="332">
        <v>29</v>
      </c>
      <c r="P695" s="330">
        <v>4</v>
      </c>
      <c r="Q695" s="331">
        <v>0</v>
      </c>
      <c r="R695" s="331">
        <v>0</v>
      </c>
      <c r="S695" s="331">
        <v>12</v>
      </c>
      <c r="T695" s="332">
        <v>17</v>
      </c>
    </row>
    <row r="696" spans="1:20" ht="13.5" customHeight="1">
      <c r="A696" s="455"/>
      <c r="B696" s="458"/>
      <c r="C696" s="458"/>
      <c r="D696" s="458" t="s">
        <v>13</v>
      </c>
      <c r="E696" s="329" t="s">
        <v>490</v>
      </c>
      <c r="F696" s="330">
        <v>31</v>
      </c>
      <c r="G696" s="331">
        <v>28</v>
      </c>
      <c r="H696" s="331">
        <v>28</v>
      </c>
      <c r="I696" s="331">
        <v>32</v>
      </c>
      <c r="J696" s="332">
        <v>32</v>
      </c>
      <c r="K696" s="330">
        <v>28</v>
      </c>
      <c r="L696" s="331">
        <v>18</v>
      </c>
      <c r="M696" s="331">
        <v>22</v>
      </c>
      <c r="N696" s="331">
        <v>31</v>
      </c>
      <c r="O696" s="332">
        <v>32</v>
      </c>
      <c r="P696" s="330">
        <v>2</v>
      </c>
      <c r="Q696" s="331">
        <v>0</v>
      </c>
      <c r="R696" s="331">
        <v>0</v>
      </c>
      <c r="S696" s="331">
        <v>6</v>
      </c>
      <c r="T696" s="332">
        <v>10</v>
      </c>
    </row>
    <row r="697" spans="1:20" ht="13.5" customHeight="1">
      <c r="A697" s="455"/>
      <c r="B697" s="458"/>
      <c r="C697" s="458"/>
      <c r="D697" s="458"/>
      <c r="E697" s="329" t="s">
        <v>437</v>
      </c>
      <c r="F697" s="330">
        <v>31</v>
      </c>
      <c r="G697" s="331">
        <v>27</v>
      </c>
      <c r="H697" s="331">
        <v>28</v>
      </c>
      <c r="I697" s="331">
        <v>32</v>
      </c>
      <c r="J697" s="332">
        <v>32</v>
      </c>
      <c r="K697" s="330">
        <v>28</v>
      </c>
      <c r="L697" s="331">
        <v>16</v>
      </c>
      <c r="M697" s="331">
        <v>22</v>
      </c>
      <c r="N697" s="331">
        <v>31</v>
      </c>
      <c r="O697" s="332">
        <v>32</v>
      </c>
      <c r="P697" s="330">
        <v>2</v>
      </c>
      <c r="Q697" s="331">
        <v>0</v>
      </c>
      <c r="R697" s="331">
        <v>0</v>
      </c>
      <c r="S697" s="331">
        <v>7</v>
      </c>
      <c r="T697" s="332">
        <v>12</v>
      </c>
    </row>
    <row r="698" spans="1:20" ht="13.5" customHeight="1">
      <c r="A698" s="455"/>
      <c r="B698" s="458"/>
      <c r="C698" s="458"/>
      <c r="D698" s="458"/>
      <c r="E698" s="329" t="s">
        <v>438</v>
      </c>
      <c r="F698" s="330">
        <v>31</v>
      </c>
      <c r="G698" s="331">
        <v>26</v>
      </c>
      <c r="H698" s="331">
        <v>28</v>
      </c>
      <c r="I698" s="331">
        <v>32</v>
      </c>
      <c r="J698" s="332">
        <v>32</v>
      </c>
      <c r="K698" s="330">
        <v>28</v>
      </c>
      <c r="L698" s="331">
        <v>14</v>
      </c>
      <c r="M698" s="331">
        <v>20</v>
      </c>
      <c r="N698" s="331">
        <v>31</v>
      </c>
      <c r="O698" s="332">
        <v>32</v>
      </c>
      <c r="P698" s="330">
        <v>2</v>
      </c>
      <c r="Q698" s="331">
        <v>0</v>
      </c>
      <c r="R698" s="331">
        <v>0</v>
      </c>
      <c r="S698" s="331">
        <v>8</v>
      </c>
      <c r="T698" s="332">
        <v>13</v>
      </c>
    </row>
    <row r="699" spans="1:20" ht="13.5" customHeight="1">
      <c r="A699" s="455"/>
      <c r="B699" s="458"/>
      <c r="C699" s="458"/>
      <c r="D699" s="458"/>
      <c r="E699" s="329" t="s">
        <v>439</v>
      </c>
      <c r="F699" s="330">
        <v>30</v>
      </c>
      <c r="G699" s="331">
        <v>25</v>
      </c>
      <c r="H699" s="331">
        <v>28</v>
      </c>
      <c r="I699" s="331">
        <v>32</v>
      </c>
      <c r="J699" s="332">
        <v>32</v>
      </c>
      <c r="K699" s="330">
        <v>26</v>
      </c>
      <c r="L699" s="331">
        <v>11</v>
      </c>
      <c r="M699" s="331">
        <v>17</v>
      </c>
      <c r="N699" s="331">
        <v>31</v>
      </c>
      <c r="O699" s="332">
        <v>32</v>
      </c>
      <c r="P699" s="330">
        <v>3</v>
      </c>
      <c r="Q699" s="331">
        <v>0</v>
      </c>
      <c r="R699" s="331">
        <v>0</v>
      </c>
      <c r="S699" s="331">
        <v>10</v>
      </c>
      <c r="T699" s="332">
        <v>14</v>
      </c>
    </row>
    <row r="700" spans="1:20" ht="13.5" customHeight="1">
      <c r="A700" s="455"/>
      <c r="B700" s="458"/>
      <c r="C700" s="458"/>
      <c r="D700" s="458"/>
      <c r="E700" s="329" t="s">
        <v>440</v>
      </c>
      <c r="F700" s="330">
        <v>30</v>
      </c>
      <c r="G700" s="331">
        <v>24</v>
      </c>
      <c r="H700" s="331">
        <v>27</v>
      </c>
      <c r="I700" s="331">
        <v>32</v>
      </c>
      <c r="J700" s="332">
        <v>32</v>
      </c>
      <c r="K700" s="330">
        <v>23</v>
      </c>
      <c r="L700" s="331">
        <v>10</v>
      </c>
      <c r="M700" s="331">
        <v>15</v>
      </c>
      <c r="N700" s="331">
        <v>31</v>
      </c>
      <c r="O700" s="332">
        <v>32</v>
      </c>
      <c r="P700" s="330">
        <v>4</v>
      </c>
      <c r="Q700" s="331">
        <v>0</v>
      </c>
      <c r="R700" s="331">
        <v>0</v>
      </c>
      <c r="S700" s="331">
        <v>11</v>
      </c>
      <c r="T700" s="332">
        <v>15</v>
      </c>
    </row>
    <row r="701" spans="1:20" ht="13.5" customHeight="1">
      <c r="A701" s="455"/>
      <c r="B701" s="458"/>
      <c r="C701" s="458"/>
      <c r="D701" s="458"/>
      <c r="E701" s="329" t="s">
        <v>441</v>
      </c>
      <c r="F701" s="330">
        <v>29</v>
      </c>
      <c r="G701" s="331">
        <v>21</v>
      </c>
      <c r="H701" s="331">
        <v>26</v>
      </c>
      <c r="I701" s="331">
        <v>32</v>
      </c>
      <c r="J701" s="332">
        <v>32</v>
      </c>
      <c r="K701" s="330">
        <v>21</v>
      </c>
      <c r="L701" s="331">
        <v>7</v>
      </c>
      <c r="M701" s="331">
        <v>13</v>
      </c>
      <c r="N701" s="331">
        <v>31</v>
      </c>
      <c r="O701" s="332">
        <v>32</v>
      </c>
      <c r="P701" s="330">
        <v>5</v>
      </c>
      <c r="Q701" s="331">
        <v>0</v>
      </c>
      <c r="R701" s="331">
        <v>1</v>
      </c>
      <c r="S701" s="331">
        <v>13</v>
      </c>
      <c r="T701" s="332">
        <v>17</v>
      </c>
    </row>
    <row r="702" spans="1:20" ht="13.5" customHeight="1">
      <c r="A702" s="455"/>
      <c r="B702" s="458"/>
      <c r="C702" s="458"/>
      <c r="D702" s="458"/>
      <c r="E702" s="329" t="s">
        <v>442</v>
      </c>
      <c r="F702" s="330">
        <v>28</v>
      </c>
      <c r="G702" s="331">
        <v>18</v>
      </c>
      <c r="H702" s="331">
        <v>25</v>
      </c>
      <c r="I702" s="331">
        <v>31</v>
      </c>
      <c r="J702" s="332">
        <v>32</v>
      </c>
      <c r="K702" s="330">
        <v>16</v>
      </c>
      <c r="L702" s="331">
        <v>4</v>
      </c>
      <c r="M702" s="331">
        <v>9</v>
      </c>
      <c r="N702" s="331">
        <v>29</v>
      </c>
      <c r="O702" s="332">
        <v>31</v>
      </c>
      <c r="P702" s="330">
        <v>8</v>
      </c>
      <c r="Q702" s="331">
        <v>0</v>
      </c>
      <c r="R702" s="331">
        <v>1</v>
      </c>
      <c r="S702" s="331">
        <v>15</v>
      </c>
      <c r="T702" s="332">
        <v>19</v>
      </c>
    </row>
    <row r="703" spans="1:20" ht="13.5" customHeight="1">
      <c r="A703" s="455"/>
      <c r="B703" s="458"/>
      <c r="C703" s="458"/>
      <c r="D703" s="458"/>
      <c r="E703" s="329" t="s">
        <v>443</v>
      </c>
      <c r="F703" s="330">
        <v>27</v>
      </c>
      <c r="G703" s="331">
        <v>11</v>
      </c>
      <c r="H703" s="331">
        <v>22</v>
      </c>
      <c r="I703" s="331">
        <v>30</v>
      </c>
      <c r="J703" s="332">
        <v>32</v>
      </c>
      <c r="K703" s="330">
        <v>12</v>
      </c>
      <c r="L703" s="331">
        <v>1</v>
      </c>
      <c r="M703" s="331">
        <v>6</v>
      </c>
      <c r="N703" s="331">
        <v>25</v>
      </c>
      <c r="O703" s="332">
        <v>31</v>
      </c>
      <c r="P703" s="330">
        <v>10</v>
      </c>
      <c r="Q703" s="331">
        <v>0</v>
      </c>
      <c r="R703" s="331">
        <v>1</v>
      </c>
      <c r="S703" s="331">
        <v>16</v>
      </c>
      <c r="T703" s="332">
        <v>20</v>
      </c>
    </row>
    <row r="704" spans="1:20" ht="13.5" customHeight="1">
      <c r="A704" s="455"/>
      <c r="B704" s="458"/>
      <c r="C704" s="458"/>
      <c r="D704" s="458"/>
      <c r="E704" s="329" t="s">
        <v>444</v>
      </c>
      <c r="F704" s="330">
        <v>25</v>
      </c>
      <c r="G704" s="331">
        <v>8</v>
      </c>
      <c r="H704" s="331">
        <v>19</v>
      </c>
      <c r="I704" s="331">
        <v>28</v>
      </c>
      <c r="J704" s="332">
        <v>31</v>
      </c>
      <c r="K704" s="330">
        <v>9</v>
      </c>
      <c r="L704" s="331">
        <v>0</v>
      </c>
      <c r="M704" s="331">
        <v>4</v>
      </c>
      <c r="N704" s="331">
        <v>20</v>
      </c>
      <c r="O704" s="332">
        <v>30</v>
      </c>
      <c r="P704" s="330">
        <v>11</v>
      </c>
      <c r="Q704" s="331">
        <v>0</v>
      </c>
      <c r="R704" s="331">
        <v>2</v>
      </c>
      <c r="S704" s="331">
        <v>17</v>
      </c>
      <c r="T704" s="332">
        <v>21</v>
      </c>
    </row>
    <row r="705" spans="1:20" ht="13.5" customHeight="1">
      <c r="A705" s="455"/>
      <c r="B705" s="458"/>
      <c r="C705" s="458"/>
      <c r="D705" s="458"/>
      <c r="E705" s="329" t="s">
        <v>445</v>
      </c>
      <c r="F705" s="330">
        <v>23</v>
      </c>
      <c r="G705" s="331">
        <v>2</v>
      </c>
      <c r="H705" s="331">
        <v>14</v>
      </c>
      <c r="I705" s="331">
        <v>28</v>
      </c>
      <c r="J705" s="332">
        <v>31</v>
      </c>
      <c r="K705" s="330">
        <v>7</v>
      </c>
      <c r="L705" s="331">
        <v>0</v>
      </c>
      <c r="M705" s="331">
        <v>1</v>
      </c>
      <c r="N705" s="331">
        <v>16</v>
      </c>
      <c r="O705" s="332">
        <v>29</v>
      </c>
      <c r="P705" s="330">
        <v>9</v>
      </c>
      <c r="Q705" s="331">
        <v>0</v>
      </c>
      <c r="R705" s="331">
        <v>1</v>
      </c>
      <c r="S705" s="331">
        <v>17</v>
      </c>
      <c r="T705" s="332">
        <v>20</v>
      </c>
    </row>
    <row r="706" spans="1:20" ht="13.5" customHeight="1">
      <c r="A706" s="455"/>
      <c r="B706" s="458"/>
      <c r="C706" s="458"/>
      <c r="D706" s="458"/>
      <c r="E706" s="329" t="s">
        <v>446</v>
      </c>
      <c r="F706" s="330">
        <v>21</v>
      </c>
      <c r="G706" s="331">
        <v>1</v>
      </c>
      <c r="H706" s="331">
        <v>10</v>
      </c>
      <c r="I706" s="331">
        <v>27</v>
      </c>
      <c r="J706" s="332">
        <v>31</v>
      </c>
      <c r="K706" s="330">
        <v>6</v>
      </c>
      <c r="L706" s="331">
        <v>0</v>
      </c>
      <c r="M706" s="331">
        <v>0</v>
      </c>
      <c r="N706" s="331">
        <v>15</v>
      </c>
      <c r="O706" s="332">
        <v>29</v>
      </c>
      <c r="P706" s="330">
        <v>8</v>
      </c>
      <c r="Q706" s="331">
        <v>0</v>
      </c>
      <c r="R706" s="331">
        <v>1</v>
      </c>
      <c r="S706" s="331">
        <v>16</v>
      </c>
      <c r="T706" s="332">
        <v>20</v>
      </c>
    </row>
    <row r="707" spans="1:20" ht="13.5" customHeight="1">
      <c r="A707" s="455"/>
      <c r="B707" s="458"/>
      <c r="C707" s="458"/>
      <c r="D707" s="458"/>
      <c r="E707" s="329" t="s">
        <v>447</v>
      </c>
      <c r="F707" s="330">
        <v>19</v>
      </c>
      <c r="G707" s="331">
        <v>0</v>
      </c>
      <c r="H707" s="331">
        <v>8</v>
      </c>
      <c r="I707" s="331">
        <v>26</v>
      </c>
      <c r="J707" s="332">
        <v>31</v>
      </c>
      <c r="K707" s="330">
        <v>5</v>
      </c>
      <c r="L707" s="331">
        <v>0</v>
      </c>
      <c r="M707" s="331">
        <v>0</v>
      </c>
      <c r="N707" s="331">
        <v>12</v>
      </c>
      <c r="O707" s="332">
        <v>29</v>
      </c>
      <c r="P707" s="330">
        <v>7</v>
      </c>
      <c r="Q707" s="331">
        <v>0</v>
      </c>
      <c r="R707" s="331">
        <v>1</v>
      </c>
      <c r="S707" s="331">
        <v>15</v>
      </c>
      <c r="T707" s="332">
        <v>20</v>
      </c>
    </row>
    <row r="708" spans="1:20" ht="13.5" customHeight="1">
      <c r="A708" s="455"/>
      <c r="B708" s="458"/>
      <c r="C708" s="458"/>
      <c r="D708" s="458"/>
      <c r="E708" s="329" t="s">
        <v>554</v>
      </c>
      <c r="F708" s="330">
        <v>18</v>
      </c>
      <c r="G708" s="331">
        <v>1</v>
      </c>
      <c r="H708" s="331">
        <v>9</v>
      </c>
      <c r="I708" s="331">
        <v>25</v>
      </c>
      <c r="J708" s="332">
        <v>30</v>
      </c>
      <c r="K708" s="330">
        <v>4</v>
      </c>
      <c r="L708" s="331">
        <v>0</v>
      </c>
      <c r="M708" s="331">
        <v>0</v>
      </c>
      <c r="N708" s="331">
        <v>13</v>
      </c>
      <c r="O708" s="332">
        <v>28</v>
      </c>
      <c r="P708" s="330">
        <v>7</v>
      </c>
      <c r="Q708" s="331">
        <v>0</v>
      </c>
      <c r="R708" s="331">
        <v>1</v>
      </c>
      <c r="S708" s="331">
        <v>15</v>
      </c>
      <c r="T708" s="332">
        <v>19</v>
      </c>
    </row>
    <row r="709" spans="1:20" ht="13.5" customHeight="1">
      <c r="A709" s="455"/>
      <c r="B709" s="458"/>
      <c r="C709" s="458"/>
      <c r="D709" s="458" t="s">
        <v>261</v>
      </c>
      <c r="E709" s="329" t="s">
        <v>490</v>
      </c>
      <c r="F709" s="330">
        <v>31</v>
      </c>
      <c r="G709" s="331">
        <v>28</v>
      </c>
      <c r="H709" s="331">
        <v>29</v>
      </c>
      <c r="I709" s="331">
        <v>32</v>
      </c>
      <c r="J709" s="332">
        <v>32</v>
      </c>
      <c r="K709" s="330">
        <v>29</v>
      </c>
      <c r="L709" s="331">
        <v>20</v>
      </c>
      <c r="M709" s="331">
        <v>25</v>
      </c>
      <c r="N709" s="331">
        <v>32</v>
      </c>
      <c r="O709" s="332">
        <v>32</v>
      </c>
      <c r="P709" s="330">
        <v>1</v>
      </c>
      <c r="Q709" s="331">
        <v>0</v>
      </c>
      <c r="R709" s="331">
        <v>0</v>
      </c>
      <c r="S709" s="331">
        <v>5</v>
      </c>
      <c r="T709" s="332">
        <v>9</v>
      </c>
    </row>
    <row r="710" spans="1:20" ht="13.5" customHeight="1">
      <c r="A710" s="455"/>
      <c r="B710" s="458"/>
      <c r="C710" s="458"/>
      <c r="D710" s="458"/>
      <c r="E710" s="329" t="s">
        <v>437</v>
      </c>
      <c r="F710" s="330">
        <v>31</v>
      </c>
      <c r="G710" s="331">
        <v>28</v>
      </c>
      <c r="H710" s="331">
        <v>29</v>
      </c>
      <c r="I710" s="331">
        <v>32</v>
      </c>
      <c r="J710" s="332">
        <v>32</v>
      </c>
      <c r="K710" s="330">
        <v>29</v>
      </c>
      <c r="L710" s="331">
        <v>17</v>
      </c>
      <c r="M710" s="331">
        <v>23</v>
      </c>
      <c r="N710" s="331">
        <v>31</v>
      </c>
      <c r="O710" s="332">
        <v>32</v>
      </c>
      <c r="P710" s="330">
        <v>1</v>
      </c>
      <c r="Q710" s="331">
        <v>0</v>
      </c>
      <c r="R710" s="331">
        <v>0</v>
      </c>
      <c r="S710" s="331">
        <v>6</v>
      </c>
      <c r="T710" s="332">
        <v>10</v>
      </c>
    </row>
    <row r="711" spans="1:20" ht="13.5" customHeight="1">
      <c r="A711" s="455"/>
      <c r="B711" s="458"/>
      <c r="C711" s="458"/>
      <c r="D711" s="458"/>
      <c r="E711" s="329" t="s">
        <v>438</v>
      </c>
      <c r="F711" s="330">
        <v>31</v>
      </c>
      <c r="G711" s="331">
        <v>27</v>
      </c>
      <c r="H711" s="331">
        <v>28</v>
      </c>
      <c r="I711" s="331">
        <v>32</v>
      </c>
      <c r="J711" s="332">
        <v>32</v>
      </c>
      <c r="K711" s="330">
        <v>28</v>
      </c>
      <c r="L711" s="331">
        <v>16</v>
      </c>
      <c r="M711" s="331">
        <v>22</v>
      </c>
      <c r="N711" s="331">
        <v>31</v>
      </c>
      <c r="O711" s="332">
        <v>32</v>
      </c>
      <c r="P711" s="330">
        <v>2</v>
      </c>
      <c r="Q711" s="331">
        <v>0</v>
      </c>
      <c r="R711" s="331">
        <v>0</v>
      </c>
      <c r="S711" s="331">
        <v>7</v>
      </c>
      <c r="T711" s="332">
        <v>12</v>
      </c>
    </row>
    <row r="712" spans="1:20" ht="13.5" customHeight="1">
      <c r="A712" s="455"/>
      <c r="B712" s="458"/>
      <c r="C712" s="458"/>
      <c r="D712" s="458"/>
      <c r="E712" s="329" t="s">
        <v>439</v>
      </c>
      <c r="F712" s="330">
        <v>31</v>
      </c>
      <c r="G712" s="331">
        <v>26</v>
      </c>
      <c r="H712" s="331">
        <v>28</v>
      </c>
      <c r="I712" s="331">
        <v>32</v>
      </c>
      <c r="J712" s="332">
        <v>32</v>
      </c>
      <c r="K712" s="330">
        <v>27</v>
      </c>
      <c r="L712" s="331">
        <v>14</v>
      </c>
      <c r="M712" s="331">
        <v>20</v>
      </c>
      <c r="N712" s="331">
        <v>31</v>
      </c>
      <c r="O712" s="332">
        <v>32</v>
      </c>
      <c r="P712" s="330">
        <v>2</v>
      </c>
      <c r="Q712" s="331">
        <v>0</v>
      </c>
      <c r="R712" s="331">
        <v>0</v>
      </c>
      <c r="S712" s="331">
        <v>8</v>
      </c>
      <c r="T712" s="332">
        <v>13</v>
      </c>
    </row>
    <row r="713" spans="1:20" ht="13.5" customHeight="1">
      <c r="A713" s="455"/>
      <c r="B713" s="458"/>
      <c r="C713" s="458"/>
      <c r="D713" s="458"/>
      <c r="E713" s="329" t="s">
        <v>440</v>
      </c>
      <c r="F713" s="330">
        <v>30</v>
      </c>
      <c r="G713" s="331">
        <v>25</v>
      </c>
      <c r="H713" s="331">
        <v>28</v>
      </c>
      <c r="I713" s="331">
        <v>32</v>
      </c>
      <c r="J713" s="332">
        <v>32</v>
      </c>
      <c r="K713" s="330">
        <v>24</v>
      </c>
      <c r="L713" s="331">
        <v>10</v>
      </c>
      <c r="M713" s="331">
        <v>17</v>
      </c>
      <c r="N713" s="331">
        <v>31</v>
      </c>
      <c r="O713" s="332">
        <v>32</v>
      </c>
      <c r="P713" s="330">
        <v>4</v>
      </c>
      <c r="Q713" s="331">
        <v>0</v>
      </c>
      <c r="R713" s="331">
        <v>0</v>
      </c>
      <c r="S713" s="331">
        <v>10</v>
      </c>
      <c r="T713" s="332">
        <v>15</v>
      </c>
    </row>
    <row r="714" spans="1:20" ht="13.5" customHeight="1">
      <c r="A714" s="455"/>
      <c r="B714" s="458"/>
      <c r="C714" s="458"/>
      <c r="D714" s="458"/>
      <c r="E714" s="329" t="s">
        <v>441</v>
      </c>
      <c r="F714" s="330">
        <v>29</v>
      </c>
      <c r="G714" s="331">
        <v>23</v>
      </c>
      <c r="H714" s="331">
        <v>27</v>
      </c>
      <c r="I714" s="331">
        <v>32</v>
      </c>
      <c r="J714" s="332">
        <v>32</v>
      </c>
      <c r="K714" s="330">
        <v>21</v>
      </c>
      <c r="L714" s="331">
        <v>8</v>
      </c>
      <c r="M714" s="331">
        <v>14</v>
      </c>
      <c r="N714" s="331">
        <v>31</v>
      </c>
      <c r="O714" s="332">
        <v>32</v>
      </c>
      <c r="P714" s="330">
        <v>5</v>
      </c>
      <c r="Q714" s="331">
        <v>0</v>
      </c>
      <c r="R714" s="331">
        <v>1</v>
      </c>
      <c r="S714" s="331">
        <v>12</v>
      </c>
      <c r="T714" s="332">
        <v>17</v>
      </c>
    </row>
    <row r="715" spans="1:20" ht="13.5" customHeight="1">
      <c r="A715" s="455"/>
      <c r="B715" s="458"/>
      <c r="C715" s="458"/>
      <c r="D715" s="458"/>
      <c r="E715" s="329" t="s">
        <v>442</v>
      </c>
      <c r="F715" s="330">
        <v>28</v>
      </c>
      <c r="G715" s="331">
        <v>21</v>
      </c>
      <c r="H715" s="331">
        <v>26</v>
      </c>
      <c r="I715" s="331">
        <v>32</v>
      </c>
      <c r="J715" s="332">
        <v>32</v>
      </c>
      <c r="K715" s="330">
        <v>18</v>
      </c>
      <c r="L715" s="331">
        <v>5</v>
      </c>
      <c r="M715" s="331">
        <v>11</v>
      </c>
      <c r="N715" s="331">
        <v>30</v>
      </c>
      <c r="O715" s="332">
        <v>31</v>
      </c>
      <c r="P715" s="330">
        <v>8</v>
      </c>
      <c r="Q715" s="331">
        <v>0</v>
      </c>
      <c r="R715" s="331">
        <v>1</v>
      </c>
      <c r="S715" s="331">
        <v>14</v>
      </c>
      <c r="T715" s="332">
        <v>18</v>
      </c>
    </row>
    <row r="716" spans="1:20" ht="13.5" customHeight="1">
      <c r="A716" s="455"/>
      <c r="B716" s="458"/>
      <c r="C716" s="458"/>
      <c r="D716" s="458"/>
      <c r="E716" s="329" t="s">
        <v>443</v>
      </c>
      <c r="F716" s="330">
        <v>28</v>
      </c>
      <c r="G716" s="331">
        <v>16</v>
      </c>
      <c r="H716" s="331">
        <v>25</v>
      </c>
      <c r="I716" s="331">
        <v>30</v>
      </c>
      <c r="J716" s="332">
        <v>32</v>
      </c>
      <c r="K716" s="330">
        <v>14</v>
      </c>
      <c r="L716" s="331">
        <v>2</v>
      </c>
      <c r="M716" s="331">
        <v>8</v>
      </c>
      <c r="N716" s="331">
        <v>25</v>
      </c>
      <c r="O716" s="332">
        <v>31</v>
      </c>
      <c r="P716" s="330">
        <v>10</v>
      </c>
      <c r="Q716" s="331">
        <v>0</v>
      </c>
      <c r="R716" s="331">
        <v>2</v>
      </c>
      <c r="S716" s="331">
        <v>17</v>
      </c>
      <c r="T716" s="332">
        <v>21</v>
      </c>
    </row>
    <row r="717" spans="1:20" ht="13.5" customHeight="1">
      <c r="A717" s="455"/>
      <c r="B717" s="458"/>
      <c r="C717" s="458"/>
      <c r="D717" s="458"/>
      <c r="E717" s="329" t="s">
        <v>444</v>
      </c>
      <c r="F717" s="330">
        <v>27</v>
      </c>
      <c r="G717" s="331">
        <v>13</v>
      </c>
      <c r="H717" s="331">
        <v>22</v>
      </c>
      <c r="I717" s="331">
        <v>29</v>
      </c>
      <c r="J717" s="332">
        <v>32</v>
      </c>
      <c r="K717" s="330">
        <v>10</v>
      </c>
      <c r="L717" s="331">
        <v>1</v>
      </c>
      <c r="M717" s="331">
        <v>5</v>
      </c>
      <c r="N717" s="331">
        <v>21</v>
      </c>
      <c r="O717" s="332">
        <v>30</v>
      </c>
      <c r="P717" s="330">
        <v>12</v>
      </c>
      <c r="Q717" s="331">
        <v>0</v>
      </c>
      <c r="R717" s="331">
        <v>3</v>
      </c>
      <c r="S717" s="331">
        <v>18</v>
      </c>
      <c r="T717" s="332">
        <v>21</v>
      </c>
    </row>
    <row r="718" spans="1:20" ht="13.5" customHeight="1">
      <c r="A718" s="455"/>
      <c r="B718" s="458"/>
      <c r="C718" s="458"/>
      <c r="D718" s="458"/>
      <c r="E718" s="329" t="s">
        <v>445</v>
      </c>
      <c r="F718" s="330">
        <v>26</v>
      </c>
      <c r="G718" s="331">
        <v>7</v>
      </c>
      <c r="H718" s="331">
        <v>20</v>
      </c>
      <c r="I718" s="331">
        <v>28</v>
      </c>
      <c r="J718" s="332">
        <v>32</v>
      </c>
      <c r="K718" s="330">
        <v>8</v>
      </c>
      <c r="L718" s="331">
        <v>0</v>
      </c>
      <c r="M718" s="331">
        <v>3</v>
      </c>
      <c r="N718" s="331">
        <v>23</v>
      </c>
      <c r="O718" s="332">
        <v>30</v>
      </c>
      <c r="P718" s="330">
        <v>10</v>
      </c>
      <c r="Q718" s="331">
        <v>0</v>
      </c>
      <c r="R718" s="331">
        <v>2</v>
      </c>
      <c r="S718" s="331">
        <v>18</v>
      </c>
      <c r="T718" s="332">
        <v>21</v>
      </c>
    </row>
    <row r="719" spans="1:20" ht="13.5" customHeight="1">
      <c r="A719" s="455"/>
      <c r="B719" s="458"/>
      <c r="C719" s="458"/>
      <c r="D719" s="458"/>
      <c r="E719" s="329" t="s">
        <v>446</v>
      </c>
      <c r="F719" s="330">
        <v>23</v>
      </c>
      <c r="G719" s="331">
        <v>3</v>
      </c>
      <c r="H719" s="331">
        <v>16</v>
      </c>
      <c r="I719" s="331">
        <v>28</v>
      </c>
      <c r="J719" s="332">
        <v>31</v>
      </c>
      <c r="K719" s="330">
        <v>7</v>
      </c>
      <c r="L719" s="331">
        <v>0</v>
      </c>
      <c r="M719" s="331">
        <v>2</v>
      </c>
      <c r="N719" s="331">
        <v>16</v>
      </c>
      <c r="O719" s="332">
        <v>30</v>
      </c>
      <c r="P719" s="330">
        <v>12</v>
      </c>
      <c r="Q719" s="331">
        <v>0</v>
      </c>
      <c r="R719" s="331">
        <v>2</v>
      </c>
      <c r="S719" s="331">
        <v>18</v>
      </c>
      <c r="T719" s="332">
        <v>20</v>
      </c>
    </row>
    <row r="720" spans="1:20" ht="13.5" customHeight="1">
      <c r="A720" s="455"/>
      <c r="B720" s="458"/>
      <c r="C720" s="458"/>
      <c r="D720" s="458"/>
      <c r="E720" s="329" t="s">
        <v>447</v>
      </c>
      <c r="F720" s="330">
        <v>23</v>
      </c>
      <c r="G720" s="331">
        <v>4</v>
      </c>
      <c r="H720" s="331">
        <v>16</v>
      </c>
      <c r="I720" s="331">
        <v>27</v>
      </c>
      <c r="J720" s="332">
        <v>31</v>
      </c>
      <c r="K720" s="330">
        <v>6</v>
      </c>
      <c r="L720" s="331">
        <v>0</v>
      </c>
      <c r="M720" s="331">
        <v>2</v>
      </c>
      <c r="N720" s="331">
        <v>16</v>
      </c>
      <c r="O720" s="332">
        <v>30</v>
      </c>
      <c r="P720" s="330">
        <v>11</v>
      </c>
      <c r="Q720" s="331">
        <v>0</v>
      </c>
      <c r="R720" s="331">
        <v>1</v>
      </c>
      <c r="S720" s="331">
        <v>17</v>
      </c>
      <c r="T720" s="332">
        <v>20</v>
      </c>
    </row>
    <row r="721" spans="1:20" ht="13.5" customHeight="1">
      <c r="A721" s="455"/>
      <c r="B721" s="458"/>
      <c r="C721" s="458"/>
      <c r="D721" s="458"/>
      <c r="E721" s="329" t="s">
        <v>554</v>
      </c>
      <c r="F721" s="330">
        <v>21</v>
      </c>
      <c r="G721" s="331">
        <v>3</v>
      </c>
      <c r="H721" s="331">
        <v>14</v>
      </c>
      <c r="I721" s="331">
        <v>27</v>
      </c>
      <c r="J721" s="332">
        <v>31</v>
      </c>
      <c r="K721" s="330">
        <v>5</v>
      </c>
      <c r="L721" s="331">
        <v>0</v>
      </c>
      <c r="M721" s="331">
        <v>1</v>
      </c>
      <c r="N721" s="331">
        <v>12</v>
      </c>
      <c r="O721" s="332">
        <v>30</v>
      </c>
      <c r="P721" s="330">
        <v>11</v>
      </c>
      <c r="Q721" s="331">
        <v>0</v>
      </c>
      <c r="R721" s="331">
        <v>2</v>
      </c>
      <c r="S721" s="331">
        <v>17</v>
      </c>
      <c r="T721" s="332">
        <v>20</v>
      </c>
    </row>
    <row r="722" spans="1:20" ht="13.5" customHeight="1">
      <c r="A722" s="455"/>
      <c r="B722" s="458"/>
      <c r="C722" s="458"/>
      <c r="D722" s="458" t="s">
        <v>555</v>
      </c>
      <c r="E722" s="329" t="s">
        <v>490</v>
      </c>
      <c r="F722" s="330">
        <v>31</v>
      </c>
      <c r="G722" s="331">
        <v>28</v>
      </c>
      <c r="H722" s="331">
        <v>28</v>
      </c>
      <c r="I722" s="331">
        <v>32</v>
      </c>
      <c r="J722" s="332">
        <v>32</v>
      </c>
      <c r="K722" s="330">
        <v>29</v>
      </c>
      <c r="L722" s="331">
        <v>21</v>
      </c>
      <c r="M722" s="331">
        <v>26</v>
      </c>
      <c r="N722" s="331">
        <v>32</v>
      </c>
      <c r="O722" s="332">
        <v>32</v>
      </c>
      <c r="P722" s="330">
        <v>1</v>
      </c>
      <c r="Q722" s="331">
        <v>0</v>
      </c>
      <c r="R722" s="331">
        <v>0</v>
      </c>
      <c r="S722" s="331">
        <v>4</v>
      </c>
      <c r="T722" s="332">
        <v>8</v>
      </c>
    </row>
    <row r="723" spans="1:20" ht="13.5" customHeight="1">
      <c r="A723" s="455"/>
      <c r="B723" s="458"/>
      <c r="C723" s="458"/>
      <c r="D723" s="458"/>
      <c r="E723" s="329" t="s">
        <v>437</v>
      </c>
      <c r="F723" s="330">
        <v>32</v>
      </c>
      <c r="G723" s="331">
        <v>28</v>
      </c>
      <c r="H723" s="331">
        <v>29</v>
      </c>
      <c r="I723" s="331">
        <v>32</v>
      </c>
      <c r="J723" s="332">
        <v>32</v>
      </c>
      <c r="K723" s="330">
        <v>30</v>
      </c>
      <c r="L723" s="331">
        <v>19</v>
      </c>
      <c r="M723" s="331">
        <v>24</v>
      </c>
      <c r="N723" s="331">
        <v>32</v>
      </c>
      <c r="O723" s="332">
        <v>32</v>
      </c>
      <c r="P723" s="330">
        <v>1</v>
      </c>
      <c r="Q723" s="331">
        <v>0</v>
      </c>
      <c r="R723" s="331">
        <v>0</v>
      </c>
      <c r="S723" s="331">
        <v>5</v>
      </c>
      <c r="T723" s="332">
        <v>9</v>
      </c>
    </row>
    <row r="724" spans="1:20" ht="13.5" customHeight="1">
      <c r="A724" s="455"/>
      <c r="B724" s="458"/>
      <c r="C724" s="458"/>
      <c r="D724" s="458"/>
      <c r="E724" s="329" t="s">
        <v>438</v>
      </c>
      <c r="F724" s="330">
        <v>31</v>
      </c>
      <c r="G724" s="331">
        <v>27</v>
      </c>
      <c r="H724" s="331">
        <v>28</v>
      </c>
      <c r="I724" s="331">
        <v>32</v>
      </c>
      <c r="J724" s="332">
        <v>32</v>
      </c>
      <c r="K724" s="330">
        <v>28</v>
      </c>
      <c r="L724" s="331">
        <v>16</v>
      </c>
      <c r="M724" s="331">
        <v>22</v>
      </c>
      <c r="N724" s="331">
        <v>31</v>
      </c>
      <c r="O724" s="332">
        <v>32</v>
      </c>
      <c r="P724" s="330">
        <v>1</v>
      </c>
      <c r="Q724" s="331">
        <v>0</v>
      </c>
      <c r="R724" s="331">
        <v>0</v>
      </c>
      <c r="S724" s="331">
        <v>7</v>
      </c>
      <c r="T724" s="332">
        <v>12</v>
      </c>
    </row>
    <row r="725" spans="1:20" ht="13.5" customHeight="1">
      <c r="A725" s="455"/>
      <c r="B725" s="458"/>
      <c r="C725" s="458"/>
      <c r="D725" s="458"/>
      <c r="E725" s="329" t="s">
        <v>439</v>
      </c>
      <c r="F725" s="330">
        <v>31</v>
      </c>
      <c r="G725" s="331">
        <v>26</v>
      </c>
      <c r="H725" s="331">
        <v>28</v>
      </c>
      <c r="I725" s="331">
        <v>32</v>
      </c>
      <c r="J725" s="332">
        <v>32</v>
      </c>
      <c r="K725" s="330">
        <v>27</v>
      </c>
      <c r="L725" s="331">
        <v>13</v>
      </c>
      <c r="M725" s="331">
        <v>19</v>
      </c>
      <c r="N725" s="331">
        <v>31</v>
      </c>
      <c r="O725" s="332">
        <v>32</v>
      </c>
      <c r="P725" s="330">
        <v>2</v>
      </c>
      <c r="Q725" s="331">
        <v>0</v>
      </c>
      <c r="R725" s="331">
        <v>0</v>
      </c>
      <c r="S725" s="331">
        <v>9</v>
      </c>
      <c r="T725" s="332">
        <v>13</v>
      </c>
    </row>
    <row r="726" spans="1:20" ht="13.5" customHeight="1">
      <c r="A726" s="455"/>
      <c r="B726" s="458"/>
      <c r="C726" s="458"/>
      <c r="D726" s="458"/>
      <c r="E726" s="329" t="s">
        <v>440</v>
      </c>
      <c r="F726" s="330">
        <v>30</v>
      </c>
      <c r="G726" s="331">
        <v>25</v>
      </c>
      <c r="H726" s="331">
        <v>28</v>
      </c>
      <c r="I726" s="331">
        <v>32</v>
      </c>
      <c r="J726" s="332">
        <v>32</v>
      </c>
      <c r="K726" s="330">
        <v>25</v>
      </c>
      <c r="L726" s="331">
        <v>11</v>
      </c>
      <c r="M726" s="331">
        <v>17</v>
      </c>
      <c r="N726" s="331">
        <v>31</v>
      </c>
      <c r="O726" s="332">
        <v>32</v>
      </c>
      <c r="P726" s="330">
        <v>3</v>
      </c>
      <c r="Q726" s="331">
        <v>0</v>
      </c>
      <c r="R726" s="331">
        <v>0</v>
      </c>
      <c r="S726" s="331">
        <v>10</v>
      </c>
      <c r="T726" s="332">
        <v>15</v>
      </c>
    </row>
    <row r="727" spans="1:20" ht="13.5" customHeight="1">
      <c r="A727" s="455"/>
      <c r="B727" s="458"/>
      <c r="C727" s="458"/>
      <c r="D727" s="458"/>
      <c r="E727" s="329" t="s">
        <v>441</v>
      </c>
      <c r="F727" s="330">
        <v>29</v>
      </c>
      <c r="G727" s="331">
        <v>24</v>
      </c>
      <c r="H727" s="331">
        <v>27</v>
      </c>
      <c r="I727" s="331">
        <v>32</v>
      </c>
      <c r="J727" s="332">
        <v>32</v>
      </c>
      <c r="K727" s="330">
        <v>22</v>
      </c>
      <c r="L727" s="331">
        <v>8</v>
      </c>
      <c r="M727" s="331">
        <v>15</v>
      </c>
      <c r="N727" s="331">
        <v>31</v>
      </c>
      <c r="O727" s="332">
        <v>32</v>
      </c>
      <c r="P727" s="330">
        <v>5</v>
      </c>
      <c r="Q727" s="331">
        <v>0</v>
      </c>
      <c r="R727" s="331">
        <v>1</v>
      </c>
      <c r="S727" s="331">
        <v>12</v>
      </c>
      <c r="T727" s="332">
        <v>16</v>
      </c>
    </row>
    <row r="728" spans="1:20" ht="13.5" customHeight="1">
      <c r="A728" s="455"/>
      <c r="B728" s="458"/>
      <c r="C728" s="458"/>
      <c r="D728" s="458"/>
      <c r="E728" s="329" t="s">
        <v>442</v>
      </c>
      <c r="F728" s="330">
        <v>28</v>
      </c>
      <c r="G728" s="331">
        <v>22</v>
      </c>
      <c r="H728" s="331">
        <v>27</v>
      </c>
      <c r="I728" s="331">
        <v>32</v>
      </c>
      <c r="J728" s="332">
        <v>32</v>
      </c>
      <c r="K728" s="330">
        <v>20</v>
      </c>
      <c r="L728" s="331">
        <v>6</v>
      </c>
      <c r="M728" s="331">
        <v>12</v>
      </c>
      <c r="N728" s="331">
        <v>30</v>
      </c>
      <c r="O728" s="332">
        <v>32</v>
      </c>
      <c r="P728" s="330">
        <v>5</v>
      </c>
      <c r="Q728" s="331">
        <v>0</v>
      </c>
      <c r="R728" s="331">
        <v>1</v>
      </c>
      <c r="S728" s="331">
        <v>14</v>
      </c>
      <c r="T728" s="332">
        <v>18</v>
      </c>
    </row>
    <row r="729" spans="1:20" ht="13.5" customHeight="1">
      <c r="A729" s="455"/>
      <c r="B729" s="458"/>
      <c r="C729" s="458"/>
      <c r="D729" s="458"/>
      <c r="E729" s="329" t="s">
        <v>443</v>
      </c>
      <c r="F729" s="330">
        <v>28</v>
      </c>
      <c r="G729" s="331">
        <v>20</v>
      </c>
      <c r="H729" s="331">
        <v>26</v>
      </c>
      <c r="I729" s="331">
        <v>30</v>
      </c>
      <c r="J729" s="332">
        <v>32</v>
      </c>
      <c r="K729" s="330">
        <v>15</v>
      </c>
      <c r="L729" s="331">
        <v>4</v>
      </c>
      <c r="M729" s="331">
        <v>9</v>
      </c>
      <c r="N729" s="331">
        <v>26</v>
      </c>
      <c r="O729" s="332">
        <v>31</v>
      </c>
      <c r="P729" s="330">
        <v>10</v>
      </c>
      <c r="Q729" s="331">
        <v>0</v>
      </c>
      <c r="R729" s="331">
        <v>2</v>
      </c>
      <c r="S729" s="331">
        <v>16</v>
      </c>
      <c r="T729" s="332">
        <v>20</v>
      </c>
    </row>
    <row r="730" spans="1:20" ht="13.5" customHeight="1">
      <c r="A730" s="455"/>
      <c r="B730" s="458"/>
      <c r="C730" s="458"/>
      <c r="D730" s="458"/>
      <c r="E730" s="329" t="s">
        <v>444</v>
      </c>
      <c r="F730" s="330">
        <v>27</v>
      </c>
      <c r="G730" s="331">
        <v>17</v>
      </c>
      <c r="H730" s="331">
        <v>24</v>
      </c>
      <c r="I730" s="331">
        <v>29</v>
      </c>
      <c r="J730" s="332">
        <v>32</v>
      </c>
      <c r="K730" s="330">
        <v>12</v>
      </c>
      <c r="L730" s="331">
        <v>2</v>
      </c>
      <c r="M730" s="331">
        <v>6</v>
      </c>
      <c r="N730" s="331">
        <v>22</v>
      </c>
      <c r="O730" s="332">
        <v>30</v>
      </c>
      <c r="P730" s="330">
        <v>12</v>
      </c>
      <c r="Q730" s="331">
        <v>1</v>
      </c>
      <c r="R730" s="331">
        <v>3</v>
      </c>
      <c r="S730" s="331">
        <v>18</v>
      </c>
      <c r="T730" s="332">
        <v>21</v>
      </c>
    </row>
    <row r="731" spans="1:20" ht="13.5" customHeight="1">
      <c r="A731" s="455"/>
      <c r="B731" s="458"/>
      <c r="C731" s="458"/>
      <c r="D731" s="458"/>
      <c r="E731" s="329" t="s">
        <v>445</v>
      </c>
      <c r="F731" s="330">
        <v>27</v>
      </c>
      <c r="G731" s="331">
        <v>15</v>
      </c>
      <c r="H731" s="331">
        <v>23</v>
      </c>
      <c r="I731" s="331">
        <v>29</v>
      </c>
      <c r="J731" s="332">
        <v>32</v>
      </c>
      <c r="K731" s="330">
        <v>10</v>
      </c>
      <c r="L731" s="331">
        <v>1</v>
      </c>
      <c r="M731" s="331">
        <v>6</v>
      </c>
      <c r="N731" s="331">
        <v>23</v>
      </c>
      <c r="O731" s="332">
        <v>30</v>
      </c>
      <c r="P731" s="330">
        <v>13</v>
      </c>
      <c r="Q731" s="331">
        <v>0</v>
      </c>
      <c r="R731" s="331">
        <v>2</v>
      </c>
      <c r="S731" s="331">
        <v>18</v>
      </c>
      <c r="T731" s="332">
        <v>22</v>
      </c>
    </row>
    <row r="732" spans="1:20" ht="13.5" customHeight="1">
      <c r="A732" s="455"/>
      <c r="B732" s="458"/>
      <c r="C732" s="458"/>
      <c r="D732" s="458"/>
      <c r="E732" s="329" t="s">
        <v>446</v>
      </c>
      <c r="F732" s="330">
        <v>26</v>
      </c>
      <c r="G732" s="331">
        <v>11</v>
      </c>
      <c r="H732" s="331">
        <v>20</v>
      </c>
      <c r="I732" s="331">
        <v>28</v>
      </c>
      <c r="J732" s="332">
        <v>31</v>
      </c>
      <c r="K732" s="330">
        <v>8</v>
      </c>
      <c r="L732" s="331">
        <v>0</v>
      </c>
      <c r="M732" s="331">
        <v>4</v>
      </c>
      <c r="N732" s="331">
        <v>18</v>
      </c>
      <c r="O732" s="332">
        <v>29</v>
      </c>
      <c r="P732" s="330">
        <v>13</v>
      </c>
      <c r="Q732" s="331">
        <v>0</v>
      </c>
      <c r="R732" s="331">
        <v>3</v>
      </c>
      <c r="S732" s="331">
        <v>19</v>
      </c>
      <c r="T732" s="332">
        <v>22</v>
      </c>
    </row>
    <row r="733" spans="1:20" ht="13.5" customHeight="1">
      <c r="A733" s="455"/>
      <c r="B733" s="458"/>
      <c r="C733" s="458"/>
      <c r="D733" s="458"/>
      <c r="E733" s="329" t="s">
        <v>447</v>
      </c>
      <c r="F733" s="330">
        <v>24</v>
      </c>
      <c r="G733" s="331">
        <v>6</v>
      </c>
      <c r="H733" s="331">
        <v>19</v>
      </c>
      <c r="I733" s="331">
        <v>28</v>
      </c>
      <c r="J733" s="332">
        <v>31</v>
      </c>
      <c r="K733" s="330">
        <v>7</v>
      </c>
      <c r="L733" s="331">
        <v>0</v>
      </c>
      <c r="M733" s="331">
        <v>2</v>
      </c>
      <c r="N733" s="331">
        <v>15</v>
      </c>
      <c r="O733" s="332">
        <v>28</v>
      </c>
      <c r="P733" s="330">
        <v>13</v>
      </c>
      <c r="Q733" s="331">
        <v>0</v>
      </c>
      <c r="R733" s="331">
        <v>4</v>
      </c>
      <c r="S733" s="331">
        <v>18</v>
      </c>
      <c r="T733" s="332">
        <v>21</v>
      </c>
    </row>
    <row r="734" spans="1:20" ht="13.5" customHeight="1">
      <c r="A734" s="455"/>
      <c r="B734" s="458"/>
      <c r="C734" s="458"/>
      <c r="D734" s="458"/>
      <c r="E734" s="329" t="s">
        <v>554</v>
      </c>
      <c r="F734" s="330">
        <v>23</v>
      </c>
      <c r="G734" s="331">
        <v>7</v>
      </c>
      <c r="H734" s="331">
        <v>15</v>
      </c>
      <c r="I734" s="331">
        <v>27</v>
      </c>
      <c r="J734" s="332">
        <v>31</v>
      </c>
      <c r="K734" s="330">
        <v>6</v>
      </c>
      <c r="L734" s="331">
        <v>0</v>
      </c>
      <c r="M734" s="331">
        <v>2</v>
      </c>
      <c r="N734" s="331">
        <v>13</v>
      </c>
      <c r="O734" s="332">
        <v>28</v>
      </c>
      <c r="P734" s="330">
        <v>12</v>
      </c>
      <c r="Q734" s="331">
        <v>0</v>
      </c>
      <c r="R734" s="331">
        <v>4</v>
      </c>
      <c r="S734" s="331">
        <v>18</v>
      </c>
      <c r="T734" s="332">
        <v>21</v>
      </c>
    </row>
    <row r="735" spans="1:20" ht="13.5" customHeight="1">
      <c r="A735" s="455"/>
      <c r="B735" s="458"/>
      <c r="C735" s="458" t="s">
        <v>556</v>
      </c>
      <c r="D735" s="458" t="s">
        <v>52</v>
      </c>
      <c r="E735" s="329" t="s">
        <v>490</v>
      </c>
      <c r="F735" s="330">
        <v>30</v>
      </c>
      <c r="G735" s="331">
        <v>27</v>
      </c>
      <c r="H735" s="331">
        <v>28</v>
      </c>
      <c r="I735" s="331">
        <v>32</v>
      </c>
      <c r="J735" s="332">
        <v>32</v>
      </c>
      <c r="K735" s="330">
        <v>25</v>
      </c>
      <c r="L735" s="331">
        <v>16</v>
      </c>
      <c r="M735" s="331">
        <v>21</v>
      </c>
      <c r="N735" s="331">
        <v>28</v>
      </c>
      <c r="O735" s="332">
        <v>31</v>
      </c>
      <c r="P735" s="330">
        <v>5</v>
      </c>
      <c r="Q735" s="331">
        <v>0</v>
      </c>
      <c r="R735" s="331">
        <v>1</v>
      </c>
      <c r="S735" s="331">
        <v>8</v>
      </c>
      <c r="T735" s="332">
        <v>13</v>
      </c>
    </row>
    <row r="736" spans="1:20" ht="13.5" customHeight="1">
      <c r="A736" s="455"/>
      <c r="B736" s="458"/>
      <c r="C736" s="458"/>
      <c r="D736" s="458"/>
      <c r="E736" s="329" t="s">
        <v>437</v>
      </c>
      <c r="F736" s="330">
        <v>30</v>
      </c>
      <c r="G736" s="331">
        <v>26</v>
      </c>
      <c r="H736" s="331">
        <v>28</v>
      </c>
      <c r="I736" s="331">
        <v>31</v>
      </c>
      <c r="J736" s="332">
        <v>32</v>
      </c>
      <c r="K736" s="330">
        <v>23</v>
      </c>
      <c r="L736" s="331">
        <v>14</v>
      </c>
      <c r="M736" s="331">
        <v>19</v>
      </c>
      <c r="N736" s="331">
        <v>27</v>
      </c>
      <c r="O736" s="332">
        <v>31</v>
      </c>
      <c r="P736" s="330">
        <v>6</v>
      </c>
      <c r="Q736" s="331">
        <v>0</v>
      </c>
      <c r="R736" s="331">
        <v>2</v>
      </c>
      <c r="S736" s="331">
        <v>10</v>
      </c>
      <c r="T736" s="332">
        <v>14</v>
      </c>
    </row>
    <row r="737" spans="1:20" ht="13.5" customHeight="1">
      <c r="A737" s="455"/>
      <c r="B737" s="458"/>
      <c r="C737" s="458"/>
      <c r="D737" s="458"/>
      <c r="E737" s="329" t="s">
        <v>438</v>
      </c>
      <c r="F737" s="330">
        <v>29</v>
      </c>
      <c r="G737" s="331">
        <v>25</v>
      </c>
      <c r="H737" s="331">
        <v>28</v>
      </c>
      <c r="I737" s="331">
        <v>31</v>
      </c>
      <c r="J737" s="332">
        <v>32</v>
      </c>
      <c r="K737" s="330">
        <v>21</v>
      </c>
      <c r="L737" s="331">
        <v>12</v>
      </c>
      <c r="M737" s="331">
        <v>17</v>
      </c>
      <c r="N737" s="331">
        <v>26</v>
      </c>
      <c r="O737" s="332">
        <v>30</v>
      </c>
      <c r="P737" s="330">
        <v>7</v>
      </c>
      <c r="Q737" s="331">
        <v>0</v>
      </c>
      <c r="R737" s="331">
        <v>3</v>
      </c>
      <c r="S737" s="331">
        <v>11</v>
      </c>
      <c r="T737" s="332">
        <v>15</v>
      </c>
    </row>
    <row r="738" spans="1:20" ht="13.5" customHeight="1">
      <c r="A738" s="455"/>
      <c r="B738" s="458"/>
      <c r="C738" s="458"/>
      <c r="D738" s="458"/>
      <c r="E738" s="329" t="s">
        <v>439</v>
      </c>
      <c r="F738" s="330">
        <v>28</v>
      </c>
      <c r="G738" s="331">
        <v>24</v>
      </c>
      <c r="H738" s="331">
        <v>27</v>
      </c>
      <c r="I738" s="331">
        <v>30</v>
      </c>
      <c r="J738" s="332">
        <v>32</v>
      </c>
      <c r="K738" s="330">
        <v>19</v>
      </c>
      <c r="L738" s="331">
        <v>10</v>
      </c>
      <c r="M738" s="331">
        <v>15</v>
      </c>
      <c r="N738" s="331">
        <v>24</v>
      </c>
      <c r="O738" s="332">
        <v>28</v>
      </c>
      <c r="P738" s="330">
        <v>9</v>
      </c>
      <c r="Q738" s="331">
        <v>1</v>
      </c>
      <c r="R738" s="331">
        <v>5</v>
      </c>
      <c r="S738" s="331">
        <v>12</v>
      </c>
      <c r="T738" s="332">
        <v>16</v>
      </c>
    </row>
    <row r="739" spans="1:20" ht="13.5" customHeight="1">
      <c r="A739" s="455"/>
      <c r="B739" s="458"/>
      <c r="C739" s="458"/>
      <c r="D739" s="458"/>
      <c r="E739" s="329" t="s">
        <v>440</v>
      </c>
      <c r="F739" s="330">
        <v>28</v>
      </c>
      <c r="G739" s="331">
        <v>23</v>
      </c>
      <c r="H739" s="331">
        <v>26</v>
      </c>
      <c r="I739" s="331">
        <v>30</v>
      </c>
      <c r="J739" s="332">
        <v>32</v>
      </c>
      <c r="K739" s="330">
        <v>17</v>
      </c>
      <c r="L739" s="331">
        <v>8</v>
      </c>
      <c r="M739" s="331">
        <v>13</v>
      </c>
      <c r="N739" s="331">
        <v>21</v>
      </c>
      <c r="O739" s="332">
        <v>27</v>
      </c>
      <c r="P739" s="330">
        <v>11</v>
      </c>
      <c r="Q739" s="331">
        <v>2</v>
      </c>
      <c r="R739" s="331">
        <v>7</v>
      </c>
      <c r="S739" s="331">
        <v>14</v>
      </c>
      <c r="T739" s="332">
        <v>18</v>
      </c>
    </row>
    <row r="740" spans="1:20" ht="13.5" customHeight="1">
      <c r="A740" s="455"/>
      <c r="B740" s="458"/>
      <c r="C740" s="458"/>
      <c r="D740" s="458"/>
      <c r="E740" s="329" t="s">
        <v>441</v>
      </c>
      <c r="F740" s="330">
        <v>28</v>
      </c>
      <c r="G740" s="331">
        <v>23</v>
      </c>
      <c r="H740" s="331">
        <v>26</v>
      </c>
      <c r="I740" s="331">
        <v>30</v>
      </c>
      <c r="J740" s="332">
        <v>31</v>
      </c>
      <c r="K740" s="330">
        <v>14</v>
      </c>
      <c r="L740" s="331">
        <v>6</v>
      </c>
      <c r="M740" s="331">
        <v>10</v>
      </c>
      <c r="N740" s="331">
        <v>19</v>
      </c>
      <c r="O740" s="332">
        <v>24</v>
      </c>
      <c r="P740" s="330">
        <v>13</v>
      </c>
      <c r="Q740" s="331">
        <v>4</v>
      </c>
      <c r="R740" s="331">
        <v>9</v>
      </c>
      <c r="S740" s="331">
        <v>16</v>
      </c>
      <c r="T740" s="332">
        <v>20</v>
      </c>
    </row>
    <row r="741" spans="1:20" ht="13.5" customHeight="1">
      <c r="A741" s="455"/>
      <c r="B741" s="458"/>
      <c r="C741" s="458"/>
      <c r="D741" s="458"/>
      <c r="E741" s="329" t="s">
        <v>442</v>
      </c>
      <c r="F741" s="330">
        <v>27</v>
      </c>
      <c r="G741" s="331">
        <v>21</v>
      </c>
      <c r="H741" s="331">
        <v>25</v>
      </c>
      <c r="I741" s="331">
        <v>29</v>
      </c>
      <c r="J741" s="332">
        <v>31</v>
      </c>
      <c r="K741" s="330">
        <v>11</v>
      </c>
      <c r="L741" s="331">
        <v>4</v>
      </c>
      <c r="M741" s="331">
        <v>7</v>
      </c>
      <c r="N741" s="331">
        <v>16</v>
      </c>
      <c r="O741" s="332">
        <v>20</v>
      </c>
      <c r="P741" s="330">
        <v>15</v>
      </c>
      <c r="Q741" s="331">
        <v>5</v>
      </c>
      <c r="R741" s="331">
        <v>11</v>
      </c>
      <c r="S741" s="331">
        <v>18</v>
      </c>
      <c r="T741" s="332">
        <v>21</v>
      </c>
    </row>
    <row r="742" spans="1:20" ht="13.5" customHeight="1">
      <c r="A742" s="455"/>
      <c r="B742" s="458"/>
      <c r="C742" s="458"/>
      <c r="D742" s="458"/>
      <c r="E742" s="329" t="s">
        <v>443</v>
      </c>
      <c r="F742" s="330">
        <v>26</v>
      </c>
      <c r="G742" s="331">
        <v>19</v>
      </c>
      <c r="H742" s="331">
        <v>24</v>
      </c>
      <c r="I742" s="331">
        <v>28</v>
      </c>
      <c r="J742" s="332">
        <v>30</v>
      </c>
      <c r="K742" s="330">
        <v>9</v>
      </c>
      <c r="L742" s="331">
        <v>1</v>
      </c>
      <c r="M742" s="331">
        <v>5</v>
      </c>
      <c r="N742" s="331">
        <v>13</v>
      </c>
      <c r="O742" s="332">
        <v>17</v>
      </c>
      <c r="P742" s="330">
        <v>16</v>
      </c>
      <c r="Q742" s="331">
        <v>7</v>
      </c>
      <c r="R742" s="331">
        <v>12</v>
      </c>
      <c r="S742" s="331">
        <v>20</v>
      </c>
      <c r="T742" s="332">
        <v>23</v>
      </c>
    </row>
    <row r="743" spans="1:20" ht="13.5" customHeight="1">
      <c r="A743" s="455"/>
      <c r="B743" s="458"/>
      <c r="C743" s="458"/>
      <c r="D743" s="458"/>
      <c r="E743" s="329" t="s">
        <v>444</v>
      </c>
      <c r="F743" s="330">
        <v>25</v>
      </c>
      <c r="G743" s="331">
        <v>16</v>
      </c>
      <c r="H743" s="331">
        <v>21</v>
      </c>
      <c r="I743" s="331">
        <v>27</v>
      </c>
      <c r="J743" s="332">
        <v>29</v>
      </c>
      <c r="K743" s="330">
        <v>6</v>
      </c>
      <c r="L743" s="331">
        <v>0</v>
      </c>
      <c r="M743" s="331">
        <v>3</v>
      </c>
      <c r="N743" s="331">
        <v>10</v>
      </c>
      <c r="O743" s="332">
        <v>15</v>
      </c>
      <c r="P743" s="330">
        <v>17</v>
      </c>
      <c r="Q743" s="331">
        <v>7</v>
      </c>
      <c r="R743" s="331">
        <v>13</v>
      </c>
      <c r="S743" s="331">
        <v>20</v>
      </c>
      <c r="T743" s="332">
        <v>23</v>
      </c>
    </row>
    <row r="744" spans="1:20" ht="13.5" customHeight="1">
      <c r="A744" s="455"/>
      <c r="B744" s="458"/>
      <c r="C744" s="458"/>
      <c r="D744" s="458"/>
      <c r="E744" s="329" t="s">
        <v>445</v>
      </c>
      <c r="F744" s="330">
        <v>24</v>
      </c>
      <c r="G744" s="331">
        <v>12</v>
      </c>
      <c r="H744" s="331">
        <v>19</v>
      </c>
      <c r="I744" s="331">
        <v>26</v>
      </c>
      <c r="J744" s="332">
        <v>28</v>
      </c>
      <c r="K744" s="330">
        <v>5</v>
      </c>
      <c r="L744" s="331">
        <v>0</v>
      </c>
      <c r="M744" s="331">
        <v>2</v>
      </c>
      <c r="N744" s="331">
        <v>9</v>
      </c>
      <c r="O744" s="332">
        <v>13</v>
      </c>
      <c r="P744" s="330">
        <v>17</v>
      </c>
      <c r="Q744" s="331">
        <v>6</v>
      </c>
      <c r="R744" s="331">
        <v>12</v>
      </c>
      <c r="S744" s="331">
        <v>20</v>
      </c>
      <c r="T744" s="332">
        <v>23</v>
      </c>
    </row>
    <row r="745" spans="1:20" ht="13.5" customHeight="1">
      <c r="A745" s="455"/>
      <c r="B745" s="458"/>
      <c r="C745" s="458"/>
      <c r="D745" s="458"/>
      <c r="E745" s="329" t="s">
        <v>446</v>
      </c>
      <c r="F745" s="330">
        <v>22</v>
      </c>
      <c r="G745" s="331">
        <v>9</v>
      </c>
      <c r="H745" s="331">
        <v>17</v>
      </c>
      <c r="I745" s="331">
        <v>25</v>
      </c>
      <c r="J745" s="332">
        <v>27</v>
      </c>
      <c r="K745" s="330">
        <v>5</v>
      </c>
      <c r="L745" s="331">
        <v>0</v>
      </c>
      <c r="M745" s="331">
        <v>1</v>
      </c>
      <c r="N745" s="331">
        <v>8</v>
      </c>
      <c r="O745" s="332">
        <v>12</v>
      </c>
      <c r="P745" s="330">
        <v>16</v>
      </c>
      <c r="Q745" s="331">
        <v>5</v>
      </c>
      <c r="R745" s="331">
        <v>11</v>
      </c>
      <c r="S745" s="331">
        <v>19</v>
      </c>
      <c r="T745" s="332">
        <v>22</v>
      </c>
    </row>
    <row r="746" spans="1:20" ht="13.5" customHeight="1">
      <c r="A746" s="455"/>
      <c r="B746" s="458"/>
      <c r="C746" s="458"/>
      <c r="D746" s="458"/>
      <c r="E746" s="329" t="s">
        <v>447</v>
      </c>
      <c r="F746" s="330">
        <v>20</v>
      </c>
      <c r="G746" s="331">
        <v>7</v>
      </c>
      <c r="H746" s="331">
        <v>15</v>
      </c>
      <c r="I746" s="331">
        <v>24</v>
      </c>
      <c r="J746" s="332">
        <v>27</v>
      </c>
      <c r="K746" s="330">
        <v>4</v>
      </c>
      <c r="L746" s="331">
        <v>0</v>
      </c>
      <c r="M746" s="331">
        <v>1</v>
      </c>
      <c r="N746" s="331">
        <v>7</v>
      </c>
      <c r="O746" s="332">
        <v>11</v>
      </c>
      <c r="P746" s="330">
        <v>15</v>
      </c>
      <c r="Q746" s="331">
        <v>4</v>
      </c>
      <c r="R746" s="331">
        <v>10</v>
      </c>
      <c r="S746" s="331">
        <v>18</v>
      </c>
      <c r="T746" s="332">
        <v>21</v>
      </c>
    </row>
    <row r="747" spans="1:20" ht="13.5" customHeight="1">
      <c r="A747" s="455"/>
      <c r="B747" s="458"/>
      <c r="C747" s="458"/>
      <c r="D747" s="458"/>
      <c r="E747" s="329" t="s">
        <v>554</v>
      </c>
      <c r="F747" s="330">
        <v>19</v>
      </c>
      <c r="G747" s="331">
        <v>6</v>
      </c>
      <c r="H747" s="331">
        <v>12</v>
      </c>
      <c r="I747" s="331">
        <v>23</v>
      </c>
      <c r="J747" s="332">
        <v>26</v>
      </c>
      <c r="K747" s="330">
        <v>3</v>
      </c>
      <c r="L747" s="331">
        <v>0</v>
      </c>
      <c r="M747" s="331">
        <v>0</v>
      </c>
      <c r="N747" s="331">
        <v>6</v>
      </c>
      <c r="O747" s="332">
        <v>10</v>
      </c>
      <c r="P747" s="330">
        <v>14</v>
      </c>
      <c r="Q747" s="331">
        <v>3</v>
      </c>
      <c r="R747" s="331">
        <v>8</v>
      </c>
      <c r="S747" s="331">
        <v>17</v>
      </c>
      <c r="T747" s="332">
        <v>20</v>
      </c>
    </row>
    <row r="748" spans="1:20" ht="13.5" customHeight="1">
      <c r="A748" s="455"/>
      <c r="B748" s="458"/>
      <c r="C748" s="458"/>
      <c r="D748" s="458" t="s">
        <v>13</v>
      </c>
      <c r="E748" s="329" t="s">
        <v>490</v>
      </c>
      <c r="F748" s="330">
        <v>30</v>
      </c>
      <c r="G748" s="331">
        <v>28</v>
      </c>
      <c r="H748" s="331">
        <v>28</v>
      </c>
      <c r="I748" s="331">
        <v>32</v>
      </c>
      <c r="J748" s="332">
        <v>32</v>
      </c>
      <c r="K748" s="330">
        <v>26</v>
      </c>
      <c r="L748" s="331">
        <v>19</v>
      </c>
      <c r="M748" s="331">
        <v>23</v>
      </c>
      <c r="N748" s="331">
        <v>28</v>
      </c>
      <c r="O748" s="332">
        <v>31</v>
      </c>
      <c r="P748" s="330">
        <v>3</v>
      </c>
      <c r="Q748" s="331">
        <v>0</v>
      </c>
      <c r="R748" s="331">
        <v>1</v>
      </c>
      <c r="S748" s="331">
        <v>7</v>
      </c>
      <c r="T748" s="332">
        <v>10</v>
      </c>
    </row>
    <row r="749" spans="1:20" ht="13.5" customHeight="1">
      <c r="A749" s="455"/>
      <c r="B749" s="458"/>
      <c r="C749" s="458"/>
      <c r="D749" s="458"/>
      <c r="E749" s="329" t="s">
        <v>437</v>
      </c>
      <c r="F749" s="330">
        <v>30</v>
      </c>
      <c r="G749" s="331">
        <v>27</v>
      </c>
      <c r="H749" s="331">
        <v>28</v>
      </c>
      <c r="I749" s="331">
        <v>32</v>
      </c>
      <c r="J749" s="332">
        <v>32</v>
      </c>
      <c r="K749" s="330">
        <v>24</v>
      </c>
      <c r="L749" s="331">
        <v>17</v>
      </c>
      <c r="M749" s="331">
        <v>20</v>
      </c>
      <c r="N749" s="331">
        <v>28</v>
      </c>
      <c r="O749" s="332">
        <v>30</v>
      </c>
      <c r="P749" s="330">
        <v>5</v>
      </c>
      <c r="Q749" s="331">
        <v>0</v>
      </c>
      <c r="R749" s="331">
        <v>2</v>
      </c>
      <c r="S749" s="331">
        <v>9</v>
      </c>
      <c r="T749" s="332">
        <v>12</v>
      </c>
    </row>
    <row r="750" spans="1:20" ht="13.5" customHeight="1">
      <c r="A750" s="455"/>
      <c r="B750" s="458"/>
      <c r="C750" s="458"/>
      <c r="D750" s="458"/>
      <c r="E750" s="329" t="s">
        <v>438</v>
      </c>
      <c r="F750" s="330">
        <v>29</v>
      </c>
      <c r="G750" s="331">
        <v>27</v>
      </c>
      <c r="H750" s="331">
        <v>28</v>
      </c>
      <c r="I750" s="331">
        <v>31</v>
      </c>
      <c r="J750" s="332">
        <v>32</v>
      </c>
      <c r="K750" s="330">
        <v>22</v>
      </c>
      <c r="L750" s="331">
        <v>15</v>
      </c>
      <c r="M750" s="331">
        <v>18</v>
      </c>
      <c r="N750" s="331">
        <v>26</v>
      </c>
      <c r="O750" s="332">
        <v>29</v>
      </c>
      <c r="P750" s="330">
        <v>7</v>
      </c>
      <c r="Q750" s="331">
        <v>1</v>
      </c>
      <c r="R750" s="331">
        <v>4</v>
      </c>
      <c r="S750" s="331">
        <v>10</v>
      </c>
      <c r="T750" s="332">
        <v>14</v>
      </c>
    </row>
    <row r="751" spans="1:20" ht="13.5" customHeight="1">
      <c r="A751" s="455"/>
      <c r="B751" s="458"/>
      <c r="C751" s="458"/>
      <c r="D751" s="458"/>
      <c r="E751" s="329" t="s">
        <v>439</v>
      </c>
      <c r="F751" s="330">
        <v>29</v>
      </c>
      <c r="G751" s="331">
        <v>26</v>
      </c>
      <c r="H751" s="331">
        <v>28</v>
      </c>
      <c r="I751" s="331">
        <v>31</v>
      </c>
      <c r="J751" s="332">
        <v>32</v>
      </c>
      <c r="K751" s="330">
        <v>20</v>
      </c>
      <c r="L751" s="331">
        <v>13</v>
      </c>
      <c r="M751" s="331">
        <v>16</v>
      </c>
      <c r="N751" s="331">
        <v>24</v>
      </c>
      <c r="O751" s="332">
        <v>28</v>
      </c>
      <c r="P751" s="330">
        <v>9</v>
      </c>
      <c r="Q751" s="331">
        <v>2</v>
      </c>
      <c r="R751" s="331">
        <v>5</v>
      </c>
      <c r="S751" s="331">
        <v>12</v>
      </c>
      <c r="T751" s="332">
        <v>15</v>
      </c>
    </row>
    <row r="752" spans="1:20" ht="13.5" customHeight="1">
      <c r="A752" s="455"/>
      <c r="B752" s="458"/>
      <c r="C752" s="458"/>
      <c r="D752" s="458"/>
      <c r="E752" s="329" t="s">
        <v>440</v>
      </c>
      <c r="F752" s="330">
        <v>28</v>
      </c>
      <c r="G752" s="331">
        <v>26</v>
      </c>
      <c r="H752" s="331">
        <v>27</v>
      </c>
      <c r="I752" s="331">
        <v>30</v>
      </c>
      <c r="J752" s="332">
        <v>32</v>
      </c>
      <c r="K752" s="330">
        <v>18</v>
      </c>
      <c r="L752" s="331">
        <v>10</v>
      </c>
      <c r="M752" s="331">
        <v>14</v>
      </c>
      <c r="N752" s="331">
        <v>22</v>
      </c>
      <c r="O752" s="332">
        <v>26</v>
      </c>
      <c r="P752" s="330">
        <v>10</v>
      </c>
      <c r="Q752" s="331">
        <v>3</v>
      </c>
      <c r="R752" s="331">
        <v>7</v>
      </c>
      <c r="S752" s="331">
        <v>14</v>
      </c>
      <c r="T752" s="332">
        <v>17</v>
      </c>
    </row>
    <row r="753" spans="1:20" ht="13.5" customHeight="1">
      <c r="A753" s="455"/>
      <c r="B753" s="458"/>
      <c r="C753" s="458"/>
      <c r="D753" s="458"/>
      <c r="E753" s="329" t="s">
        <v>441</v>
      </c>
      <c r="F753" s="330">
        <v>28</v>
      </c>
      <c r="G753" s="331">
        <v>25</v>
      </c>
      <c r="H753" s="331">
        <v>27</v>
      </c>
      <c r="I753" s="331">
        <v>30</v>
      </c>
      <c r="J753" s="332">
        <v>32</v>
      </c>
      <c r="K753" s="330">
        <v>15</v>
      </c>
      <c r="L753" s="331">
        <v>8</v>
      </c>
      <c r="M753" s="331">
        <v>12</v>
      </c>
      <c r="N753" s="331">
        <v>19</v>
      </c>
      <c r="O753" s="332">
        <v>24</v>
      </c>
      <c r="P753" s="330">
        <v>12</v>
      </c>
      <c r="Q753" s="331">
        <v>5</v>
      </c>
      <c r="R753" s="331">
        <v>9</v>
      </c>
      <c r="S753" s="331">
        <v>16</v>
      </c>
      <c r="T753" s="332">
        <v>19</v>
      </c>
    </row>
    <row r="754" spans="1:20" ht="13.5" customHeight="1">
      <c r="A754" s="455"/>
      <c r="B754" s="458"/>
      <c r="C754" s="458"/>
      <c r="D754" s="458"/>
      <c r="E754" s="329" t="s">
        <v>442</v>
      </c>
      <c r="F754" s="330">
        <v>28</v>
      </c>
      <c r="G754" s="331">
        <v>24</v>
      </c>
      <c r="H754" s="331">
        <v>26</v>
      </c>
      <c r="I754" s="331">
        <v>29</v>
      </c>
      <c r="J754" s="332">
        <v>31</v>
      </c>
      <c r="K754" s="330">
        <v>13</v>
      </c>
      <c r="L754" s="331">
        <v>5</v>
      </c>
      <c r="M754" s="331">
        <v>9</v>
      </c>
      <c r="N754" s="331">
        <v>16</v>
      </c>
      <c r="O754" s="332">
        <v>21</v>
      </c>
      <c r="P754" s="330">
        <v>15</v>
      </c>
      <c r="Q754" s="331">
        <v>7</v>
      </c>
      <c r="R754" s="331">
        <v>11</v>
      </c>
      <c r="S754" s="331">
        <v>18</v>
      </c>
      <c r="T754" s="332">
        <v>21</v>
      </c>
    </row>
    <row r="755" spans="1:20" ht="13.5" customHeight="1">
      <c r="A755" s="455"/>
      <c r="B755" s="458"/>
      <c r="C755" s="458"/>
      <c r="D755" s="458"/>
      <c r="E755" s="329" t="s">
        <v>443</v>
      </c>
      <c r="F755" s="330">
        <v>27</v>
      </c>
      <c r="G755" s="331">
        <v>21</v>
      </c>
      <c r="H755" s="331">
        <v>25</v>
      </c>
      <c r="I755" s="331">
        <v>28</v>
      </c>
      <c r="J755" s="332">
        <v>30</v>
      </c>
      <c r="K755" s="330">
        <v>10</v>
      </c>
      <c r="L755" s="331">
        <v>3</v>
      </c>
      <c r="M755" s="331">
        <v>6</v>
      </c>
      <c r="N755" s="331">
        <v>14</v>
      </c>
      <c r="O755" s="332">
        <v>18</v>
      </c>
      <c r="P755" s="330">
        <v>16</v>
      </c>
      <c r="Q755" s="331">
        <v>8</v>
      </c>
      <c r="R755" s="331">
        <v>13</v>
      </c>
      <c r="S755" s="331">
        <v>20</v>
      </c>
      <c r="T755" s="332">
        <v>23</v>
      </c>
    </row>
    <row r="756" spans="1:20" ht="13.5" customHeight="1">
      <c r="A756" s="455"/>
      <c r="B756" s="458"/>
      <c r="C756" s="458"/>
      <c r="D756" s="458"/>
      <c r="E756" s="329" t="s">
        <v>444</v>
      </c>
      <c r="F756" s="330">
        <v>26</v>
      </c>
      <c r="G756" s="331">
        <v>19</v>
      </c>
      <c r="H756" s="331">
        <v>23</v>
      </c>
      <c r="I756" s="331">
        <v>28</v>
      </c>
      <c r="J756" s="332">
        <v>29</v>
      </c>
      <c r="K756" s="330">
        <v>7</v>
      </c>
      <c r="L756" s="331">
        <v>1</v>
      </c>
      <c r="M756" s="331">
        <v>4</v>
      </c>
      <c r="N756" s="331">
        <v>11</v>
      </c>
      <c r="O756" s="332">
        <v>15</v>
      </c>
      <c r="P756" s="330">
        <v>17</v>
      </c>
      <c r="Q756" s="331">
        <v>9</v>
      </c>
      <c r="R756" s="331">
        <v>14</v>
      </c>
      <c r="S756" s="331">
        <v>21</v>
      </c>
      <c r="T756" s="332">
        <v>23</v>
      </c>
    </row>
    <row r="757" spans="1:20" ht="13.5" customHeight="1">
      <c r="A757" s="455"/>
      <c r="B757" s="458"/>
      <c r="C757" s="458"/>
      <c r="D757" s="458"/>
      <c r="E757" s="329" t="s">
        <v>445</v>
      </c>
      <c r="F757" s="330">
        <v>25</v>
      </c>
      <c r="G757" s="331">
        <v>16</v>
      </c>
      <c r="H757" s="331">
        <v>21</v>
      </c>
      <c r="I757" s="331">
        <v>27</v>
      </c>
      <c r="J757" s="332">
        <v>28</v>
      </c>
      <c r="K757" s="330">
        <v>6</v>
      </c>
      <c r="L757" s="331">
        <v>0</v>
      </c>
      <c r="M757" s="331">
        <v>3</v>
      </c>
      <c r="N757" s="331">
        <v>10</v>
      </c>
      <c r="O757" s="332">
        <v>14</v>
      </c>
      <c r="P757" s="330">
        <v>17</v>
      </c>
      <c r="Q757" s="331">
        <v>8</v>
      </c>
      <c r="R757" s="331">
        <v>13</v>
      </c>
      <c r="S757" s="331">
        <v>20</v>
      </c>
      <c r="T757" s="332">
        <v>23</v>
      </c>
    </row>
    <row r="758" spans="1:20" ht="13.5" customHeight="1">
      <c r="A758" s="455"/>
      <c r="B758" s="458"/>
      <c r="C758" s="458"/>
      <c r="D758" s="458"/>
      <c r="E758" s="329" t="s">
        <v>446</v>
      </c>
      <c r="F758" s="330">
        <v>23</v>
      </c>
      <c r="G758" s="331">
        <v>12</v>
      </c>
      <c r="H758" s="331">
        <v>19</v>
      </c>
      <c r="I758" s="331">
        <v>26</v>
      </c>
      <c r="J758" s="332">
        <v>28</v>
      </c>
      <c r="K758" s="330">
        <v>5</v>
      </c>
      <c r="L758" s="331">
        <v>0</v>
      </c>
      <c r="M758" s="331">
        <v>2</v>
      </c>
      <c r="N758" s="331">
        <v>8</v>
      </c>
      <c r="O758" s="332">
        <v>13</v>
      </c>
      <c r="P758" s="330">
        <v>17</v>
      </c>
      <c r="Q758" s="331">
        <v>6</v>
      </c>
      <c r="R758" s="331">
        <v>12</v>
      </c>
      <c r="S758" s="331">
        <v>20</v>
      </c>
      <c r="T758" s="332">
        <v>22</v>
      </c>
    </row>
    <row r="759" spans="1:20" ht="13.5" customHeight="1">
      <c r="A759" s="455"/>
      <c r="B759" s="458"/>
      <c r="C759" s="458"/>
      <c r="D759" s="458"/>
      <c r="E759" s="329" t="s">
        <v>447</v>
      </c>
      <c r="F759" s="330">
        <v>22</v>
      </c>
      <c r="G759" s="331">
        <v>10</v>
      </c>
      <c r="H759" s="331">
        <v>17</v>
      </c>
      <c r="I759" s="331">
        <v>25</v>
      </c>
      <c r="J759" s="332">
        <v>27</v>
      </c>
      <c r="K759" s="330">
        <v>5</v>
      </c>
      <c r="L759" s="331">
        <v>0</v>
      </c>
      <c r="M759" s="331">
        <v>1</v>
      </c>
      <c r="N759" s="331">
        <v>8</v>
      </c>
      <c r="O759" s="332">
        <v>12</v>
      </c>
      <c r="P759" s="330">
        <v>16</v>
      </c>
      <c r="Q759" s="331">
        <v>6</v>
      </c>
      <c r="R759" s="331">
        <v>12</v>
      </c>
      <c r="S759" s="331">
        <v>19</v>
      </c>
      <c r="T759" s="332">
        <v>22</v>
      </c>
    </row>
    <row r="760" spans="1:20" ht="13.5" customHeight="1">
      <c r="A760" s="455"/>
      <c r="B760" s="458"/>
      <c r="C760" s="458"/>
      <c r="D760" s="458"/>
      <c r="E760" s="329" t="s">
        <v>554</v>
      </c>
      <c r="F760" s="330">
        <v>21</v>
      </c>
      <c r="G760" s="331">
        <v>8</v>
      </c>
      <c r="H760" s="331">
        <v>15</v>
      </c>
      <c r="I760" s="331">
        <v>24</v>
      </c>
      <c r="J760" s="332">
        <v>27</v>
      </c>
      <c r="K760" s="330">
        <v>4</v>
      </c>
      <c r="L760" s="331">
        <v>0</v>
      </c>
      <c r="M760" s="331">
        <v>1</v>
      </c>
      <c r="N760" s="331">
        <v>7</v>
      </c>
      <c r="O760" s="332">
        <v>11</v>
      </c>
      <c r="P760" s="330">
        <v>15</v>
      </c>
      <c r="Q760" s="331">
        <v>5</v>
      </c>
      <c r="R760" s="331">
        <v>10</v>
      </c>
      <c r="S760" s="331">
        <v>18</v>
      </c>
      <c r="T760" s="332">
        <v>21</v>
      </c>
    </row>
    <row r="761" spans="1:20" ht="13.5" customHeight="1">
      <c r="A761" s="455"/>
      <c r="B761" s="458"/>
      <c r="C761" s="458"/>
      <c r="D761" s="458" t="s">
        <v>261</v>
      </c>
      <c r="E761" s="329" t="s">
        <v>490</v>
      </c>
      <c r="F761" s="330">
        <v>30</v>
      </c>
      <c r="G761" s="331">
        <v>28</v>
      </c>
      <c r="H761" s="331">
        <v>28</v>
      </c>
      <c r="I761" s="331">
        <v>32</v>
      </c>
      <c r="J761" s="332">
        <v>32</v>
      </c>
      <c r="K761" s="330">
        <v>27</v>
      </c>
      <c r="L761" s="331">
        <v>21</v>
      </c>
      <c r="M761" s="331">
        <v>24</v>
      </c>
      <c r="N761" s="331">
        <v>29</v>
      </c>
      <c r="O761" s="332">
        <v>31</v>
      </c>
      <c r="P761" s="330">
        <v>2</v>
      </c>
      <c r="Q761" s="331">
        <v>0</v>
      </c>
      <c r="R761" s="331">
        <v>0</v>
      </c>
      <c r="S761" s="331">
        <v>5</v>
      </c>
      <c r="T761" s="332">
        <v>8</v>
      </c>
    </row>
    <row r="762" spans="1:20" ht="13.5" customHeight="1">
      <c r="A762" s="455"/>
      <c r="B762" s="458"/>
      <c r="C762" s="458"/>
      <c r="D762" s="458"/>
      <c r="E762" s="329" t="s">
        <v>437</v>
      </c>
      <c r="F762" s="330">
        <v>30</v>
      </c>
      <c r="G762" s="331">
        <v>28</v>
      </c>
      <c r="H762" s="331">
        <v>28</v>
      </c>
      <c r="I762" s="331">
        <v>32</v>
      </c>
      <c r="J762" s="332">
        <v>32</v>
      </c>
      <c r="K762" s="330">
        <v>25</v>
      </c>
      <c r="L762" s="331">
        <v>18</v>
      </c>
      <c r="M762" s="331">
        <v>22</v>
      </c>
      <c r="N762" s="331">
        <v>28</v>
      </c>
      <c r="O762" s="332">
        <v>31</v>
      </c>
      <c r="P762" s="330">
        <v>4</v>
      </c>
      <c r="Q762" s="331">
        <v>0</v>
      </c>
      <c r="R762" s="331">
        <v>1</v>
      </c>
      <c r="S762" s="331">
        <v>8</v>
      </c>
      <c r="T762" s="332">
        <v>11</v>
      </c>
    </row>
    <row r="763" spans="1:20" ht="13.5" customHeight="1">
      <c r="A763" s="455"/>
      <c r="B763" s="458"/>
      <c r="C763" s="458"/>
      <c r="D763" s="458"/>
      <c r="E763" s="329" t="s">
        <v>438</v>
      </c>
      <c r="F763" s="330">
        <v>30</v>
      </c>
      <c r="G763" s="331">
        <v>27</v>
      </c>
      <c r="H763" s="331">
        <v>28</v>
      </c>
      <c r="I763" s="331">
        <v>32</v>
      </c>
      <c r="J763" s="332">
        <v>32</v>
      </c>
      <c r="K763" s="330">
        <v>23</v>
      </c>
      <c r="L763" s="331">
        <v>16</v>
      </c>
      <c r="M763" s="331">
        <v>19</v>
      </c>
      <c r="N763" s="331">
        <v>27</v>
      </c>
      <c r="O763" s="332">
        <v>30</v>
      </c>
      <c r="P763" s="330">
        <v>6</v>
      </c>
      <c r="Q763" s="331">
        <v>0</v>
      </c>
      <c r="R763" s="331">
        <v>3</v>
      </c>
      <c r="S763" s="331">
        <v>10</v>
      </c>
      <c r="T763" s="332">
        <v>13</v>
      </c>
    </row>
    <row r="764" spans="1:20" ht="13.5" customHeight="1">
      <c r="A764" s="455"/>
      <c r="B764" s="458"/>
      <c r="C764" s="458"/>
      <c r="D764" s="458"/>
      <c r="E764" s="329" t="s">
        <v>439</v>
      </c>
      <c r="F764" s="330">
        <v>29</v>
      </c>
      <c r="G764" s="331">
        <v>27</v>
      </c>
      <c r="H764" s="331">
        <v>28</v>
      </c>
      <c r="I764" s="331">
        <v>31</v>
      </c>
      <c r="J764" s="332">
        <v>32</v>
      </c>
      <c r="K764" s="330">
        <v>21</v>
      </c>
      <c r="L764" s="331">
        <v>14</v>
      </c>
      <c r="M764" s="331">
        <v>18</v>
      </c>
      <c r="N764" s="331">
        <v>25</v>
      </c>
      <c r="O764" s="332">
        <v>28</v>
      </c>
      <c r="P764" s="330">
        <v>8</v>
      </c>
      <c r="Q764" s="331">
        <v>1</v>
      </c>
      <c r="R764" s="331">
        <v>4</v>
      </c>
      <c r="S764" s="331">
        <v>11</v>
      </c>
      <c r="T764" s="332">
        <v>14</v>
      </c>
    </row>
    <row r="765" spans="1:20" ht="13.5" customHeight="1">
      <c r="A765" s="455"/>
      <c r="B765" s="458"/>
      <c r="C765" s="458"/>
      <c r="D765" s="458"/>
      <c r="E765" s="329" t="s">
        <v>440</v>
      </c>
      <c r="F765" s="330">
        <v>29</v>
      </c>
      <c r="G765" s="331">
        <v>26</v>
      </c>
      <c r="H765" s="331">
        <v>28</v>
      </c>
      <c r="I765" s="331">
        <v>31</v>
      </c>
      <c r="J765" s="332">
        <v>32</v>
      </c>
      <c r="K765" s="330">
        <v>19</v>
      </c>
      <c r="L765" s="331">
        <v>12</v>
      </c>
      <c r="M765" s="331">
        <v>16</v>
      </c>
      <c r="N765" s="331">
        <v>23</v>
      </c>
      <c r="O765" s="332">
        <v>27</v>
      </c>
      <c r="P765" s="330">
        <v>10</v>
      </c>
      <c r="Q765" s="331">
        <v>3</v>
      </c>
      <c r="R765" s="331">
        <v>6</v>
      </c>
      <c r="S765" s="331">
        <v>13</v>
      </c>
      <c r="T765" s="332">
        <v>16</v>
      </c>
    </row>
    <row r="766" spans="1:20" ht="13.5" customHeight="1">
      <c r="A766" s="455"/>
      <c r="B766" s="458"/>
      <c r="C766" s="458"/>
      <c r="D766" s="458"/>
      <c r="E766" s="329" t="s">
        <v>441</v>
      </c>
      <c r="F766" s="330">
        <v>28</v>
      </c>
      <c r="G766" s="331">
        <v>26</v>
      </c>
      <c r="H766" s="331">
        <v>28</v>
      </c>
      <c r="I766" s="331">
        <v>30</v>
      </c>
      <c r="J766" s="332">
        <v>32</v>
      </c>
      <c r="K766" s="330">
        <v>17</v>
      </c>
      <c r="L766" s="331">
        <v>9</v>
      </c>
      <c r="M766" s="331">
        <v>13</v>
      </c>
      <c r="N766" s="331">
        <v>20</v>
      </c>
      <c r="O766" s="332">
        <v>25</v>
      </c>
      <c r="P766" s="330">
        <v>12</v>
      </c>
      <c r="Q766" s="331">
        <v>4</v>
      </c>
      <c r="R766" s="331">
        <v>8</v>
      </c>
      <c r="S766" s="331">
        <v>15</v>
      </c>
      <c r="T766" s="332">
        <v>18</v>
      </c>
    </row>
    <row r="767" spans="1:20" ht="13.5" customHeight="1">
      <c r="A767" s="455"/>
      <c r="B767" s="458"/>
      <c r="C767" s="458"/>
      <c r="D767" s="458"/>
      <c r="E767" s="329" t="s">
        <v>442</v>
      </c>
      <c r="F767" s="330">
        <v>28</v>
      </c>
      <c r="G767" s="331">
        <v>25</v>
      </c>
      <c r="H767" s="331">
        <v>27</v>
      </c>
      <c r="I767" s="331">
        <v>30</v>
      </c>
      <c r="J767" s="332">
        <v>31</v>
      </c>
      <c r="K767" s="330">
        <v>14</v>
      </c>
      <c r="L767" s="331">
        <v>7</v>
      </c>
      <c r="M767" s="331">
        <v>10</v>
      </c>
      <c r="N767" s="331">
        <v>18</v>
      </c>
      <c r="O767" s="332">
        <v>22</v>
      </c>
      <c r="P767" s="330">
        <v>14</v>
      </c>
      <c r="Q767" s="331">
        <v>6</v>
      </c>
      <c r="R767" s="331">
        <v>10</v>
      </c>
      <c r="S767" s="331">
        <v>17</v>
      </c>
      <c r="T767" s="332">
        <v>20</v>
      </c>
    </row>
    <row r="768" spans="1:20" ht="13.5" customHeight="1">
      <c r="A768" s="455"/>
      <c r="B768" s="458"/>
      <c r="C768" s="458"/>
      <c r="D768" s="458"/>
      <c r="E768" s="329" t="s">
        <v>443</v>
      </c>
      <c r="F768" s="330">
        <v>28</v>
      </c>
      <c r="G768" s="331">
        <v>24</v>
      </c>
      <c r="H768" s="331">
        <v>26</v>
      </c>
      <c r="I768" s="331">
        <v>29</v>
      </c>
      <c r="J768" s="332">
        <v>31</v>
      </c>
      <c r="K768" s="330">
        <v>11</v>
      </c>
      <c r="L768" s="331">
        <v>4</v>
      </c>
      <c r="M768" s="331">
        <v>7</v>
      </c>
      <c r="N768" s="331">
        <v>15</v>
      </c>
      <c r="O768" s="332">
        <v>19</v>
      </c>
      <c r="P768" s="330">
        <v>16</v>
      </c>
      <c r="Q768" s="331">
        <v>8</v>
      </c>
      <c r="R768" s="331">
        <v>12</v>
      </c>
      <c r="S768" s="331">
        <v>20</v>
      </c>
      <c r="T768" s="332">
        <v>22</v>
      </c>
    </row>
    <row r="769" spans="1:20" ht="13.5" customHeight="1">
      <c r="A769" s="455"/>
      <c r="B769" s="458"/>
      <c r="C769" s="458"/>
      <c r="D769" s="458"/>
      <c r="E769" s="329" t="s">
        <v>444</v>
      </c>
      <c r="F769" s="330">
        <v>27</v>
      </c>
      <c r="G769" s="331">
        <v>21</v>
      </c>
      <c r="H769" s="331">
        <v>25</v>
      </c>
      <c r="I769" s="331">
        <v>28</v>
      </c>
      <c r="J769" s="332">
        <v>30</v>
      </c>
      <c r="K769" s="330">
        <v>8</v>
      </c>
      <c r="L769" s="331">
        <v>2</v>
      </c>
      <c r="M769" s="331">
        <v>5</v>
      </c>
      <c r="N769" s="331">
        <v>12</v>
      </c>
      <c r="O769" s="332">
        <v>16</v>
      </c>
      <c r="P769" s="330">
        <v>18</v>
      </c>
      <c r="Q769" s="331">
        <v>9</v>
      </c>
      <c r="R769" s="331">
        <v>14</v>
      </c>
      <c r="S769" s="331">
        <v>21</v>
      </c>
      <c r="T769" s="332">
        <v>23</v>
      </c>
    </row>
    <row r="770" spans="1:20" ht="13.5" customHeight="1">
      <c r="A770" s="455"/>
      <c r="B770" s="458"/>
      <c r="C770" s="458"/>
      <c r="D770" s="458"/>
      <c r="E770" s="329" t="s">
        <v>445</v>
      </c>
      <c r="F770" s="330">
        <v>26</v>
      </c>
      <c r="G770" s="331">
        <v>19</v>
      </c>
      <c r="H770" s="331">
        <v>23</v>
      </c>
      <c r="I770" s="331">
        <v>28</v>
      </c>
      <c r="J770" s="332">
        <v>29</v>
      </c>
      <c r="K770" s="330">
        <v>7</v>
      </c>
      <c r="L770" s="331">
        <v>1</v>
      </c>
      <c r="M770" s="331">
        <v>4</v>
      </c>
      <c r="N770" s="331">
        <v>10</v>
      </c>
      <c r="O770" s="332">
        <v>15</v>
      </c>
      <c r="P770" s="330">
        <v>18</v>
      </c>
      <c r="Q770" s="331">
        <v>9</v>
      </c>
      <c r="R770" s="331">
        <v>14</v>
      </c>
      <c r="S770" s="331">
        <v>21</v>
      </c>
      <c r="T770" s="332">
        <v>23</v>
      </c>
    </row>
    <row r="771" spans="1:20" ht="13.5" customHeight="1">
      <c r="A771" s="455"/>
      <c r="B771" s="458"/>
      <c r="C771" s="458"/>
      <c r="D771" s="458"/>
      <c r="E771" s="329" t="s">
        <v>446</v>
      </c>
      <c r="F771" s="330">
        <v>25</v>
      </c>
      <c r="G771" s="331">
        <v>16</v>
      </c>
      <c r="H771" s="331">
        <v>21</v>
      </c>
      <c r="I771" s="331">
        <v>27</v>
      </c>
      <c r="J771" s="332">
        <v>28</v>
      </c>
      <c r="K771" s="330">
        <v>6</v>
      </c>
      <c r="L771" s="331">
        <v>0</v>
      </c>
      <c r="M771" s="331">
        <v>3</v>
      </c>
      <c r="N771" s="331">
        <v>9</v>
      </c>
      <c r="O771" s="332">
        <v>13</v>
      </c>
      <c r="P771" s="330">
        <v>17</v>
      </c>
      <c r="Q771" s="331">
        <v>8</v>
      </c>
      <c r="R771" s="331">
        <v>14</v>
      </c>
      <c r="S771" s="331">
        <v>20</v>
      </c>
      <c r="T771" s="332">
        <v>23</v>
      </c>
    </row>
    <row r="772" spans="1:20" ht="13.5" customHeight="1">
      <c r="A772" s="455"/>
      <c r="B772" s="458"/>
      <c r="C772" s="458"/>
      <c r="D772" s="458"/>
      <c r="E772" s="329" t="s">
        <v>447</v>
      </c>
      <c r="F772" s="330">
        <v>24</v>
      </c>
      <c r="G772" s="331">
        <v>14</v>
      </c>
      <c r="H772" s="331">
        <v>20</v>
      </c>
      <c r="I772" s="331">
        <v>26</v>
      </c>
      <c r="J772" s="332">
        <v>28</v>
      </c>
      <c r="K772" s="330">
        <v>5</v>
      </c>
      <c r="L772" s="331">
        <v>0</v>
      </c>
      <c r="M772" s="331">
        <v>2</v>
      </c>
      <c r="N772" s="331">
        <v>8</v>
      </c>
      <c r="O772" s="332">
        <v>12</v>
      </c>
      <c r="P772" s="330">
        <v>17</v>
      </c>
      <c r="Q772" s="331">
        <v>8</v>
      </c>
      <c r="R772" s="331">
        <v>13</v>
      </c>
      <c r="S772" s="331">
        <v>20</v>
      </c>
      <c r="T772" s="332">
        <v>22</v>
      </c>
    </row>
    <row r="773" spans="1:20" ht="13.5" customHeight="1">
      <c r="A773" s="455"/>
      <c r="B773" s="458"/>
      <c r="C773" s="458"/>
      <c r="D773" s="458"/>
      <c r="E773" s="329" t="s">
        <v>554</v>
      </c>
      <c r="F773" s="330">
        <v>22</v>
      </c>
      <c r="G773" s="331">
        <v>10</v>
      </c>
      <c r="H773" s="331">
        <v>17</v>
      </c>
      <c r="I773" s="331">
        <v>25</v>
      </c>
      <c r="J773" s="332">
        <v>27</v>
      </c>
      <c r="K773" s="330">
        <v>5</v>
      </c>
      <c r="L773" s="331">
        <v>0</v>
      </c>
      <c r="M773" s="331">
        <v>1</v>
      </c>
      <c r="N773" s="331">
        <v>7</v>
      </c>
      <c r="O773" s="332">
        <v>12</v>
      </c>
      <c r="P773" s="330">
        <v>16</v>
      </c>
      <c r="Q773" s="331">
        <v>6</v>
      </c>
      <c r="R773" s="331">
        <v>12</v>
      </c>
      <c r="S773" s="331">
        <v>19</v>
      </c>
      <c r="T773" s="332">
        <v>22</v>
      </c>
    </row>
    <row r="774" spans="1:20" ht="13.5" customHeight="1">
      <c r="A774" s="455"/>
      <c r="B774" s="458"/>
      <c r="C774" s="458"/>
      <c r="D774" s="458" t="s">
        <v>555</v>
      </c>
      <c r="E774" s="329" t="s">
        <v>490</v>
      </c>
      <c r="F774" s="330">
        <v>30</v>
      </c>
      <c r="G774" s="331">
        <v>28</v>
      </c>
      <c r="H774" s="331">
        <v>28</v>
      </c>
      <c r="I774" s="331">
        <v>32</v>
      </c>
      <c r="J774" s="332">
        <v>32</v>
      </c>
      <c r="K774" s="330">
        <v>27</v>
      </c>
      <c r="L774" s="331">
        <v>21</v>
      </c>
      <c r="M774" s="331">
        <v>24</v>
      </c>
      <c r="N774" s="331">
        <v>29</v>
      </c>
      <c r="O774" s="332">
        <v>31</v>
      </c>
      <c r="P774" s="330">
        <v>2</v>
      </c>
      <c r="Q774" s="331">
        <v>0</v>
      </c>
      <c r="R774" s="331">
        <v>0</v>
      </c>
      <c r="S774" s="331">
        <v>5</v>
      </c>
      <c r="T774" s="332">
        <v>8</v>
      </c>
    </row>
    <row r="775" spans="1:20" ht="13.5" customHeight="1">
      <c r="A775" s="455"/>
      <c r="B775" s="458"/>
      <c r="C775" s="458"/>
      <c r="D775" s="458"/>
      <c r="E775" s="329" t="s">
        <v>437</v>
      </c>
      <c r="F775" s="330">
        <v>30</v>
      </c>
      <c r="G775" s="331">
        <v>28</v>
      </c>
      <c r="H775" s="331">
        <v>28</v>
      </c>
      <c r="I775" s="331">
        <v>32</v>
      </c>
      <c r="J775" s="332">
        <v>32</v>
      </c>
      <c r="K775" s="330">
        <v>26</v>
      </c>
      <c r="L775" s="331">
        <v>19</v>
      </c>
      <c r="M775" s="331">
        <v>22</v>
      </c>
      <c r="N775" s="331">
        <v>28</v>
      </c>
      <c r="O775" s="332">
        <v>31</v>
      </c>
      <c r="P775" s="330">
        <v>4</v>
      </c>
      <c r="Q775" s="331">
        <v>0</v>
      </c>
      <c r="R775" s="331">
        <v>1</v>
      </c>
      <c r="S775" s="331">
        <v>7</v>
      </c>
      <c r="T775" s="332">
        <v>10</v>
      </c>
    </row>
    <row r="776" spans="1:20" ht="13.5" customHeight="1">
      <c r="A776" s="455"/>
      <c r="B776" s="458"/>
      <c r="C776" s="458"/>
      <c r="D776" s="458"/>
      <c r="E776" s="329" t="s">
        <v>438</v>
      </c>
      <c r="F776" s="330">
        <v>30</v>
      </c>
      <c r="G776" s="331">
        <v>27</v>
      </c>
      <c r="H776" s="331">
        <v>28</v>
      </c>
      <c r="I776" s="331">
        <v>32</v>
      </c>
      <c r="J776" s="332">
        <v>32</v>
      </c>
      <c r="K776" s="330">
        <v>24</v>
      </c>
      <c r="L776" s="331">
        <v>17</v>
      </c>
      <c r="M776" s="331">
        <v>20</v>
      </c>
      <c r="N776" s="331">
        <v>28</v>
      </c>
      <c r="O776" s="332">
        <v>30</v>
      </c>
      <c r="P776" s="330">
        <v>5</v>
      </c>
      <c r="Q776" s="331">
        <v>0</v>
      </c>
      <c r="R776" s="331">
        <v>2</v>
      </c>
      <c r="S776" s="331">
        <v>9</v>
      </c>
      <c r="T776" s="332">
        <v>12</v>
      </c>
    </row>
    <row r="777" spans="1:20" ht="13.5" customHeight="1">
      <c r="A777" s="455"/>
      <c r="B777" s="458"/>
      <c r="C777" s="458"/>
      <c r="D777" s="458"/>
      <c r="E777" s="329" t="s">
        <v>439</v>
      </c>
      <c r="F777" s="330">
        <v>29</v>
      </c>
      <c r="G777" s="331">
        <v>27</v>
      </c>
      <c r="H777" s="331">
        <v>28</v>
      </c>
      <c r="I777" s="331">
        <v>31</v>
      </c>
      <c r="J777" s="332">
        <v>32</v>
      </c>
      <c r="K777" s="330">
        <v>22</v>
      </c>
      <c r="L777" s="331">
        <v>15</v>
      </c>
      <c r="M777" s="331">
        <v>18</v>
      </c>
      <c r="N777" s="331">
        <v>26</v>
      </c>
      <c r="O777" s="332">
        <v>29</v>
      </c>
      <c r="P777" s="330">
        <v>7</v>
      </c>
      <c r="Q777" s="331">
        <v>1</v>
      </c>
      <c r="R777" s="331">
        <v>4</v>
      </c>
      <c r="S777" s="331">
        <v>10</v>
      </c>
      <c r="T777" s="332">
        <v>14</v>
      </c>
    </row>
    <row r="778" spans="1:20" ht="13.5" customHeight="1">
      <c r="A778" s="455"/>
      <c r="B778" s="458"/>
      <c r="C778" s="458"/>
      <c r="D778" s="458"/>
      <c r="E778" s="329" t="s">
        <v>440</v>
      </c>
      <c r="F778" s="330">
        <v>29</v>
      </c>
      <c r="G778" s="331">
        <v>26</v>
      </c>
      <c r="H778" s="331">
        <v>28</v>
      </c>
      <c r="I778" s="331">
        <v>31</v>
      </c>
      <c r="J778" s="332">
        <v>32</v>
      </c>
      <c r="K778" s="330">
        <v>20</v>
      </c>
      <c r="L778" s="331">
        <v>12</v>
      </c>
      <c r="M778" s="331">
        <v>16</v>
      </c>
      <c r="N778" s="331">
        <v>24</v>
      </c>
      <c r="O778" s="332">
        <v>28</v>
      </c>
      <c r="P778" s="330">
        <v>9</v>
      </c>
      <c r="Q778" s="331">
        <v>2</v>
      </c>
      <c r="R778" s="331">
        <v>6</v>
      </c>
      <c r="S778" s="331">
        <v>12</v>
      </c>
      <c r="T778" s="332">
        <v>16</v>
      </c>
    </row>
    <row r="779" spans="1:20" ht="13.5" customHeight="1">
      <c r="A779" s="455"/>
      <c r="B779" s="458"/>
      <c r="C779" s="458"/>
      <c r="D779" s="458"/>
      <c r="E779" s="329" t="s">
        <v>441</v>
      </c>
      <c r="F779" s="330">
        <v>28</v>
      </c>
      <c r="G779" s="331">
        <v>26</v>
      </c>
      <c r="H779" s="331">
        <v>28</v>
      </c>
      <c r="I779" s="331">
        <v>30</v>
      </c>
      <c r="J779" s="332">
        <v>32</v>
      </c>
      <c r="K779" s="330">
        <v>17</v>
      </c>
      <c r="L779" s="331">
        <v>10</v>
      </c>
      <c r="M779" s="331">
        <v>13</v>
      </c>
      <c r="N779" s="331">
        <v>21</v>
      </c>
      <c r="O779" s="332">
        <v>26</v>
      </c>
      <c r="P779" s="330">
        <v>11</v>
      </c>
      <c r="Q779" s="331">
        <v>3</v>
      </c>
      <c r="R779" s="331">
        <v>8</v>
      </c>
      <c r="S779" s="331">
        <v>15</v>
      </c>
      <c r="T779" s="332">
        <v>18</v>
      </c>
    </row>
    <row r="780" spans="1:20" ht="13.5" customHeight="1">
      <c r="A780" s="455"/>
      <c r="B780" s="458"/>
      <c r="C780" s="458"/>
      <c r="D780" s="458"/>
      <c r="E780" s="329" t="s">
        <v>442</v>
      </c>
      <c r="F780" s="330">
        <v>28</v>
      </c>
      <c r="G780" s="331">
        <v>25</v>
      </c>
      <c r="H780" s="331">
        <v>27</v>
      </c>
      <c r="I780" s="331">
        <v>30</v>
      </c>
      <c r="J780" s="332">
        <v>32</v>
      </c>
      <c r="K780" s="330">
        <v>15</v>
      </c>
      <c r="L780" s="331">
        <v>7</v>
      </c>
      <c r="M780" s="331">
        <v>11</v>
      </c>
      <c r="N780" s="331">
        <v>19</v>
      </c>
      <c r="O780" s="332">
        <v>23</v>
      </c>
      <c r="P780" s="330">
        <v>13</v>
      </c>
      <c r="Q780" s="331">
        <v>5</v>
      </c>
      <c r="R780" s="331">
        <v>10</v>
      </c>
      <c r="S780" s="331">
        <v>17</v>
      </c>
      <c r="T780" s="332">
        <v>20</v>
      </c>
    </row>
    <row r="781" spans="1:20" ht="13.5" customHeight="1">
      <c r="A781" s="455"/>
      <c r="B781" s="458"/>
      <c r="C781" s="458"/>
      <c r="D781" s="458"/>
      <c r="E781" s="329" t="s">
        <v>443</v>
      </c>
      <c r="F781" s="330">
        <v>28</v>
      </c>
      <c r="G781" s="331">
        <v>24</v>
      </c>
      <c r="H781" s="331">
        <v>26</v>
      </c>
      <c r="I781" s="331">
        <v>29</v>
      </c>
      <c r="J781" s="332">
        <v>31</v>
      </c>
      <c r="K781" s="330">
        <v>12</v>
      </c>
      <c r="L781" s="331">
        <v>5</v>
      </c>
      <c r="M781" s="331">
        <v>8</v>
      </c>
      <c r="N781" s="331">
        <v>16</v>
      </c>
      <c r="O781" s="332">
        <v>20</v>
      </c>
      <c r="P781" s="330">
        <v>16</v>
      </c>
      <c r="Q781" s="331">
        <v>8</v>
      </c>
      <c r="R781" s="331">
        <v>12</v>
      </c>
      <c r="S781" s="331">
        <v>19</v>
      </c>
      <c r="T781" s="332">
        <v>22</v>
      </c>
    </row>
    <row r="782" spans="1:20" ht="13.5" customHeight="1">
      <c r="A782" s="455"/>
      <c r="B782" s="458"/>
      <c r="C782" s="458"/>
      <c r="D782" s="458"/>
      <c r="E782" s="329" t="s">
        <v>444</v>
      </c>
      <c r="F782" s="330">
        <v>27</v>
      </c>
      <c r="G782" s="331">
        <v>23</v>
      </c>
      <c r="H782" s="331">
        <v>26</v>
      </c>
      <c r="I782" s="331">
        <v>29</v>
      </c>
      <c r="J782" s="332">
        <v>30</v>
      </c>
      <c r="K782" s="330">
        <v>9</v>
      </c>
      <c r="L782" s="331">
        <v>3</v>
      </c>
      <c r="M782" s="331">
        <v>6</v>
      </c>
      <c r="N782" s="331">
        <v>13</v>
      </c>
      <c r="O782" s="332">
        <v>18</v>
      </c>
      <c r="P782" s="330">
        <v>17</v>
      </c>
      <c r="Q782" s="331">
        <v>9</v>
      </c>
      <c r="R782" s="331">
        <v>14</v>
      </c>
      <c r="S782" s="331">
        <v>21</v>
      </c>
      <c r="T782" s="332">
        <v>23</v>
      </c>
    </row>
    <row r="783" spans="1:20" ht="13.5" customHeight="1">
      <c r="A783" s="455"/>
      <c r="B783" s="458"/>
      <c r="C783" s="458"/>
      <c r="D783" s="458"/>
      <c r="E783" s="329" t="s">
        <v>445</v>
      </c>
      <c r="F783" s="330">
        <v>27</v>
      </c>
      <c r="G783" s="331">
        <v>21</v>
      </c>
      <c r="H783" s="331">
        <v>24</v>
      </c>
      <c r="I783" s="331">
        <v>28</v>
      </c>
      <c r="J783" s="332">
        <v>30</v>
      </c>
      <c r="K783" s="330">
        <v>8</v>
      </c>
      <c r="L783" s="331">
        <v>1</v>
      </c>
      <c r="M783" s="331">
        <v>5</v>
      </c>
      <c r="N783" s="331">
        <v>12</v>
      </c>
      <c r="O783" s="332">
        <v>16</v>
      </c>
      <c r="P783" s="330">
        <v>18</v>
      </c>
      <c r="Q783" s="331">
        <v>9</v>
      </c>
      <c r="R783" s="331">
        <v>14</v>
      </c>
      <c r="S783" s="331">
        <v>21</v>
      </c>
      <c r="T783" s="332">
        <v>23</v>
      </c>
    </row>
    <row r="784" spans="1:20" ht="13.5" customHeight="1">
      <c r="A784" s="455"/>
      <c r="B784" s="458"/>
      <c r="C784" s="458"/>
      <c r="D784" s="458"/>
      <c r="E784" s="329" t="s">
        <v>446</v>
      </c>
      <c r="F784" s="330">
        <v>26</v>
      </c>
      <c r="G784" s="331">
        <v>19</v>
      </c>
      <c r="H784" s="331">
        <v>23</v>
      </c>
      <c r="I784" s="331">
        <v>28</v>
      </c>
      <c r="J784" s="332">
        <v>29</v>
      </c>
      <c r="K784" s="330">
        <v>7</v>
      </c>
      <c r="L784" s="331">
        <v>0</v>
      </c>
      <c r="M784" s="331">
        <v>4</v>
      </c>
      <c r="N784" s="331">
        <v>10</v>
      </c>
      <c r="O784" s="332">
        <v>14</v>
      </c>
      <c r="P784" s="330">
        <v>18</v>
      </c>
      <c r="Q784" s="331">
        <v>9</v>
      </c>
      <c r="R784" s="331">
        <v>14</v>
      </c>
      <c r="S784" s="331">
        <v>21</v>
      </c>
      <c r="T784" s="332">
        <v>23</v>
      </c>
    </row>
    <row r="785" spans="1:20" ht="13.5" customHeight="1">
      <c r="A785" s="455"/>
      <c r="B785" s="458"/>
      <c r="C785" s="458"/>
      <c r="D785" s="458"/>
      <c r="E785" s="329" t="s">
        <v>447</v>
      </c>
      <c r="F785" s="330">
        <v>25</v>
      </c>
      <c r="G785" s="331">
        <v>17</v>
      </c>
      <c r="H785" s="331">
        <v>21</v>
      </c>
      <c r="I785" s="331">
        <v>27</v>
      </c>
      <c r="J785" s="332">
        <v>28</v>
      </c>
      <c r="K785" s="330">
        <v>6</v>
      </c>
      <c r="L785" s="331">
        <v>0</v>
      </c>
      <c r="M785" s="331">
        <v>3</v>
      </c>
      <c r="N785" s="331">
        <v>9</v>
      </c>
      <c r="O785" s="332">
        <v>13</v>
      </c>
      <c r="P785" s="330">
        <v>17</v>
      </c>
      <c r="Q785" s="331">
        <v>9</v>
      </c>
      <c r="R785" s="331">
        <v>14</v>
      </c>
      <c r="S785" s="331">
        <v>20</v>
      </c>
      <c r="T785" s="332">
        <v>23</v>
      </c>
    </row>
    <row r="786" spans="1:20" ht="13.5" customHeight="1">
      <c r="A786" s="455"/>
      <c r="B786" s="458"/>
      <c r="C786" s="458"/>
      <c r="D786" s="459"/>
      <c r="E786" s="334" t="s">
        <v>554</v>
      </c>
      <c r="F786" s="335">
        <v>23</v>
      </c>
      <c r="G786" s="336">
        <v>13</v>
      </c>
      <c r="H786" s="336">
        <v>19</v>
      </c>
      <c r="I786" s="336">
        <v>26</v>
      </c>
      <c r="J786" s="337">
        <v>28</v>
      </c>
      <c r="K786" s="335">
        <v>5</v>
      </c>
      <c r="L786" s="336">
        <v>0</v>
      </c>
      <c r="M786" s="336">
        <v>2</v>
      </c>
      <c r="N786" s="336">
        <v>8</v>
      </c>
      <c r="O786" s="337">
        <v>12</v>
      </c>
      <c r="P786" s="335">
        <v>17</v>
      </c>
      <c r="Q786" s="336">
        <v>7</v>
      </c>
      <c r="R786" s="336">
        <v>13</v>
      </c>
      <c r="S786" s="336">
        <v>20</v>
      </c>
      <c r="T786" s="337">
        <v>22</v>
      </c>
    </row>
    <row r="787" spans="1:20" ht="13.5" customHeight="1">
      <c r="A787" s="465">
        <v>2023</v>
      </c>
      <c r="B787" s="468" t="s">
        <v>558</v>
      </c>
      <c r="C787" s="468" t="s">
        <v>553</v>
      </c>
      <c r="D787" s="458" t="s">
        <v>557</v>
      </c>
      <c r="E787" s="329" t="s">
        <v>490</v>
      </c>
      <c r="F787" s="330">
        <v>31</v>
      </c>
      <c r="G787" s="331">
        <v>28</v>
      </c>
      <c r="H787" s="331">
        <v>28</v>
      </c>
      <c r="I787" s="331">
        <v>32</v>
      </c>
      <c r="J787" s="332">
        <v>32</v>
      </c>
      <c r="K787" s="330">
        <v>29</v>
      </c>
      <c r="L787" s="331">
        <v>19</v>
      </c>
      <c r="M787" s="331">
        <v>24</v>
      </c>
      <c r="N787" s="331">
        <v>31</v>
      </c>
      <c r="O787" s="332">
        <v>32</v>
      </c>
      <c r="P787" s="330">
        <v>1</v>
      </c>
      <c r="Q787" s="331">
        <v>0</v>
      </c>
      <c r="R787" s="331">
        <v>0</v>
      </c>
      <c r="S787" s="331">
        <v>5</v>
      </c>
      <c r="T787" s="332">
        <v>10</v>
      </c>
    </row>
    <row r="788" spans="1:20" ht="13.5" customHeight="1">
      <c r="A788" s="466"/>
      <c r="B788" s="458"/>
      <c r="C788" s="458"/>
      <c r="D788" s="458"/>
      <c r="E788" s="329" t="s">
        <v>437</v>
      </c>
      <c r="F788" s="330">
        <v>31</v>
      </c>
      <c r="G788" s="331">
        <v>27</v>
      </c>
      <c r="H788" s="331">
        <v>29</v>
      </c>
      <c r="I788" s="331">
        <v>32</v>
      </c>
      <c r="J788" s="332">
        <v>32</v>
      </c>
      <c r="K788" s="330">
        <v>29</v>
      </c>
      <c r="L788" s="331">
        <v>18</v>
      </c>
      <c r="M788" s="331">
        <v>24</v>
      </c>
      <c r="N788" s="331">
        <v>31</v>
      </c>
      <c r="O788" s="332">
        <v>32</v>
      </c>
      <c r="P788" s="330">
        <v>1</v>
      </c>
      <c r="Q788" s="331">
        <v>0</v>
      </c>
      <c r="R788" s="331">
        <v>0</v>
      </c>
      <c r="S788" s="331">
        <v>5</v>
      </c>
      <c r="T788" s="332">
        <v>10</v>
      </c>
    </row>
    <row r="789" spans="1:20" ht="13.5" customHeight="1">
      <c r="A789" s="466"/>
      <c r="B789" s="458"/>
      <c r="C789" s="458"/>
      <c r="D789" s="458"/>
      <c r="E789" s="329" t="s">
        <v>438</v>
      </c>
      <c r="F789" s="330">
        <v>31</v>
      </c>
      <c r="G789" s="331">
        <v>27</v>
      </c>
      <c r="H789" s="331">
        <v>29</v>
      </c>
      <c r="I789" s="331">
        <v>32</v>
      </c>
      <c r="J789" s="332">
        <v>32</v>
      </c>
      <c r="K789" s="330">
        <v>29</v>
      </c>
      <c r="L789" s="331">
        <v>17</v>
      </c>
      <c r="M789" s="331">
        <v>23</v>
      </c>
      <c r="N789" s="331">
        <v>31</v>
      </c>
      <c r="O789" s="332">
        <v>32</v>
      </c>
      <c r="P789" s="330">
        <v>2</v>
      </c>
      <c r="Q789" s="331">
        <v>0</v>
      </c>
      <c r="R789" s="331">
        <v>0</v>
      </c>
      <c r="S789" s="331">
        <v>6</v>
      </c>
      <c r="T789" s="332">
        <v>11</v>
      </c>
    </row>
    <row r="790" spans="1:20" ht="13.5" customHeight="1">
      <c r="A790" s="466"/>
      <c r="B790" s="458"/>
      <c r="C790" s="458"/>
      <c r="D790" s="458"/>
      <c r="E790" s="329" t="s">
        <v>439</v>
      </c>
      <c r="F790" s="330">
        <v>31</v>
      </c>
      <c r="G790" s="331">
        <v>26</v>
      </c>
      <c r="H790" s="331">
        <v>28</v>
      </c>
      <c r="I790" s="331">
        <v>32</v>
      </c>
      <c r="J790" s="332">
        <v>32</v>
      </c>
      <c r="K790" s="330">
        <v>28</v>
      </c>
      <c r="L790" s="331">
        <v>14</v>
      </c>
      <c r="M790" s="331">
        <v>20</v>
      </c>
      <c r="N790" s="331">
        <v>31</v>
      </c>
      <c r="O790" s="332">
        <v>32</v>
      </c>
      <c r="P790" s="330">
        <v>2</v>
      </c>
      <c r="Q790" s="331">
        <v>0</v>
      </c>
      <c r="R790" s="331">
        <v>0</v>
      </c>
      <c r="S790" s="331">
        <v>7</v>
      </c>
      <c r="T790" s="332">
        <v>12</v>
      </c>
    </row>
    <row r="791" spans="1:20" ht="13.5" customHeight="1">
      <c r="A791" s="466"/>
      <c r="B791" s="458"/>
      <c r="C791" s="458"/>
      <c r="D791" s="458"/>
      <c r="E791" s="329" t="s">
        <v>440</v>
      </c>
      <c r="F791" s="330">
        <v>30</v>
      </c>
      <c r="G791" s="331">
        <v>25</v>
      </c>
      <c r="H791" s="331">
        <v>28</v>
      </c>
      <c r="I791" s="331">
        <v>32</v>
      </c>
      <c r="J791" s="332">
        <v>32</v>
      </c>
      <c r="K791" s="330">
        <v>26</v>
      </c>
      <c r="L791" s="331">
        <v>12</v>
      </c>
      <c r="M791" s="331">
        <v>18</v>
      </c>
      <c r="N791" s="331">
        <v>31</v>
      </c>
      <c r="O791" s="332">
        <v>32</v>
      </c>
      <c r="P791" s="330">
        <v>3</v>
      </c>
      <c r="Q791" s="331">
        <v>0</v>
      </c>
      <c r="R791" s="331">
        <v>0</v>
      </c>
      <c r="S791" s="331">
        <v>9</v>
      </c>
      <c r="T791" s="332">
        <v>13</v>
      </c>
    </row>
    <row r="792" spans="1:20" ht="13.5" customHeight="1">
      <c r="A792" s="466"/>
      <c r="B792" s="458"/>
      <c r="C792" s="458"/>
      <c r="D792" s="458"/>
      <c r="E792" s="329" t="s">
        <v>441</v>
      </c>
      <c r="F792" s="330">
        <v>30</v>
      </c>
      <c r="G792" s="331">
        <v>23</v>
      </c>
      <c r="H792" s="331">
        <v>27</v>
      </c>
      <c r="I792" s="331">
        <v>32</v>
      </c>
      <c r="J792" s="332">
        <v>32</v>
      </c>
      <c r="K792" s="330">
        <v>23</v>
      </c>
      <c r="L792" s="331">
        <v>10</v>
      </c>
      <c r="M792" s="331">
        <v>16</v>
      </c>
      <c r="N792" s="331">
        <v>31</v>
      </c>
      <c r="O792" s="332">
        <v>32</v>
      </c>
      <c r="P792" s="330">
        <v>5</v>
      </c>
      <c r="Q792" s="331">
        <v>0</v>
      </c>
      <c r="R792" s="331">
        <v>1</v>
      </c>
      <c r="S792" s="331">
        <v>10</v>
      </c>
      <c r="T792" s="332">
        <v>14</v>
      </c>
    </row>
    <row r="793" spans="1:20" ht="13.5" customHeight="1">
      <c r="A793" s="466"/>
      <c r="B793" s="458"/>
      <c r="C793" s="458"/>
      <c r="D793" s="458"/>
      <c r="E793" s="329" t="s">
        <v>442</v>
      </c>
      <c r="F793" s="330">
        <v>29</v>
      </c>
      <c r="G793" s="331">
        <v>22</v>
      </c>
      <c r="H793" s="331">
        <v>26</v>
      </c>
      <c r="I793" s="331">
        <v>31</v>
      </c>
      <c r="J793" s="332">
        <v>32</v>
      </c>
      <c r="K793" s="330">
        <v>20</v>
      </c>
      <c r="L793" s="331">
        <v>8</v>
      </c>
      <c r="M793" s="331">
        <v>14</v>
      </c>
      <c r="N793" s="331">
        <v>30</v>
      </c>
      <c r="O793" s="332">
        <v>31</v>
      </c>
      <c r="P793" s="330">
        <v>6</v>
      </c>
      <c r="Q793" s="331">
        <v>0</v>
      </c>
      <c r="R793" s="331">
        <v>1</v>
      </c>
      <c r="S793" s="331">
        <v>12</v>
      </c>
      <c r="T793" s="332">
        <v>16</v>
      </c>
    </row>
    <row r="794" spans="1:20" ht="13.5" customHeight="1">
      <c r="A794" s="466"/>
      <c r="B794" s="458"/>
      <c r="C794" s="458"/>
      <c r="D794" s="458"/>
      <c r="E794" s="329" t="s">
        <v>443</v>
      </c>
      <c r="F794" s="330">
        <v>28</v>
      </c>
      <c r="G794" s="331">
        <v>19</v>
      </c>
      <c r="H794" s="331">
        <v>25</v>
      </c>
      <c r="I794" s="331">
        <v>31</v>
      </c>
      <c r="J794" s="332">
        <v>32</v>
      </c>
      <c r="K794" s="330">
        <v>17</v>
      </c>
      <c r="L794" s="331">
        <v>5</v>
      </c>
      <c r="M794" s="331">
        <v>11</v>
      </c>
      <c r="N794" s="331">
        <v>27</v>
      </c>
      <c r="O794" s="332">
        <v>31</v>
      </c>
      <c r="P794" s="330">
        <v>9</v>
      </c>
      <c r="Q794" s="331">
        <v>0</v>
      </c>
      <c r="R794" s="331">
        <v>1</v>
      </c>
      <c r="S794" s="331">
        <v>14</v>
      </c>
      <c r="T794" s="332">
        <v>18</v>
      </c>
    </row>
    <row r="795" spans="1:20" ht="13.5" customHeight="1">
      <c r="A795" s="466"/>
      <c r="B795" s="458"/>
      <c r="C795" s="458"/>
      <c r="D795" s="458"/>
      <c r="E795" s="329" t="s">
        <v>444</v>
      </c>
      <c r="F795" s="330">
        <v>27</v>
      </c>
      <c r="G795" s="331">
        <v>14</v>
      </c>
      <c r="H795" s="331">
        <v>23</v>
      </c>
      <c r="I795" s="331">
        <v>30</v>
      </c>
      <c r="J795" s="332">
        <v>32</v>
      </c>
      <c r="K795" s="330">
        <v>14</v>
      </c>
      <c r="L795" s="331">
        <v>2</v>
      </c>
      <c r="M795" s="331">
        <v>8</v>
      </c>
      <c r="N795" s="331">
        <v>25</v>
      </c>
      <c r="O795" s="332">
        <v>31</v>
      </c>
      <c r="P795" s="330">
        <v>10</v>
      </c>
      <c r="Q795" s="331">
        <v>0</v>
      </c>
      <c r="R795" s="331">
        <v>2</v>
      </c>
      <c r="S795" s="331">
        <v>15</v>
      </c>
      <c r="T795" s="332">
        <v>19</v>
      </c>
    </row>
    <row r="796" spans="1:20" ht="13.5" customHeight="1">
      <c r="A796" s="466"/>
      <c r="B796" s="458"/>
      <c r="C796" s="458"/>
      <c r="D796" s="458"/>
      <c r="E796" s="329" t="s">
        <v>445</v>
      </c>
      <c r="F796" s="330">
        <v>26</v>
      </c>
      <c r="G796" s="331">
        <v>10</v>
      </c>
      <c r="H796" s="331">
        <v>21</v>
      </c>
      <c r="I796" s="331">
        <v>29</v>
      </c>
      <c r="J796" s="332">
        <v>32</v>
      </c>
      <c r="K796" s="330">
        <v>10</v>
      </c>
      <c r="L796" s="331">
        <v>0</v>
      </c>
      <c r="M796" s="331">
        <v>5</v>
      </c>
      <c r="N796" s="331">
        <v>21</v>
      </c>
      <c r="O796" s="332">
        <v>30</v>
      </c>
      <c r="P796" s="330">
        <v>11</v>
      </c>
      <c r="Q796" s="331">
        <v>0</v>
      </c>
      <c r="R796" s="331">
        <v>2</v>
      </c>
      <c r="S796" s="331">
        <v>17</v>
      </c>
      <c r="T796" s="332">
        <v>21</v>
      </c>
    </row>
    <row r="797" spans="1:20" ht="13.5" customHeight="1">
      <c r="A797" s="466"/>
      <c r="B797" s="458"/>
      <c r="C797" s="458"/>
      <c r="D797" s="458"/>
      <c r="E797" s="329" t="s">
        <v>446</v>
      </c>
      <c r="F797" s="330">
        <v>25</v>
      </c>
      <c r="G797" s="331">
        <v>7</v>
      </c>
      <c r="H797" s="331">
        <v>18</v>
      </c>
      <c r="I797" s="331">
        <v>28</v>
      </c>
      <c r="J797" s="332">
        <v>32</v>
      </c>
      <c r="K797" s="330">
        <v>8</v>
      </c>
      <c r="L797" s="331">
        <v>0</v>
      </c>
      <c r="M797" s="331">
        <v>3</v>
      </c>
      <c r="N797" s="331">
        <v>17</v>
      </c>
      <c r="O797" s="332">
        <v>30</v>
      </c>
      <c r="P797" s="330">
        <v>11</v>
      </c>
      <c r="Q797" s="331">
        <v>0</v>
      </c>
      <c r="R797" s="331">
        <v>2</v>
      </c>
      <c r="S797" s="331">
        <v>17</v>
      </c>
      <c r="T797" s="332">
        <v>21</v>
      </c>
    </row>
    <row r="798" spans="1:20" ht="13.5" customHeight="1">
      <c r="A798" s="466"/>
      <c r="B798" s="458"/>
      <c r="C798" s="458"/>
      <c r="D798" s="458"/>
      <c r="E798" s="329" t="s">
        <v>447</v>
      </c>
      <c r="F798" s="330">
        <v>22</v>
      </c>
      <c r="G798" s="331">
        <v>4</v>
      </c>
      <c r="H798" s="331">
        <v>15</v>
      </c>
      <c r="I798" s="331">
        <v>27</v>
      </c>
      <c r="J798" s="332">
        <v>31</v>
      </c>
      <c r="K798" s="330">
        <v>6</v>
      </c>
      <c r="L798" s="331">
        <v>0</v>
      </c>
      <c r="M798" s="331">
        <v>1</v>
      </c>
      <c r="N798" s="331">
        <v>14</v>
      </c>
      <c r="O798" s="332">
        <v>30</v>
      </c>
      <c r="P798" s="330">
        <v>11</v>
      </c>
      <c r="Q798" s="331">
        <v>0</v>
      </c>
      <c r="R798" s="331">
        <v>2</v>
      </c>
      <c r="S798" s="331">
        <v>17</v>
      </c>
      <c r="T798" s="332">
        <v>20</v>
      </c>
    </row>
    <row r="799" spans="1:20" ht="13.5" customHeight="1">
      <c r="A799" s="466"/>
      <c r="B799" s="458"/>
      <c r="C799" s="458"/>
      <c r="D799" s="459"/>
      <c r="E799" s="334" t="s">
        <v>554</v>
      </c>
      <c r="F799" s="335">
        <v>20</v>
      </c>
      <c r="G799" s="336">
        <v>2</v>
      </c>
      <c r="H799" s="336">
        <v>11</v>
      </c>
      <c r="I799" s="336">
        <v>26</v>
      </c>
      <c r="J799" s="337">
        <v>31</v>
      </c>
      <c r="K799" s="335">
        <v>5</v>
      </c>
      <c r="L799" s="336">
        <v>0</v>
      </c>
      <c r="M799" s="336">
        <v>0</v>
      </c>
      <c r="N799" s="336">
        <v>12</v>
      </c>
      <c r="O799" s="337">
        <v>30</v>
      </c>
      <c r="P799" s="335">
        <v>10</v>
      </c>
      <c r="Q799" s="336">
        <v>0</v>
      </c>
      <c r="R799" s="336">
        <v>2</v>
      </c>
      <c r="S799" s="336">
        <v>16</v>
      </c>
      <c r="T799" s="337">
        <v>20</v>
      </c>
    </row>
    <row r="800" spans="1:20" ht="13.5" customHeight="1">
      <c r="A800" s="466"/>
      <c r="B800" s="458"/>
      <c r="C800" s="458" t="s">
        <v>556</v>
      </c>
      <c r="D800" s="468" t="s">
        <v>557</v>
      </c>
      <c r="E800" s="333" t="s">
        <v>490</v>
      </c>
      <c r="F800" s="342">
        <v>30</v>
      </c>
      <c r="G800" s="343">
        <v>28</v>
      </c>
      <c r="H800" s="343">
        <v>28</v>
      </c>
      <c r="I800" s="343">
        <v>32</v>
      </c>
      <c r="J800" s="344">
        <v>32</v>
      </c>
      <c r="K800" s="342">
        <v>27</v>
      </c>
      <c r="L800" s="343">
        <v>20</v>
      </c>
      <c r="M800" s="343">
        <v>24</v>
      </c>
      <c r="N800" s="343">
        <v>30</v>
      </c>
      <c r="O800" s="344">
        <v>32</v>
      </c>
      <c r="P800" s="342">
        <v>2</v>
      </c>
      <c r="Q800" s="343">
        <v>0</v>
      </c>
      <c r="R800" s="343">
        <v>0</v>
      </c>
      <c r="S800" s="343">
        <v>5</v>
      </c>
      <c r="T800" s="344">
        <v>9</v>
      </c>
    </row>
    <row r="801" spans="1:20" ht="13.5" customHeight="1">
      <c r="A801" s="466"/>
      <c r="B801" s="458"/>
      <c r="C801" s="458"/>
      <c r="D801" s="458"/>
      <c r="E801" s="329" t="s">
        <v>437</v>
      </c>
      <c r="F801" s="330">
        <v>30</v>
      </c>
      <c r="G801" s="331">
        <v>28</v>
      </c>
      <c r="H801" s="331">
        <v>28</v>
      </c>
      <c r="I801" s="331">
        <v>32</v>
      </c>
      <c r="J801" s="332">
        <v>32</v>
      </c>
      <c r="K801" s="330">
        <v>27</v>
      </c>
      <c r="L801" s="331">
        <v>19</v>
      </c>
      <c r="M801" s="331">
        <v>23</v>
      </c>
      <c r="N801" s="331">
        <v>29</v>
      </c>
      <c r="O801" s="332">
        <v>31</v>
      </c>
      <c r="P801" s="330">
        <v>3</v>
      </c>
      <c r="Q801" s="331">
        <v>0</v>
      </c>
      <c r="R801" s="331">
        <v>1</v>
      </c>
      <c r="S801" s="331">
        <v>6</v>
      </c>
      <c r="T801" s="332">
        <v>10</v>
      </c>
    </row>
    <row r="802" spans="1:20" ht="13.5" customHeight="1">
      <c r="A802" s="466"/>
      <c r="B802" s="458"/>
      <c r="C802" s="458"/>
      <c r="D802" s="458"/>
      <c r="E802" s="329" t="s">
        <v>438</v>
      </c>
      <c r="F802" s="330">
        <v>30</v>
      </c>
      <c r="G802" s="331">
        <v>27</v>
      </c>
      <c r="H802" s="331">
        <v>28</v>
      </c>
      <c r="I802" s="331">
        <v>32</v>
      </c>
      <c r="J802" s="332">
        <v>32</v>
      </c>
      <c r="K802" s="330">
        <v>25</v>
      </c>
      <c r="L802" s="331">
        <v>17</v>
      </c>
      <c r="M802" s="331">
        <v>21</v>
      </c>
      <c r="N802" s="331">
        <v>29</v>
      </c>
      <c r="O802" s="332">
        <v>31</v>
      </c>
      <c r="P802" s="330">
        <v>4</v>
      </c>
      <c r="Q802" s="331">
        <v>0</v>
      </c>
      <c r="R802" s="331">
        <v>1</v>
      </c>
      <c r="S802" s="331">
        <v>8</v>
      </c>
      <c r="T802" s="332">
        <v>12</v>
      </c>
    </row>
    <row r="803" spans="1:20" ht="13.5" customHeight="1">
      <c r="A803" s="466"/>
      <c r="B803" s="458"/>
      <c r="C803" s="458"/>
      <c r="D803" s="458"/>
      <c r="E803" s="329" t="s">
        <v>439</v>
      </c>
      <c r="F803" s="330">
        <v>30</v>
      </c>
      <c r="G803" s="331">
        <v>27</v>
      </c>
      <c r="H803" s="331">
        <v>28</v>
      </c>
      <c r="I803" s="331">
        <v>32</v>
      </c>
      <c r="J803" s="332">
        <v>32</v>
      </c>
      <c r="K803" s="330">
        <v>24</v>
      </c>
      <c r="L803" s="331">
        <v>14</v>
      </c>
      <c r="M803" s="331">
        <v>19</v>
      </c>
      <c r="N803" s="331">
        <v>27</v>
      </c>
      <c r="O803" s="332">
        <v>30</v>
      </c>
      <c r="P803" s="330">
        <v>6</v>
      </c>
      <c r="Q803" s="331">
        <v>0</v>
      </c>
      <c r="R803" s="331">
        <v>2</v>
      </c>
      <c r="S803" s="331">
        <v>10</v>
      </c>
      <c r="T803" s="332">
        <v>14</v>
      </c>
    </row>
    <row r="804" spans="1:20" ht="13.5" customHeight="1">
      <c r="A804" s="466"/>
      <c r="B804" s="458"/>
      <c r="C804" s="458"/>
      <c r="D804" s="458"/>
      <c r="E804" s="329" t="s">
        <v>440</v>
      </c>
      <c r="F804" s="330">
        <v>29</v>
      </c>
      <c r="G804" s="331">
        <v>26</v>
      </c>
      <c r="H804" s="331">
        <v>28</v>
      </c>
      <c r="I804" s="331">
        <v>31</v>
      </c>
      <c r="J804" s="332">
        <v>32</v>
      </c>
      <c r="K804" s="330">
        <v>22</v>
      </c>
      <c r="L804" s="331">
        <v>13</v>
      </c>
      <c r="M804" s="331">
        <v>17</v>
      </c>
      <c r="N804" s="331">
        <v>26</v>
      </c>
      <c r="O804" s="332">
        <v>29</v>
      </c>
      <c r="P804" s="330">
        <v>7</v>
      </c>
      <c r="Q804" s="331">
        <v>1</v>
      </c>
      <c r="R804" s="331">
        <v>4</v>
      </c>
      <c r="S804" s="331">
        <v>11</v>
      </c>
      <c r="T804" s="332">
        <v>15</v>
      </c>
    </row>
    <row r="805" spans="1:20" ht="13.5" customHeight="1">
      <c r="A805" s="466"/>
      <c r="B805" s="458"/>
      <c r="C805" s="458"/>
      <c r="D805" s="458"/>
      <c r="E805" s="329" t="s">
        <v>441</v>
      </c>
      <c r="F805" s="330">
        <v>29</v>
      </c>
      <c r="G805" s="331">
        <v>25</v>
      </c>
      <c r="H805" s="331">
        <v>27</v>
      </c>
      <c r="I805" s="331">
        <v>31</v>
      </c>
      <c r="J805" s="332">
        <v>32</v>
      </c>
      <c r="K805" s="330">
        <v>20</v>
      </c>
      <c r="L805" s="331">
        <v>11</v>
      </c>
      <c r="M805" s="331">
        <v>16</v>
      </c>
      <c r="N805" s="331">
        <v>24</v>
      </c>
      <c r="O805" s="332">
        <v>28</v>
      </c>
      <c r="P805" s="330">
        <v>9</v>
      </c>
      <c r="Q805" s="331">
        <v>2</v>
      </c>
      <c r="R805" s="331">
        <v>5</v>
      </c>
      <c r="S805" s="331">
        <v>12</v>
      </c>
      <c r="T805" s="332">
        <v>16</v>
      </c>
    </row>
    <row r="806" spans="1:20" ht="13.5" customHeight="1">
      <c r="A806" s="466"/>
      <c r="B806" s="458"/>
      <c r="C806" s="458"/>
      <c r="D806" s="458"/>
      <c r="E806" s="329" t="s">
        <v>442</v>
      </c>
      <c r="F806" s="330">
        <v>28</v>
      </c>
      <c r="G806" s="331">
        <v>24</v>
      </c>
      <c r="H806" s="331">
        <v>27</v>
      </c>
      <c r="I806" s="331">
        <v>30</v>
      </c>
      <c r="J806" s="332">
        <v>32</v>
      </c>
      <c r="K806" s="330">
        <v>17</v>
      </c>
      <c r="L806" s="331">
        <v>9</v>
      </c>
      <c r="M806" s="331">
        <v>13</v>
      </c>
      <c r="N806" s="331">
        <v>21</v>
      </c>
      <c r="O806" s="332">
        <v>26</v>
      </c>
      <c r="P806" s="330">
        <v>11</v>
      </c>
      <c r="Q806" s="331">
        <v>3</v>
      </c>
      <c r="R806" s="331">
        <v>7</v>
      </c>
      <c r="S806" s="331">
        <v>14</v>
      </c>
      <c r="T806" s="332">
        <v>18</v>
      </c>
    </row>
    <row r="807" spans="1:20" ht="13.5" customHeight="1">
      <c r="A807" s="466"/>
      <c r="B807" s="458"/>
      <c r="C807" s="458"/>
      <c r="D807" s="458"/>
      <c r="E807" s="329" t="s">
        <v>443</v>
      </c>
      <c r="F807" s="330">
        <v>28</v>
      </c>
      <c r="G807" s="331">
        <v>23</v>
      </c>
      <c r="H807" s="331">
        <v>26</v>
      </c>
      <c r="I807" s="331">
        <v>30</v>
      </c>
      <c r="J807" s="332">
        <v>31</v>
      </c>
      <c r="K807" s="330">
        <v>15</v>
      </c>
      <c r="L807" s="331">
        <v>6</v>
      </c>
      <c r="M807" s="331">
        <v>10</v>
      </c>
      <c r="N807" s="331">
        <v>19</v>
      </c>
      <c r="O807" s="332">
        <v>23</v>
      </c>
      <c r="P807" s="330">
        <v>13</v>
      </c>
      <c r="Q807" s="331">
        <v>5</v>
      </c>
      <c r="R807" s="331">
        <v>9</v>
      </c>
      <c r="S807" s="331">
        <v>16</v>
      </c>
      <c r="T807" s="332">
        <v>20</v>
      </c>
    </row>
    <row r="808" spans="1:20" ht="13.5" customHeight="1">
      <c r="A808" s="466"/>
      <c r="B808" s="458"/>
      <c r="C808" s="458"/>
      <c r="D808" s="458"/>
      <c r="E808" s="329" t="s">
        <v>444</v>
      </c>
      <c r="F808" s="330">
        <v>27</v>
      </c>
      <c r="G808" s="331">
        <v>22</v>
      </c>
      <c r="H808" s="331">
        <v>25</v>
      </c>
      <c r="I808" s="331">
        <v>29</v>
      </c>
      <c r="J808" s="332">
        <v>31</v>
      </c>
      <c r="K808" s="330">
        <v>12</v>
      </c>
      <c r="L808" s="331">
        <v>4</v>
      </c>
      <c r="M808" s="331">
        <v>8</v>
      </c>
      <c r="N808" s="331">
        <v>16</v>
      </c>
      <c r="O808" s="332">
        <v>20</v>
      </c>
      <c r="P808" s="330">
        <v>15</v>
      </c>
      <c r="Q808" s="331">
        <v>7</v>
      </c>
      <c r="R808" s="331">
        <v>11</v>
      </c>
      <c r="S808" s="331">
        <v>18</v>
      </c>
      <c r="T808" s="332">
        <v>21</v>
      </c>
    </row>
    <row r="809" spans="1:20" ht="13.5" customHeight="1">
      <c r="A809" s="466"/>
      <c r="B809" s="458"/>
      <c r="C809" s="458"/>
      <c r="D809" s="458"/>
      <c r="E809" s="329" t="s">
        <v>445</v>
      </c>
      <c r="F809" s="330">
        <v>27</v>
      </c>
      <c r="G809" s="331">
        <v>20</v>
      </c>
      <c r="H809" s="331">
        <v>24</v>
      </c>
      <c r="I809" s="331">
        <v>28</v>
      </c>
      <c r="J809" s="332">
        <v>30</v>
      </c>
      <c r="K809" s="330">
        <v>9</v>
      </c>
      <c r="L809" s="331">
        <v>2</v>
      </c>
      <c r="M809" s="331">
        <v>5</v>
      </c>
      <c r="N809" s="331">
        <v>13</v>
      </c>
      <c r="O809" s="332">
        <v>18</v>
      </c>
      <c r="P809" s="330">
        <v>16</v>
      </c>
      <c r="Q809" s="331">
        <v>8</v>
      </c>
      <c r="R809" s="331">
        <v>12</v>
      </c>
      <c r="S809" s="331">
        <v>20</v>
      </c>
      <c r="T809" s="332">
        <v>23</v>
      </c>
    </row>
    <row r="810" spans="1:20" ht="13.5" customHeight="1">
      <c r="A810" s="466"/>
      <c r="B810" s="458"/>
      <c r="C810" s="458"/>
      <c r="D810" s="458"/>
      <c r="E810" s="329" t="s">
        <v>446</v>
      </c>
      <c r="F810" s="330">
        <v>25</v>
      </c>
      <c r="G810" s="331">
        <v>17</v>
      </c>
      <c r="H810" s="331">
        <v>22</v>
      </c>
      <c r="I810" s="331">
        <v>28</v>
      </c>
      <c r="J810" s="332">
        <v>29</v>
      </c>
      <c r="K810" s="330">
        <v>7</v>
      </c>
      <c r="L810" s="331">
        <v>0</v>
      </c>
      <c r="M810" s="331">
        <v>4</v>
      </c>
      <c r="N810" s="331">
        <v>11</v>
      </c>
      <c r="O810" s="332">
        <v>15</v>
      </c>
      <c r="P810" s="330">
        <v>17</v>
      </c>
      <c r="Q810" s="331">
        <v>8</v>
      </c>
      <c r="R810" s="331">
        <v>13</v>
      </c>
      <c r="S810" s="331">
        <v>20</v>
      </c>
      <c r="T810" s="332">
        <v>23</v>
      </c>
    </row>
    <row r="811" spans="1:20" ht="13.5" customHeight="1">
      <c r="A811" s="466"/>
      <c r="B811" s="458"/>
      <c r="C811" s="458"/>
      <c r="D811" s="458"/>
      <c r="E811" s="329" t="s">
        <v>447</v>
      </c>
      <c r="F811" s="330">
        <v>24</v>
      </c>
      <c r="G811" s="331">
        <v>14</v>
      </c>
      <c r="H811" s="331">
        <v>20</v>
      </c>
      <c r="I811" s="331">
        <v>27</v>
      </c>
      <c r="J811" s="332">
        <v>28</v>
      </c>
      <c r="K811" s="330">
        <v>6</v>
      </c>
      <c r="L811" s="331">
        <v>0</v>
      </c>
      <c r="M811" s="331">
        <v>2</v>
      </c>
      <c r="N811" s="331">
        <v>9</v>
      </c>
      <c r="O811" s="332">
        <v>14</v>
      </c>
      <c r="P811" s="330">
        <v>17</v>
      </c>
      <c r="Q811" s="331">
        <v>7</v>
      </c>
      <c r="R811" s="331">
        <v>13</v>
      </c>
      <c r="S811" s="331">
        <v>20</v>
      </c>
      <c r="T811" s="332">
        <v>23</v>
      </c>
    </row>
    <row r="812" spans="1:20" ht="13.5" customHeight="1">
      <c r="A812" s="467"/>
      <c r="B812" s="459"/>
      <c r="C812" s="459"/>
      <c r="D812" s="458"/>
      <c r="E812" s="329" t="s">
        <v>554</v>
      </c>
      <c r="F812" s="330">
        <v>22</v>
      </c>
      <c r="G812" s="331">
        <v>11</v>
      </c>
      <c r="H812" s="331">
        <v>17</v>
      </c>
      <c r="I812" s="331">
        <v>25</v>
      </c>
      <c r="J812" s="332">
        <v>28</v>
      </c>
      <c r="K812" s="330">
        <v>5</v>
      </c>
      <c r="L812" s="331">
        <v>0</v>
      </c>
      <c r="M812" s="331">
        <v>1</v>
      </c>
      <c r="N812" s="331">
        <v>8</v>
      </c>
      <c r="O812" s="332">
        <v>12</v>
      </c>
      <c r="P812" s="330">
        <v>16</v>
      </c>
      <c r="Q812" s="331">
        <v>6</v>
      </c>
      <c r="R812" s="331">
        <v>12</v>
      </c>
      <c r="S812" s="331">
        <v>19</v>
      </c>
      <c r="T812" s="332">
        <v>22</v>
      </c>
    </row>
    <row r="813" spans="1:20">
      <c r="A813" s="465">
        <v>2014</v>
      </c>
      <c r="B813" s="468" t="s">
        <v>558</v>
      </c>
      <c r="C813" s="468" t="s">
        <v>553</v>
      </c>
      <c r="D813" s="458" t="s">
        <v>557</v>
      </c>
      <c r="E813" s="329" t="s">
        <v>490</v>
      </c>
      <c r="F813" s="330">
        <v>31</v>
      </c>
      <c r="G813" s="331">
        <v>28</v>
      </c>
      <c r="H813" s="331">
        <v>28</v>
      </c>
      <c r="I813" s="331">
        <v>32</v>
      </c>
      <c r="J813" s="332">
        <v>32</v>
      </c>
      <c r="K813" s="330">
        <v>28</v>
      </c>
      <c r="L813" s="331">
        <v>18</v>
      </c>
      <c r="M813" s="331">
        <v>23</v>
      </c>
      <c r="N813" s="331">
        <v>31</v>
      </c>
      <c r="O813" s="332">
        <v>32</v>
      </c>
      <c r="P813" s="330">
        <v>1</v>
      </c>
      <c r="Q813" s="331">
        <v>0</v>
      </c>
      <c r="R813" s="331">
        <v>0</v>
      </c>
      <c r="S813" s="331">
        <v>6</v>
      </c>
      <c r="T813" s="332">
        <v>10</v>
      </c>
    </row>
    <row r="814" spans="1:20">
      <c r="A814" s="466"/>
      <c r="B814" s="458"/>
      <c r="C814" s="458"/>
      <c r="D814" s="458"/>
      <c r="E814" s="329" t="s">
        <v>437</v>
      </c>
      <c r="F814" s="330">
        <v>31</v>
      </c>
      <c r="G814" s="331">
        <v>27</v>
      </c>
      <c r="H814" s="331">
        <v>29</v>
      </c>
      <c r="I814" s="331">
        <v>32</v>
      </c>
      <c r="J814" s="332">
        <v>32</v>
      </c>
      <c r="K814" s="330">
        <v>29</v>
      </c>
      <c r="L814" s="331">
        <v>17</v>
      </c>
      <c r="M814" s="331">
        <v>23</v>
      </c>
      <c r="N814" s="331">
        <v>31</v>
      </c>
      <c r="O814" s="332">
        <v>32</v>
      </c>
      <c r="P814" s="330">
        <v>1</v>
      </c>
      <c r="Q814" s="331">
        <v>0</v>
      </c>
      <c r="R814" s="331">
        <v>0</v>
      </c>
      <c r="S814" s="331">
        <v>6</v>
      </c>
      <c r="T814" s="332">
        <v>11</v>
      </c>
    </row>
    <row r="815" spans="1:20">
      <c r="A815" s="466"/>
      <c r="B815" s="458"/>
      <c r="C815" s="458"/>
      <c r="D815" s="458"/>
      <c r="E815" s="329" t="s">
        <v>438</v>
      </c>
      <c r="F815" s="330">
        <v>31</v>
      </c>
      <c r="G815" s="331">
        <v>26</v>
      </c>
      <c r="H815" s="331">
        <v>28</v>
      </c>
      <c r="I815" s="331">
        <v>32</v>
      </c>
      <c r="J815" s="332">
        <v>32</v>
      </c>
      <c r="K815" s="330">
        <v>28</v>
      </c>
      <c r="L815" s="331">
        <v>15</v>
      </c>
      <c r="M815" s="331">
        <v>20</v>
      </c>
      <c r="N815" s="331">
        <v>31</v>
      </c>
      <c r="O815" s="332">
        <v>32</v>
      </c>
      <c r="P815" s="330">
        <v>2</v>
      </c>
      <c r="Q815" s="331">
        <v>0</v>
      </c>
      <c r="R815" s="331">
        <v>0</v>
      </c>
      <c r="S815" s="331">
        <v>8</v>
      </c>
      <c r="T815" s="332">
        <v>12</v>
      </c>
    </row>
    <row r="816" spans="1:20">
      <c r="A816" s="466"/>
      <c r="B816" s="458"/>
      <c r="C816" s="458"/>
      <c r="D816" s="458"/>
      <c r="E816" s="329" t="s">
        <v>439</v>
      </c>
      <c r="F816" s="330">
        <v>30</v>
      </c>
      <c r="G816" s="331">
        <v>25</v>
      </c>
      <c r="H816" s="331">
        <v>28</v>
      </c>
      <c r="I816" s="331">
        <v>32</v>
      </c>
      <c r="J816" s="332">
        <v>32</v>
      </c>
      <c r="K816" s="330">
        <v>26</v>
      </c>
      <c r="L816" s="331">
        <v>11</v>
      </c>
      <c r="M816" s="331">
        <v>18</v>
      </c>
      <c r="N816" s="331">
        <v>31</v>
      </c>
      <c r="O816" s="332">
        <v>32</v>
      </c>
      <c r="P816" s="330">
        <v>2</v>
      </c>
      <c r="Q816" s="331">
        <v>0</v>
      </c>
      <c r="R816" s="331">
        <v>0</v>
      </c>
      <c r="S816" s="331">
        <v>9</v>
      </c>
      <c r="T816" s="332">
        <v>14</v>
      </c>
    </row>
    <row r="817" spans="1:20">
      <c r="A817" s="466"/>
      <c r="B817" s="458"/>
      <c r="C817" s="458"/>
      <c r="D817" s="458"/>
      <c r="E817" s="329" t="s">
        <v>440</v>
      </c>
      <c r="F817" s="330">
        <v>30</v>
      </c>
      <c r="G817" s="331">
        <v>24</v>
      </c>
      <c r="H817" s="331">
        <v>27</v>
      </c>
      <c r="I817" s="331">
        <v>32</v>
      </c>
      <c r="J817" s="332">
        <v>32</v>
      </c>
      <c r="K817" s="330">
        <v>24</v>
      </c>
      <c r="L817" s="331">
        <v>10</v>
      </c>
      <c r="M817" s="331">
        <v>16</v>
      </c>
      <c r="N817" s="331">
        <v>31</v>
      </c>
      <c r="O817" s="332">
        <v>32</v>
      </c>
      <c r="P817" s="330">
        <v>3</v>
      </c>
      <c r="Q817" s="331">
        <v>0</v>
      </c>
      <c r="R817" s="331">
        <v>0</v>
      </c>
      <c r="S817" s="331">
        <v>11</v>
      </c>
      <c r="T817" s="332">
        <v>15</v>
      </c>
    </row>
    <row r="818" spans="1:20">
      <c r="A818" s="466"/>
      <c r="B818" s="458"/>
      <c r="C818" s="458"/>
      <c r="D818" s="458"/>
      <c r="E818" s="329" t="s">
        <v>441</v>
      </c>
      <c r="F818" s="330">
        <v>29</v>
      </c>
      <c r="G818" s="331">
        <v>21</v>
      </c>
      <c r="H818" s="331">
        <v>26</v>
      </c>
      <c r="I818" s="331">
        <v>32</v>
      </c>
      <c r="J818" s="332">
        <v>32</v>
      </c>
      <c r="K818" s="330">
        <v>21</v>
      </c>
      <c r="L818" s="331">
        <v>7</v>
      </c>
      <c r="M818" s="331">
        <v>13</v>
      </c>
      <c r="N818" s="331">
        <v>31</v>
      </c>
      <c r="O818" s="332">
        <v>32</v>
      </c>
      <c r="P818" s="330">
        <v>4</v>
      </c>
      <c r="Q818" s="331">
        <v>0</v>
      </c>
      <c r="R818" s="331">
        <v>0</v>
      </c>
      <c r="S818" s="331">
        <v>12</v>
      </c>
      <c r="T818" s="332">
        <v>17</v>
      </c>
    </row>
    <row r="819" spans="1:20">
      <c r="A819" s="466"/>
      <c r="B819" s="458"/>
      <c r="C819" s="458"/>
      <c r="D819" s="458"/>
      <c r="E819" s="329" t="s">
        <v>442</v>
      </c>
      <c r="F819" s="330">
        <v>28</v>
      </c>
      <c r="G819" s="331">
        <v>17</v>
      </c>
      <c r="H819" s="331">
        <v>25</v>
      </c>
      <c r="I819" s="331">
        <v>31</v>
      </c>
      <c r="J819" s="332">
        <v>32</v>
      </c>
      <c r="K819" s="330">
        <v>17</v>
      </c>
      <c r="L819" s="331">
        <v>4</v>
      </c>
      <c r="M819" s="331">
        <v>10</v>
      </c>
      <c r="N819" s="331">
        <v>30</v>
      </c>
      <c r="O819" s="332">
        <v>31</v>
      </c>
      <c r="P819" s="330">
        <v>6</v>
      </c>
      <c r="Q819" s="331">
        <v>0</v>
      </c>
      <c r="R819" s="331">
        <v>1</v>
      </c>
      <c r="S819" s="331">
        <v>14</v>
      </c>
      <c r="T819" s="332">
        <v>18</v>
      </c>
    </row>
    <row r="820" spans="1:20">
      <c r="A820" s="466"/>
      <c r="B820" s="458"/>
      <c r="C820" s="458"/>
      <c r="D820" s="458"/>
      <c r="E820" s="329" t="s">
        <v>443</v>
      </c>
      <c r="F820" s="330">
        <v>27</v>
      </c>
      <c r="G820" s="331">
        <v>11</v>
      </c>
      <c r="H820" s="331">
        <v>22</v>
      </c>
      <c r="I820" s="331">
        <v>30</v>
      </c>
      <c r="J820" s="332">
        <v>32</v>
      </c>
      <c r="K820" s="330">
        <v>13</v>
      </c>
      <c r="L820" s="331">
        <v>1</v>
      </c>
      <c r="M820" s="331">
        <v>6</v>
      </c>
      <c r="N820" s="331">
        <v>26</v>
      </c>
      <c r="O820" s="332">
        <v>31</v>
      </c>
      <c r="P820" s="330">
        <v>9</v>
      </c>
      <c r="Q820" s="331">
        <v>0</v>
      </c>
      <c r="R820" s="331">
        <v>1</v>
      </c>
      <c r="S820" s="331">
        <v>16</v>
      </c>
      <c r="T820" s="332">
        <v>20</v>
      </c>
    </row>
    <row r="821" spans="1:20">
      <c r="A821" s="466"/>
      <c r="B821" s="458"/>
      <c r="C821" s="458"/>
      <c r="D821" s="458"/>
      <c r="E821" s="329" t="s">
        <v>444</v>
      </c>
      <c r="F821" s="330">
        <v>25</v>
      </c>
      <c r="G821" s="331">
        <v>7</v>
      </c>
      <c r="H821" s="331">
        <v>19</v>
      </c>
      <c r="I821" s="331">
        <v>28</v>
      </c>
      <c r="J821" s="332">
        <v>31</v>
      </c>
      <c r="K821" s="330">
        <v>9</v>
      </c>
      <c r="L821" s="331">
        <v>0</v>
      </c>
      <c r="M821" s="331">
        <v>4</v>
      </c>
      <c r="N821" s="331">
        <v>20</v>
      </c>
      <c r="O821" s="332">
        <v>30</v>
      </c>
      <c r="P821" s="330">
        <v>10</v>
      </c>
      <c r="Q821" s="331">
        <v>0</v>
      </c>
      <c r="R821" s="331">
        <v>2</v>
      </c>
      <c r="S821" s="331">
        <v>17</v>
      </c>
      <c r="T821" s="332">
        <v>21</v>
      </c>
    </row>
    <row r="822" spans="1:20">
      <c r="A822" s="466"/>
      <c r="B822" s="458"/>
      <c r="C822" s="458"/>
      <c r="D822" s="458"/>
      <c r="E822" s="329" t="s">
        <v>445</v>
      </c>
      <c r="F822" s="330">
        <v>23</v>
      </c>
      <c r="G822" s="331">
        <v>2</v>
      </c>
      <c r="H822" s="331">
        <v>14</v>
      </c>
      <c r="I822" s="331">
        <v>28</v>
      </c>
      <c r="J822" s="332">
        <v>31</v>
      </c>
      <c r="K822" s="330">
        <v>7</v>
      </c>
      <c r="L822" s="331">
        <v>0</v>
      </c>
      <c r="M822" s="331">
        <v>2</v>
      </c>
      <c r="N822" s="331">
        <v>17</v>
      </c>
      <c r="O822" s="332">
        <v>30</v>
      </c>
      <c r="P822" s="330">
        <v>9</v>
      </c>
      <c r="Q822" s="331">
        <v>0</v>
      </c>
      <c r="R822" s="331">
        <v>1</v>
      </c>
      <c r="S822" s="331">
        <v>17</v>
      </c>
      <c r="T822" s="332">
        <v>20</v>
      </c>
    </row>
    <row r="823" spans="1:20">
      <c r="A823" s="466"/>
      <c r="B823" s="458"/>
      <c r="C823" s="458"/>
      <c r="D823" s="458"/>
      <c r="E823" s="329" t="s">
        <v>446</v>
      </c>
      <c r="F823" s="330">
        <v>21</v>
      </c>
      <c r="G823" s="331">
        <v>0</v>
      </c>
      <c r="H823" s="331">
        <v>9</v>
      </c>
      <c r="I823" s="331">
        <v>27</v>
      </c>
      <c r="J823" s="332">
        <v>31</v>
      </c>
      <c r="K823" s="330">
        <v>6</v>
      </c>
      <c r="L823" s="331">
        <v>0</v>
      </c>
      <c r="M823" s="331">
        <v>0</v>
      </c>
      <c r="N823" s="331">
        <v>15</v>
      </c>
      <c r="O823" s="332">
        <v>29</v>
      </c>
      <c r="P823" s="330">
        <v>7</v>
      </c>
      <c r="Q823" s="331">
        <v>0</v>
      </c>
      <c r="R823" s="331">
        <v>1</v>
      </c>
      <c r="S823" s="331">
        <v>16</v>
      </c>
      <c r="T823" s="332">
        <v>20</v>
      </c>
    </row>
    <row r="824" spans="1:20">
      <c r="A824" s="466"/>
      <c r="B824" s="458"/>
      <c r="C824" s="458"/>
      <c r="D824" s="458"/>
      <c r="E824" s="329" t="s">
        <v>447</v>
      </c>
      <c r="F824" s="330">
        <v>19</v>
      </c>
      <c r="G824" s="331">
        <v>0</v>
      </c>
      <c r="H824" s="331">
        <v>7</v>
      </c>
      <c r="I824" s="331">
        <v>26</v>
      </c>
      <c r="J824" s="332">
        <v>31</v>
      </c>
      <c r="K824" s="330">
        <v>5</v>
      </c>
      <c r="L824" s="331">
        <v>0</v>
      </c>
      <c r="M824" s="331">
        <v>0</v>
      </c>
      <c r="N824" s="331">
        <v>13</v>
      </c>
      <c r="O824" s="332">
        <v>29</v>
      </c>
      <c r="P824" s="330">
        <v>6</v>
      </c>
      <c r="Q824" s="331">
        <v>0</v>
      </c>
      <c r="R824" s="331">
        <v>1</v>
      </c>
      <c r="S824" s="331">
        <v>15</v>
      </c>
      <c r="T824" s="332">
        <v>19</v>
      </c>
    </row>
    <row r="825" spans="1:20">
      <c r="A825" s="466"/>
      <c r="B825" s="458"/>
      <c r="C825" s="458"/>
      <c r="D825" s="459"/>
      <c r="E825" s="334" t="s">
        <v>554</v>
      </c>
      <c r="F825" s="335">
        <v>17</v>
      </c>
      <c r="G825" s="336">
        <v>0</v>
      </c>
      <c r="H825" s="336">
        <v>6</v>
      </c>
      <c r="I825" s="336">
        <v>25</v>
      </c>
      <c r="J825" s="337">
        <v>31</v>
      </c>
      <c r="K825" s="335">
        <v>4</v>
      </c>
      <c r="L825" s="336">
        <v>0</v>
      </c>
      <c r="M825" s="336">
        <v>0</v>
      </c>
      <c r="N825" s="336">
        <v>12</v>
      </c>
      <c r="O825" s="337">
        <v>29</v>
      </c>
      <c r="P825" s="335">
        <v>6</v>
      </c>
      <c r="Q825" s="336">
        <v>0</v>
      </c>
      <c r="R825" s="336">
        <v>1</v>
      </c>
      <c r="S825" s="336">
        <v>14</v>
      </c>
      <c r="T825" s="337">
        <v>18</v>
      </c>
    </row>
    <row r="826" spans="1:20">
      <c r="A826" s="466"/>
      <c r="B826" s="458"/>
      <c r="C826" s="458" t="s">
        <v>556</v>
      </c>
      <c r="D826" s="457" t="s">
        <v>557</v>
      </c>
      <c r="E826" s="338" t="s">
        <v>490</v>
      </c>
      <c r="F826" s="339">
        <v>30</v>
      </c>
      <c r="G826" s="340">
        <v>28</v>
      </c>
      <c r="H826" s="340">
        <v>28</v>
      </c>
      <c r="I826" s="340">
        <v>32</v>
      </c>
      <c r="J826" s="341">
        <v>32</v>
      </c>
      <c r="K826" s="339">
        <v>27</v>
      </c>
      <c r="L826" s="340">
        <v>20</v>
      </c>
      <c r="M826" s="340">
        <v>23</v>
      </c>
      <c r="N826" s="340">
        <v>29</v>
      </c>
      <c r="O826" s="341">
        <v>31</v>
      </c>
      <c r="P826" s="339">
        <v>3</v>
      </c>
      <c r="Q826" s="340">
        <v>0</v>
      </c>
      <c r="R826" s="340">
        <v>1</v>
      </c>
      <c r="S826" s="340">
        <v>6</v>
      </c>
      <c r="T826" s="341">
        <v>9</v>
      </c>
    </row>
    <row r="827" spans="1:20">
      <c r="A827" s="466"/>
      <c r="B827" s="458"/>
      <c r="C827" s="458"/>
      <c r="D827" s="458"/>
      <c r="E827" s="329" t="s">
        <v>437</v>
      </c>
      <c r="F827" s="330">
        <v>30</v>
      </c>
      <c r="G827" s="331">
        <v>27</v>
      </c>
      <c r="H827" s="331">
        <v>28</v>
      </c>
      <c r="I827" s="331">
        <v>32</v>
      </c>
      <c r="J827" s="332">
        <v>32</v>
      </c>
      <c r="K827" s="330">
        <v>25</v>
      </c>
      <c r="L827" s="331">
        <v>17</v>
      </c>
      <c r="M827" s="331">
        <v>21</v>
      </c>
      <c r="N827" s="331">
        <v>28</v>
      </c>
      <c r="O827" s="332">
        <v>31</v>
      </c>
      <c r="P827" s="330">
        <v>4</v>
      </c>
      <c r="Q827" s="331">
        <v>0</v>
      </c>
      <c r="R827" s="331">
        <v>2</v>
      </c>
      <c r="S827" s="331">
        <v>8</v>
      </c>
      <c r="T827" s="332">
        <v>11</v>
      </c>
    </row>
    <row r="828" spans="1:20">
      <c r="A828" s="466"/>
      <c r="B828" s="458"/>
      <c r="C828" s="458"/>
      <c r="D828" s="458"/>
      <c r="E828" s="329" t="s">
        <v>438</v>
      </c>
      <c r="F828" s="330">
        <v>30</v>
      </c>
      <c r="G828" s="331">
        <v>27</v>
      </c>
      <c r="H828" s="331">
        <v>28</v>
      </c>
      <c r="I828" s="331">
        <v>31</v>
      </c>
      <c r="J828" s="332">
        <v>32</v>
      </c>
      <c r="K828" s="330">
        <v>23</v>
      </c>
      <c r="L828" s="331">
        <v>15</v>
      </c>
      <c r="M828" s="331">
        <v>19</v>
      </c>
      <c r="N828" s="331">
        <v>27</v>
      </c>
      <c r="O828" s="332">
        <v>30</v>
      </c>
      <c r="P828" s="330">
        <v>6</v>
      </c>
      <c r="Q828" s="331">
        <v>0</v>
      </c>
      <c r="R828" s="331">
        <v>3</v>
      </c>
      <c r="S828" s="331">
        <v>10</v>
      </c>
      <c r="T828" s="332">
        <v>13</v>
      </c>
    </row>
    <row r="829" spans="1:20">
      <c r="A829" s="466"/>
      <c r="B829" s="458"/>
      <c r="C829" s="458"/>
      <c r="D829" s="458"/>
      <c r="E829" s="329" t="s">
        <v>439</v>
      </c>
      <c r="F829" s="330">
        <v>29</v>
      </c>
      <c r="G829" s="331">
        <v>26</v>
      </c>
      <c r="H829" s="331">
        <v>28</v>
      </c>
      <c r="I829" s="331">
        <v>31</v>
      </c>
      <c r="J829" s="332">
        <v>32</v>
      </c>
      <c r="K829" s="330">
        <v>21</v>
      </c>
      <c r="L829" s="331">
        <v>13</v>
      </c>
      <c r="M829" s="331">
        <v>17</v>
      </c>
      <c r="N829" s="331">
        <v>25</v>
      </c>
      <c r="O829" s="332">
        <v>28</v>
      </c>
      <c r="P829" s="330">
        <v>8</v>
      </c>
      <c r="Q829" s="331">
        <v>1</v>
      </c>
      <c r="R829" s="331">
        <v>5</v>
      </c>
      <c r="S829" s="331">
        <v>11</v>
      </c>
      <c r="T829" s="332">
        <v>15</v>
      </c>
    </row>
    <row r="830" spans="1:20">
      <c r="A830" s="466"/>
      <c r="B830" s="458"/>
      <c r="C830" s="458"/>
      <c r="D830" s="458"/>
      <c r="E830" s="329" t="s">
        <v>440</v>
      </c>
      <c r="F830" s="330">
        <v>29</v>
      </c>
      <c r="G830" s="331">
        <v>26</v>
      </c>
      <c r="H830" s="331">
        <v>28</v>
      </c>
      <c r="I830" s="331">
        <v>30</v>
      </c>
      <c r="J830" s="332">
        <v>32</v>
      </c>
      <c r="K830" s="330">
        <v>19</v>
      </c>
      <c r="L830" s="331">
        <v>11</v>
      </c>
      <c r="M830" s="331">
        <v>15</v>
      </c>
      <c r="N830" s="331">
        <v>22</v>
      </c>
      <c r="O830" s="332">
        <v>27</v>
      </c>
      <c r="P830" s="330">
        <v>10</v>
      </c>
      <c r="Q830" s="331">
        <v>3</v>
      </c>
      <c r="R830" s="331">
        <v>7</v>
      </c>
      <c r="S830" s="331">
        <v>13</v>
      </c>
      <c r="T830" s="332">
        <v>17</v>
      </c>
    </row>
    <row r="831" spans="1:20">
      <c r="A831" s="466"/>
      <c r="B831" s="458"/>
      <c r="C831" s="458"/>
      <c r="D831" s="458"/>
      <c r="E831" s="329" t="s">
        <v>441</v>
      </c>
      <c r="F831" s="330">
        <v>28</v>
      </c>
      <c r="G831" s="331">
        <v>25</v>
      </c>
      <c r="H831" s="331">
        <v>27</v>
      </c>
      <c r="I831" s="331">
        <v>30</v>
      </c>
      <c r="J831" s="332">
        <v>32</v>
      </c>
      <c r="K831" s="330">
        <v>16</v>
      </c>
      <c r="L831" s="331">
        <v>8</v>
      </c>
      <c r="M831" s="331">
        <v>12</v>
      </c>
      <c r="N831" s="331">
        <v>20</v>
      </c>
      <c r="O831" s="332">
        <v>24</v>
      </c>
      <c r="P831" s="330">
        <v>12</v>
      </c>
      <c r="Q831" s="331">
        <v>4</v>
      </c>
      <c r="R831" s="331">
        <v>9</v>
      </c>
      <c r="S831" s="331">
        <v>16</v>
      </c>
      <c r="T831" s="332">
        <v>19</v>
      </c>
    </row>
    <row r="832" spans="1:20">
      <c r="A832" s="466"/>
      <c r="B832" s="458"/>
      <c r="C832" s="458"/>
      <c r="D832" s="458"/>
      <c r="E832" s="329" t="s">
        <v>442</v>
      </c>
      <c r="F832" s="330">
        <v>28</v>
      </c>
      <c r="G832" s="331">
        <v>24</v>
      </c>
      <c r="H832" s="331">
        <v>26</v>
      </c>
      <c r="I832" s="331">
        <v>29</v>
      </c>
      <c r="J832" s="332">
        <v>31</v>
      </c>
      <c r="K832" s="330">
        <v>13</v>
      </c>
      <c r="L832" s="331">
        <v>6</v>
      </c>
      <c r="M832" s="331">
        <v>9</v>
      </c>
      <c r="N832" s="331">
        <v>17</v>
      </c>
      <c r="O832" s="332">
        <v>22</v>
      </c>
      <c r="P832" s="330">
        <v>14</v>
      </c>
      <c r="Q832" s="331">
        <v>6</v>
      </c>
      <c r="R832" s="331">
        <v>10</v>
      </c>
      <c r="S832" s="331">
        <v>18</v>
      </c>
      <c r="T832" s="332">
        <v>21</v>
      </c>
    </row>
    <row r="833" spans="1:20">
      <c r="A833" s="466"/>
      <c r="B833" s="458"/>
      <c r="C833" s="458"/>
      <c r="D833" s="458"/>
      <c r="E833" s="329" t="s">
        <v>443</v>
      </c>
      <c r="F833" s="330">
        <v>27</v>
      </c>
      <c r="G833" s="331">
        <v>22</v>
      </c>
      <c r="H833" s="331">
        <v>25</v>
      </c>
      <c r="I833" s="331">
        <v>28</v>
      </c>
      <c r="J833" s="332">
        <v>30</v>
      </c>
      <c r="K833" s="330">
        <v>10</v>
      </c>
      <c r="L833" s="331">
        <v>3</v>
      </c>
      <c r="M833" s="331">
        <v>6</v>
      </c>
      <c r="N833" s="331">
        <v>14</v>
      </c>
      <c r="O833" s="332">
        <v>19</v>
      </c>
      <c r="P833" s="330">
        <v>16</v>
      </c>
      <c r="Q833" s="331">
        <v>8</v>
      </c>
      <c r="R833" s="331">
        <v>12</v>
      </c>
      <c r="S833" s="331">
        <v>20</v>
      </c>
      <c r="T833" s="332">
        <v>22</v>
      </c>
    </row>
    <row r="834" spans="1:20">
      <c r="A834" s="466"/>
      <c r="B834" s="458"/>
      <c r="C834" s="458"/>
      <c r="D834" s="458"/>
      <c r="E834" s="329" t="s">
        <v>444</v>
      </c>
      <c r="F834" s="330">
        <v>26</v>
      </c>
      <c r="G834" s="331">
        <v>19</v>
      </c>
      <c r="H834" s="331">
        <v>24</v>
      </c>
      <c r="I834" s="331">
        <v>28</v>
      </c>
      <c r="J834" s="332">
        <v>30</v>
      </c>
      <c r="K834" s="330">
        <v>8</v>
      </c>
      <c r="L834" s="331">
        <v>1</v>
      </c>
      <c r="M834" s="331">
        <v>4</v>
      </c>
      <c r="N834" s="331">
        <v>12</v>
      </c>
      <c r="O834" s="332">
        <v>16</v>
      </c>
      <c r="P834" s="330">
        <v>17</v>
      </c>
      <c r="Q834" s="331">
        <v>8</v>
      </c>
      <c r="R834" s="331">
        <v>13</v>
      </c>
      <c r="S834" s="331">
        <v>21</v>
      </c>
      <c r="T834" s="332">
        <v>23</v>
      </c>
    </row>
    <row r="835" spans="1:20">
      <c r="A835" s="466"/>
      <c r="B835" s="458"/>
      <c r="C835" s="458"/>
      <c r="D835" s="458"/>
      <c r="E835" s="329" t="s">
        <v>445</v>
      </c>
      <c r="F835" s="330">
        <v>25</v>
      </c>
      <c r="G835" s="331">
        <v>16</v>
      </c>
      <c r="H835" s="331">
        <v>21</v>
      </c>
      <c r="I835" s="331">
        <v>27</v>
      </c>
      <c r="J835" s="332">
        <v>29</v>
      </c>
      <c r="K835" s="330">
        <v>6</v>
      </c>
      <c r="L835" s="331">
        <v>0</v>
      </c>
      <c r="M835" s="331">
        <v>3</v>
      </c>
      <c r="N835" s="331">
        <v>10</v>
      </c>
      <c r="O835" s="332">
        <v>14</v>
      </c>
      <c r="P835" s="330">
        <v>17</v>
      </c>
      <c r="Q835" s="331">
        <v>7</v>
      </c>
      <c r="R835" s="331">
        <v>13</v>
      </c>
      <c r="S835" s="331">
        <v>20</v>
      </c>
      <c r="T835" s="332">
        <v>23</v>
      </c>
    </row>
    <row r="836" spans="1:20">
      <c r="A836" s="466"/>
      <c r="B836" s="458"/>
      <c r="C836" s="458"/>
      <c r="D836" s="458"/>
      <c r="E836" s="329" t="s">
        <v>446</v>
      </c>
      <c r="F836" s="330">
        <v>23</v>
      </c>
      <c r="G836" s="331">
        <v>12</v>
      </c>
      <c r="H836" s="331">
        <v>19</v>
      </c>
      <c r="I836" s="331">
        <v>26</v>
      </c>
      <c r="J836" s="332">
        <v>28</v>
      </c>
      <c r="K836" s="330">
        <v>5</v>
      </c>
      <c r="L836" s="331">
        <v>0</v>
      </c>
      <c r="M836" s="331">
        <v>2</v>
      </c>
      <c r="N836" s="331">
        <v>8</v>
      </c>
      <c r="O836" s="332">
        <v>13</v>
      </c>
      <c r="P836" s="330">
        <v>17</v>
      </c>
      <c r="Q836" s="331">
        <v>6</v>
      </c>
      <c r="R836" s="331">
        <v>12</v>
      </c>
      <c r="S836" s="331">
        <v>20</v>
      </c>
      <c r="T836" s="332">
        <v>22</v>
      </c>
    </row>
    <row r="837" spans="1:20">
      <c r="A837" s="466"/>
      <c r="B837" s="458"/>
      <c r="C837" s="458"/>
      <c r="D837" s="458"/>
      <c r="E837" s="329" t="s">
        <v>447</v>
      </c>
      <c r="F837" s="330">
        <v>22</v>
      </c>
      <c r="G837" s="331">
        <v>9</v>
      </c>
      <c r="H837" s="331">
        <v>17</v>
      </c>
      <c r="I837" s="331">
        <v>25</v>
      </c>
      <c r="J837" s="332">
        <v>27</v>
      </c>
      <c r="K837" s="330">
        <v>5</v>
      </c>
      <c r="L837" s="331">
        <v>0</v>
      </c>
      <c r="M837" s="331">
        <v>1</v>
      </c>
      <c r="N837" s="331">
        <v>8</v>
      </c>
      <c r="O837" s="332">
        <v>12</v>
      </c>
      <c r="P837" s="330">
        <v>16</v>
      </c>
      <c r="Q837" s="331">
        <v>5</v>
      </c>
      <c r="R837" s="331">
        <v>11</v>
      </c>
      <c r="S837" s="331">
        <v>19</v>
      </c>
      <c r="T837" s="332">
        <v>22</v>
      </c>
    </row>
    <row r="838" spans="1:20">
      <c r="A838" s="467"/>
      <c r="B838" s="459"/>
      <c r="C838" s="459"/>
      <c r="D838" s="459"/>
      <c r="E838" s="334" t="s">
        <v>554</v>
      </c>
      <c r="F838" s="335">
        <v>20</v>
      </c>
      <c r="G838" s="336">
        <v>7</v>
      </c>
      <c r="H838" s="336">
        <v>14</v>
      </c>
      <c r="I838" s="336">
        <v>24</v>
      </c>
      <c r="J838" s="337">
        <v>27</v>
      </c>
      <c r="K838" s="335">
        <v>4</v>
      </c>
      <c r="L838" s="336">
        <v>0</v>
      </c>
      <c r="M838" s="336">
        <v>0</v>
      </c>
      <c r="N838" s="336">
        <v>7</v>
      </c>
      <c r="O838" s="337">
        <v>11</v>
      </c>
      <c r="P838" s="335">
        <v>15</v>
      </c>
      <c r="Q838" s="336">
        <v>4</v>
      </c>
      <c r="R838" s="336">
        <v>10</v>
      </c>
      <c r="S838" s="336">
        <v>18</v>
      </c>
      <c r="T838" s="337">
        <v>21</v>
      </c>
    </row>
    <row r="839" spans="1:20">
      <c r="A839" s="454">
        <v>2023</v>
      </c>
      <c r="B839" s="457" t="s">
        <v>558</v>
      </c>
      <c r="C839" s="457" t="s">
        <v>559</v>
      </c>
      <c r="D839" s="463" t="s">
        <v>557</v>
      </c>
      <c r="E839" s="338" t="s">
        <v>490</v>
      </c>
      <c r="F839" s="339">
        <v>30</v>
      </c>
      <c r="G839" s="340">
        <v>28</v>
      </c>
      <c r="H839" s="340">
        <v>28</v>
      </c>
      <c r="I839" s="340">
        <v>32</v>
      </c>
      <c r="J839" s="341">
        <v>32</v>
      </c>
      <c r="K839" s="339">
        <v>28</v>
      </c>
      <c r="L839" s="340">
        <v>20</v>
      </c>
      <c r="M839" s="340">
        <v>24</v>
      </c>
      <c r="N839" s="340">
        <v>30</v>
      </c>
      <c r="O839" s="341">
        <v>32</v>
      </c>
      <c r="P839" s="339">
        <v>2</v>
      </c>
      <c r="Q839" s="340">
        <v>0</v>
      </c>
      <c r="R839" s="340">
        <v>0</v>
      </c>
      <c r="S839" s="340">
        <v>5</v>
      </c>
      <c r="T839" s="341">
        <v>9</v>
      </c>
    </row>
    <row r="840" spans="1:20">
      <c r="A840" s="455"/>
      <c r="B840" s="458"/>
      <c r="C840" s="458"/>
      <c r="D840" s="452"/>
      <c r="E840" s="329" t="s">
        <v>437</v>
      </c>
      <c r="F840" s="330">
        <v>30</v>
      </c>
      <c r="G840" s="331">
        <v>28</v>
      </c>
      <c r="H840" s="331">
        <v>28</v>
      </c>
      <c r="I840" s="331">
        <v>32</v>
      </c>
      <c r="J840" s="332">
        <v>32</v>
      </c>
      <c r="K840" s="330">
        <v>27</v>
      </c>
      <c r="L840" s="331">
        <v>19</v>
      </c>
      <c r="M840" s="331">
        <v>23</v>
      </c>
      <c r="N840" s="331">
        <v>29</v>
      </c>
      <c r="O840" s="332">
        <v>31</v>
      </c>
      <c r="P840" s="330">
        <v>3</v>
      </c>
      <c r="Q840" s="331">
        <v>0</v>
      </c>
      <c r="R840" s="331">
        <v>1</v>
      </c>
      <c r="S840" s="331">
        <v>6</v>
      </c>
      <c r="T840" s="332">
        <v>10</v>
      </c>
    </row>
    <row r="841" spans="1:20">
      <c r="A841" s="455"/>
      <c r="B841" s="458"/>
      <c r="C841" s="458"/>
      <c r="D841" s="452"/>
      <c r="E841" s="329" t="s">
        <v>438</v>
      </c>
      <c r="F841" s="330">
        <v>30</v>
      </c>
      <c r="G841" s="331">
        <v>27</v>
      </c>
      <c r="H841" s="331">
        <v>28</v>
      </c>
      <c r="I841" s="331">
        <v>32</v>
      </c>
      <c r="J841" s="332">
        <v>32</v>
      </c>
      <c r="K841" s="330">
        <v>25</v>
      </c>
      <c r="L841" s="331">
        <v>17</v>
      </c>
      <c r="M841" s="331">
        <v>21</v>
      </c>
      <c r="N841" s="331">
        <v>29</v>
      </c>
      <c r="O841" s="332">
        <v>31</v>
      </c>
      <c r="P841" s="330">
        <v>4</v>
      </c>
      <c r="Q841" s="331">
        <v>0</v>
      </c>
      <c r="R841" s="331">
        <v>1</v>
      </c>
      <c r="S841" s="331">
        <v>8</v>
      </c>
      <c r="T841" s="332">
        <v>12</v>
      </c>
    </row>
    <row r="842" spans="1:20">
      <c r="A842" s="455"/>
      <c r="B842" s="458"/>
      <c r="C842" s="458"/>
      <c r="D842" s="452"/>
      <c r="E842" s="329" t="s">
        <v>439</v>
      </c>
      <c r="F842" s="330">
        <v>30</v>
      </c>
      <c r="G842" s="331">
        <v>27</v>
      </c>
      <c r="H842" s="331">
        <v>28</v>
      </c>
      <c r="I842" s="331">
        <v>32</v>
      </c>
      <c r="J842" s="332">
        <v>32</v>
      </c>
      <c r="K842" s="330">
        <v>24</v>
      </c>
      <c r="L842" s="331">
        <v>14</v>
      </c>
      <c r="M842" s="331">
        <v>19</v>
      </c>
      <c r="N842" s="331">
        <v>28</v>
      </c>
      <c r="O842" s="332">
        <v>31</v>
      </c>
      <c r="P842" s="330">
        <v>6</v>
      </c>
      <c r="Q842" s="331">
        <v>0</v>
      </c>
      <c r="R842" s="331">
        <v>2</v>
      </c>
      <c r="S842" s="331">
        <v>10</v>
      </c>
      <c r="T842" s="332">
        <v>13</v>
      </c>
    </row>
    <row r="843" spans="1:20">
      <c r="A843" s="455"/>
      <c r="B843" s="458"/>
      <c r="C843" s="458"/>
      <c r="D843" s="452"/>
      <c r="E843" s="329" t="s">
        <v>440</v>
      </c>
      <c r="F843" s="330">
        <v>29</v>
      </c>
      <c r="G843" s="331">
        <v>26</v>
      </c>
      <c r="H843" s="331">
        <v>28</v>
      </c>
      <c r="I843" s="331">
        <v>31</v>
      </c>
      <c r="J843" s="332">
        <v>32</v>
      </c>
      <c r="K843" s="330">
        <v>22</v>
      </c>
      <c r="L843" s="331">
        <v>13</v>
      </c>
      <c r="M843" s="331">
        <v>17</v>
      </c>
      <c r="N843" s="331">
        <v>26</v>
      </c>
      <c r="O843" s="332">
        <v>30</v>
      </c>
      <c r="P843" s="330">
        <v>7</v>
      </c>
      <c r="Q843" s="331">
        <v>1</v>
      </c>
      <c r="R843" s="331">
        <v>3</v>
      </c>
      <c r="S843" s="331">
        <v>11</v>
      </c>
      <c r="T843" s="332">
        <v>15</v>
      </c>
    </row>
    <row r="844" spans="1:20">
      <c r="A844" s="455"/>
      <c r="B844" s="458"/>
      <c r="C844" s="458"/>
      <c r="D844" s="452"/>
      <c r="E844" s="329" t="s">
        <v>441</v>
      </c>
      <c r="F844" s="330">
        <v>29</v>
      </c>
      <c r="G844" s="331">
        <v>25</v>
      </c>
      <c r="H844" s="331">
        <v>27</v>
      </c>
      <c r="I844" s="331">
        <v>31</v>
      </c>
      <c r="J844" s="332">
        <v>32</v>
      </c>
      <c r="K844" s="330">
        <v>20</v>
      </c>
      <c r="L844" s="331">
        <v>11</v>
      </c>
      <c r="M844" s="331">
        <v>16</v>
      </c>
      <c r="N844" s="331">
        <v>24</v>
      </c>
      <c r="O844" s="332">
        <v>29</v>
      </c>
      <c r="P844" s="330">
        <v>9</v>
      </c>
      <c r="Q844" s="331">
        <v>1</v>
      </c>
      <c r="R844" s="331">
        <v>5</v>
      </c>
      <c r="S844" s="331">
        <v>12</v>
      </c>
      <c r="T844" s="332">
        <v>16</v>
      </c>
    </row>
    <row r="845" spans="1:20">
      <c r="A845" s="455"/>
      <c r="B845" s="458"/>
      <c r="C845" s="458"/>
      <c r="D845" s="452"/>
      <c r="E845" s="329" t="s">
        <v>442</v>
      </c>
      <c r="F845" s="330">
        <v>28</v>
      </c>
      <c r="G845" s="331">
        <v>24</v>
      </c>
      <c r="H845" s="331">
        <v>27</v>
      </c>
      <c r="I845" s="331">
        <v>30</v>
      </c>
      <c r="J845" s="332">
        <v>32</v>
      </c>
      <c r="K845" s="330">
        <v>18</v>
      </c>
      <c r="L845" s="331">
        <v>9</v>
      </c>
      <c r="M845" s="331">
        <v>13</v>
      </c>
      <c r="N845" s="331">
        <v>22</v>
      </c>
      <c r="O845" s="332">
        <v>27</v>
      </c>
      <c r="P845" s="330">
        <v>10</v>
      </c>
      <c r="Q845" s="331">
        <v>2</v>
      </c>
      <c r="R845" s="331">
        <v>7</v>
      </c>
      <c r="S845" s="331">
        <v>14</v>
      </c>
      <c r="T845" s="332">
        <v>18</v>
      </c>
    </row>
    <row r="846" spans="1:20">
      <c r="A846" s="455"/>
      <c r="B846" s="458"/>
      <c r="C846" s="458"/>
      <c r="D846" s="452"/>
      <c r="E846" s="329" t="s">
        <v>443</v>
      </c>
      <c r="F846" s="330">
        <v>28</v>
      </c>
      <c r="G846" s="331">
        <v>23</v>
      </c>
      <c r="H846" s="331">
        <v>26</v>
      </c>
      <c r="I846" s="331">
        <v>30</v>
      </c>
      <c r="J846" s="332">
        <v>31</v>
      </c>
      <c r="K846" s="330">
        <v>15</v>
      </c>
      <c r="L846" s="331">
        <v>6</v>
      </c>
      <c r="M846" s="331">
        <v>10</v>
      </c>
      <c r="N846" s="331">
        <v>19</v>
      </c>
      <c r="O846" s="332">
        <v>23</v>
      </c>
      <c r="P846" s="330">
        <v>13</v>
      </c>
      <c r="Q846" s="331">
        <v>4</v>
      </c>
      <c r="R846" s="331">
        <v>9</v>
      </c>
      <c r="S846" s="331">
        <v>16</v>
      </c>
      <c r="T846" s="332">
        <v>20</v>
      </c>
    </row>
    <row r="847" spans="1:20">
      <c r="A847" s="455"/>
      <c r="B847" s="458"/>
      <c r="C847" s="458"/>
      <c r="D847" s="452"/>
      <c r="E847" s="329" t="s">
        <v>444</v>
      </c>
      <c r="F847" s="330">
        <v>27</v>
      </c>
      <c r="G847" s="331">
        <v>22</v>
      </c>
      <c r="H847" s="331">
        <v>25</v>
      </c>
      <c r="I847" s="331">
        <v>29</v>
      </c>
      <c r="J847" s="332">
        <v>31</v>
      </c>
      <c r="K847" s="330">
        <v>12</v>
      </c>
      <c r="L847" s="331">
        <v>4</v>
      </c>
      <c r="M847" s="331">
        <v>8</v>
      </c>
      <c r="N847" s="331">
        <v>16</v>
      </c>
      <c r="O847" s="332">
        <v>21</v>
      </c>
      <c r="P847" s="330">
        <v>14</v>
      </c>
      <c r="Q847" s="331">
        <v>6</v>
      </c>
      <c r="R847" s="331">
        <v>11</v>
      </c>
      <c r="S847" s="331">
        <v>18</v>
      </c>
      <c r="T847" s="332">
        <v>21</v>
      </c>
    </row>
    <row r="848" spans="1:20">
      <c r="A848" s="455"/>
      <c r="B848" s="458"/>
      <c r="C848" s="458"/>
      <c r="D848" s="452"/>
      <c r="E848" s="329" t="s">
        <v>445</v>
      </c>
      <c r="F848" s="330">
        <v>27</v>
      </c>
      <c r="G848" s="331">
        <v>19</v>
      </c>
      <c r="H848" s="331">
        <v>24</v>
      </c>
      <c r="I848" s="331">
        <v>28</v>
      </c>
      <c r="J848" s="345">
        <v>30</v>
      </c>
      <c r="K848" s="346">
        <v>9</v>
      </c>
      <c r="L848" s="331">
        <v>1</v>
      </c>
      <c r="M848" s="331">
        <v>5</v>
      </c>
      <c r="N848" s="331">
        <v>13</v>
      </c>
      <c r="O848" s="332">
        <v>18</v>
      </c>
      <c r="P848" s="330">
        <v>16</v>
      </c>
      <c r="Q848" s="331">
        <v>7</v>
      </c>
      <c r="R848" s="331">
        <v>12</v>
      </c>
      <c r="S848" s="331">
        <v>20</v>
      </c>
      <c r="T848" s="332">
        <v>23</v>
      </c>
    </row>
    <row r="849" spans="1:20">
      <c r="A849" s="455"/>
      <c r="B849" s="458"/>
      <c r="C849" s="458"/>
      <c r="D849" s="452"/>
      <c r="E849" s="329" t="s">
        <v>446</v>
      </c>
      <c r="F849" s="330">
        <v>25</v>
      </c>
      <c r="G849" s="331">
        <v>17</v>
      </c>
      <c r="H849" s="331">
        <v>22</v>
      </c>
      <c r="I849" s="331">
        <v>28</v>
      </c>
      <c r="J849" s="332">
        <v>29</v>
      </c>
      <c r="K849" s="330">
        <v>7</v>
      </c>
      <c r="L849" s="331">
        <v>0</v>
      </c>
      <c r="M849" s="331">
        <v>4</v>
      </c>
      <c r="N849" s="331">
        <v>11</v>
      </c>
      <c r="O849" s="332">
        <v>15</v>
      </c>
      <c r="P849" s="330">
        <v>17</v>
      </c>
      <c r="Q849" s="331">
        <v>7</v>
      </c>
      <c r="R849" s="331">
        <v>13</v>
      </c>
      <c r="S849" s="331">
        <v>20</v>
      </c>
      <c r="T849" s="332">
        <v>23</v>
      </c>
    </row>
    <row r="850" spans="1:20">
      <c r="A850" s="455"/>
      <c r="B850" s="458"/>
      <c r="C850" s="458"/>
      <c r="D850" s="452"/>
      <c r="E850" s="329" t="s">
        <v>447</v>
      </c>
      <c r="F850" s="330">
        <v>24</v>
      </c>
      <c r="G850" s="331">
        <v>14</v>
      </c>
      <c r="H850" s="331">
        <v>20</v>
      </c>
      <c r="I850" s="331">
        <v>27</v>
      </c>
      <c r="J850" s="332">
        <v>28</v>
      </c>
      <c r="K850" s="330">
        <v>6</v>
      </c>
      <c r="L850" s="331">
        <v>0</v>
      </c>
      <c r="M850" s="331">
        <v>2</v>
      </c>
      <c r="N850" s="331">
        <v>9</v>
      </c>
      <c r="O850" s="332">
        <v>14</v>
      </c>
      <c r="P850" s="330">
        <v>16</v>
      </c>
      <c r="Q850" s="331">
        <v>6</v>
      </c>
      <c r="R850" s="331">
        <v>12</v>
      </c>
      <c r="S850" s="331">
        <v>20</v>
      </c>
      <c r="T850" s="332">
        <v>23</v>
      </c>
    </row>
    <row r="851" spans="1:20">
      <c r="A851" s="456"/>
      <c r="B851" s="459"/>
      <c r="C851" s="459"/>
      <c r="D851" s="464"/>
      <c r="E851" s="357" t="s">
        <v>554</v>
      </c>
      <c r="F851" s="358">
        <v>22</v>
      </c>
      <c r="G851" s="359">
        <v>10</v>
      </c>
      <c r="H851" s="359">
        <v>17</v>
      </c>
      <c r="I851" s="359">
        <v>25</v>
      </c>
      <c r="J851" s="360">
        <v>28</v>
      </c>
      <c r="K851" s="358">
        <v>5</v>
      </c>
      <c r="L851" s="359">
        <v>0</v>
      </c>
      <c r="M851" s="359">
        <v>1</v>
      </c>
      <c r="N851" s="359">
        <v>8</v>
      </c>
      <c r="O851" s="360">
        <v>12</v>
      </c>
      <c r="P851" s="358">
        <v>16</v>
      </c>
      <c r="Q851" s="359">
        <v>5</v>
      </c>
      <c r="R851" s="359">
        <v>11</v>
      </c>
      <c r="S851" s="359">
        <v>19</v>
      </c>
      <c r="T851" s="360">
        <v>22</v>
      </c>
    </row>
    <row r="852" spans="1:20">
      <c r="A852" s="460">
        <v>2014</v>
      </c>
      <c r="B852" s="463" t="s">
        <v>558</v>
      </c>
      <c r="C852" s="463" t="s">
        <v>559</v>
      </c>
      <c r="D852" s="452" t="s">
        <v>557</v>
      </c>
      <c r="E852" s="333" t="s">
        <v>490</v>
      </c>
      <c r="F852" s="342">
        <v>30</v>
      </c>
      <c r="G852" s="342">
        <v>28</v>
      </c>
      <c r="H852" s="342">
        <v>28</v>
      </c>
      <c r="I852" s="342">
        <v>32</v>
      </c>
      <c r="J852" s="342">
        <v>32</v>
      </c>
      <c r="K852" s="342">
        <v>27</v>
      </c>
      <c r="L852" s="342">
        <v>20</v>
      </c>
      <c r="M852" s="342">
        <v>23</v>
      </c>
      <c r="N852" s="342">
        <v>29</v>
      </c>
      <c r="O852" s="342">
        <v>31</v>
      </c>
      <c r="P852" s="342">
        <v>3</v>
      </c>
      <c r="Q852" s="342">
        <v>0</v>
      </c>
      <c r="R852" s="342">
        <v>1</v>
      </c>
      <c r="S852" s="342">
        <v>6</v>
      </c>
      <c r="T852" s="342">
        <v>9</v>
      </c>
    </row>
    <row r="853" spans="1:20">
      <c r="A853" s="461"/>
      <c r="B853" s="452"/>
      <c r="C853" s="452"/>
      <c r="D853" s="452"/>
      <c r="E853" s="329" t="s">
        <v>437</v>
      </c>
      <c r="F853" s="342">
        <v>30</v>
      </c>
      <c r="G853" s="342">
        <v>27</v>
      </c>
      <c r="H853" s="342">
        <v>28</v>
      </c>
      <c r="I853" s="342">
        <v>32</v>
      </c>
      <c r="J853" s="342">
        <v>32</v>
      </c>
      <c r="K853" s="342">
        <v>25</v>
      </c>
      <c r="L853" s="342">
        <v>17</v>
      </c>
      <c r="M853" s="342">
        <v>21</v>
      </c>
      <c r="N853" s="342">
        <v>28</v>
      </c>
      <c r="O853" s="342">
        <v>31</v>
      </c>
      <c r="P853" s="342">
        <v>4</v>
      </c>
      <c r="Q853" s="342">
        <v>0</v>
      </c>
      <c r="R853" s="342">
        <v>1</v>
      </c>
      <c r="S853" s="342">
        <v>8</v>
      </c>
      <c r="T853" s="342">
        <v>11</v>
      </c>
    </row>
    <row r="854" spans="1:20">
      <c r="A854" s="461"/>
      <c r="B854" s="452"/>
      <c r="C854" s="452"/>
      <c r="D854" s="452"/>
      <c r="E854" s="329" t="s">
        <v>438</v>
      </c>
      <c r="F854" s="342">
        <v>30</v>
      </c>
      <c r="G854" s="342">
        <v>27</v>
      </c>
      <c r="H854" s="342">
        <v>28</v>
      </c>
      <c r="I854" s="342">
        <v>32</v>
      </c>
      <c r="J854" s="342">
        <v>32</v>
      </c>
      <c r="K854" s="342">
        <v>23</v>
      </c>
      <c r="L854" s="342">
        <v>15</v>
      </c>
      <c r="M854" s="342">
        <v>19</v>
      </c>
      <c r="N854" s="342">
        <v>27</v>
      </c>
      <c r="O854" s="342">
        <v>30</v>
      </c>
      <c r="P854" s="342">
        <v>6</v>
      </c>
      <c r="Q854" s="342">
        <v>0</v>
      </c>
      <c r="R854" s="342">
        <v>3</v>
      </c>
      <c r="S854" s="342">
        <v>10</v>
      </c>
      <c r="T854" s="342">
        <v>13</v>
      </c>
    </row>
    <row r="855" spans="1:20">
      <c r="A855" s="461"/>
      <c r="B855" s="452"/>
      <c r="C855" s="452"/>
      <c r="D855" s="452"/>
      <c r="E855" s="329" t="s">
        <v>439</v>
      </c>
      <c r="F855" s="342">
        <v>29</v>
      </c>
      <c r="G855" s="342">
        <v>26</v>
      </c>
      <c r="H855" s="342">
        <v>28</v>
      </c>
      <c r="I855" s="342">
        <v>31</v>
      </c>
      <c r="J855" s="342">
        <v>32</v>
      </c>
      <c r="K855" s="342">
        <v>21</v>
      </c>
      <c r="L855" s="342">
        <v>13</v>
      </c>
      <c r="M855" s="342">
        <v>17</v>
      </c>
      <c r="N855" s="342">
        <v>25</v>
      </c>
      <c r="O855" s="342">
        <v>29</v>
      </c>
      <c r="P855" s="342">
        <v>8</v>
      </c>
      <c r="Q855" s="342">
        <v>1</v>
      </c>
      <c r="R855" s="342">
        <v>4</v>
      </c>
      <c r="S855" s="342">
        <v>11</v>
      </c>
      <c r="T855" s="342">
        <v>15</v>
      </c>
    </row>
    <row r="856" spans="1:20">
      <c r="A856" s="461"/>
      <c r="B856" s="452"/>
      <c r="C856" s="452"/>
      <c r="D856" s="452"/>
      <c r="E856" s="329" t="s">
        <v>440</v>
      </c>
      <c r="F856" s="342">
        <v>29</v>
      </c>
      <c r="G856" s="342">
        <v>26</v>
      </c>
      <c r="H856" s="342">
        <v>28</v>
      </c>
      <c r="I856" s="342">
        <v>31</v>
      </c>
      <c r="J856" s="342">
        <v>32</v>
      </c>
      <c r="K856" s="342">
        <v>19</v>
      </c>
      <c r="L856" s="342">
        <v>11</v>
      </c>
      <c r="M856" s="342">
        <v>15</v>
      </c>
      <c r="N856" s="342">
        <v>23</v>
      </c>
      <c r="O856" s="342">
        <v>27</v>
      </c>
      <c r="P856" s="342">
        <v>10</v>
      </c>
      <c r="Q856" s="342">
        <v>2</v>
      </c>
      <c r="R856" s="342">
        <v>6</v>
      </c>
      <c r="S856" s="342">
        <v>13</v>
      </c>
      <c r="T856" s="342">
        <v>16</v>
      </c>
    </row>
    <row r="857" spans="1:20">
      <c r="A857" s="461"/>
      <c r="B857" s="452"/>
      <c r="C857" s="452"/>
      <c r="D857" s="452"/>
      <c r="E857" s="329" t="s">
        <v>441</v>
      </c>
      <c r="F857" s="342">
        <v>28</v>
      </c>
      <c r="G857" s="342">
        <v>25</v>
      </c>
      <c r="H857" s="342">
        <v>27</v>
      </c>
      <c r="I857" s="342">
        <v>30</v>
      </c>
      <c r="J857" s="342">
        <v>32</v>
      </c>
      <c r="K857" s="342">
        <v>16</v>
      </c>
      <c r="L857" s="342">
        <v>8</v>
      </c>
      <c r="M857" s="342">
        <v>12</v>
      </c>
      <c r="N857" s="342">
        <v>20</v>
      </c>
      <c r="O857" s="342">
        <v>25</v>
      </c>
      <c r="P857" s="342">
        <v>12</v>
      </c>
      <c r="Q857" s="342">
        <v>3</v>
      </c>
      <c r="R857" s="342">
        <v>8</v>
      </c>
      <c r="S857" s="342">
        <v>15</v>
      </c>
      <c r="T857" s="342">
        <v>19</v>
      </c>
    </row>
    <row r="858" spans="1:20">
      <c r="A858" s="461"/>
      <c r="B858" s="452"/>
      <c r="C858" s="452"/>
      <c r="D858" s="452"/>
      <c r="E858" s="329" t="s">
        <v>442</v>
      </c>
      <c r="F858" s="342">
        <v>28</v>
      </c>
      <c r="G858" s="342">
        <v>24</v>
      </c>
      <c r="H858" s="342">
        <v>26</v>
      </c>
      <c r="I858" s="342">
        <v>29</v>
      </c>
      <c r="J858" s="342">
        <v>31</v>
      </c>
      <c r="K858" s="342">
        <v>13</v>
      </c>
      <c r="L858" s="342">
        <v>6</v>
      </c>
      <c r="M858" s="342">
        <v>9</v>
      </c>
      <c r="N858" s="342">
        <v>17</v>
      </c>
      <c r="O858" s="342">
        <v>22</v>
      </c>
      <c r="P858" s="342">
        <v>14</v>
      </c>
      <c r="Q858" s="342">
        <v>5</v>
      </c>
      <c r="R858" s="342">
        <v>10</v>
      </c>
      <c r="S858" s="342">
        <v>18</v>
      </c>
      <c r="T858" s="342">
        <v>21</v>
      </c>
    </row>
    <row r="859" spans="1:20">
      <c r="A859" s="461"/>
      <c r="B859" s="452"/>
      <c r="C859" s="452"/>
      <c r="D859" s="452"/>
      <c r="E859" s="329" t="s">
        <v>443</v>
      </c>
      <c r="F859" s="342">
        <v>27</v>
      </c>
      <c r="G859" s="342">
        <v>22</v>
      </c>
      <c r="H859" s="342">
        <v>25</v>
      </c>
      <c r="I859" s="342">
        <v>28</v>
      </c>
      <c r="J859" s="342">
        <v>30</v>
      </c>
      <c r="K859" s="342">
        <v>10</v>
      </c>
      <c r="L859" s="342">
        <v>3</v>
      </c>
      <c r="M859" s="342">
        <v>6</v>
      </c>
      <c r="N859" s="342">
        <v>14</v>
      </c>
      <c r="O859" s="342">
        <v>19</v>
      </c>
      <c r="P859" s="342">
        <v>16</v>
      </c>
      <c r="Q859" s="342">
        <v>7</v>
      </c>
      <c r="R859" s="342">
        <v>12</v>
      </c>
      <c r="S859" s="342">
        <v>20</v>
      </c>
      <c r="T859" s="342">
        <v>22</v>
      </c>
    </row>
    <row r="860" spans="1:20">
      <c r="A860" s="461"/>
      <c r="B860" s="452"/>
      <c r="C860" s="452"/>
      <c r="D860" s="452"/>
      <c r="E860" s="329" t="s">
        <v>444</v>
      </c>
      <c r="F860" s="342">
        <v>26</v>
      </c>
      <c r="G860" s="342">
        <v>19</v>
      </c>
      <c r="H860" s="342">
        <v>23</v>
      </c>
      <c r="I860" s="342">
        <v>28</v>
      </c>
      <c r="J860" s="342">
        <v>30</v>
      </c>
      <c r="K860" s="342">
        <v>8</v>
      </c>
      <c r="L860" s="342">
        <v>1</v>
      </c>
      <c r="M860" s="342">
        <v>4</v>
      </c>
      <c r="N860" s="342">
        <v>12</v>
      </c>
      <c r="O860" s="342">
        <v>16</v>
      </c>
      <c r="P860" s="342">
        <v>17</v>
      </c>
      <c r="Q860" s="342">
        <v>8</v>
      </c>
      <c r="R860" s="342">
        <v>13</v>
      </c>
      <c r="S860" s="342">
        <v>20</v>
      </c>
      <c r="T860" s="342">
        <v>23</v>
      </c>
    </row>
    <row r="861" spans="1:20">
      <c r="A861" s="461"/>
      <c r="B861" s="452"/>
      <c r="C861" s="452"/>
      <c r="D861" s="452"/>
      <c r="E861" s="329" t="s">
        <v>445</v>
      </c>
      <c r="F861" s="342">
        <v>25</v>
      </c>
      <c r="G861" s="342">
        <v>15</v>
      </c>
      <c r="H861" s="342">
        <v>21</v>
      </c>
      <c r="I861" s="342">
        <v>27</v>
      </c>
      <c r="J861" s="342">
        <v>29</v>
      </c>
      <c r="K861" s="342">
        <v>6</v>
      </c>
      <c r="L861" s="342">
        <v>0</v>
      </c>
      <c r="M861" s="342">
        <v>3</v>
      </c>
      <c r="N861" s="342">
        <v>10</v>
      </c>
      <c r="O861" s="342">
        <v>14</v>
      </c>
      <c r="P861" s="342">
        <v>17</v>
      </c>
      <c r="Q861" s="342">
        <v>7</v>
      </c>
      <c r="R861" s="342">
        <v>13</v>
      </c>
      <c r="S861" s="342">
        <v>20</v>
      </c>
      <c r="T861" s="342">
        <v>23</v>
      </c>
    </row>
    <row r="862" spans="1:20">
      <c r="A862" s="461"/>
      <c r="B862" s="452"/>
      <c r="C862" s="452"/>
      <c r="D862" s="452"/>
      <c r="E862" s="329" t="s">
        <v>446</v>
      </c>
      <c r="F862" s="342">
        <v>23</v>
      </c>
      <c r="G862" s="342">
        <v>11</v>
      </c>
      <c r="H862" s="342">
        <v>19</v>
      </c>
      <c r="I862" s="342">
        <v>26</v>
      </c>
      <c r="J862" s="342">
        <v>28</v>
      </c>
      <c r="K862" s="342">
        <v>5</v>
      </c>
      <c r="L862" s="342">
        <v>0</v>
      </c>
      <c r="M862" s="342">
        <v>2</v>
      </c>
      <c r="N862" s="342">
        <v>8</v>
      </c>
      <c r="O862" s="342">
        <v>13</v>
      </c>
      <c r="P862" s="342">
        <v>16</v>
      </c>
      <c r="Q862" s="342">
        <v>6</v>
      </c>
      <c r="R862" s="342">
        <v>12</v>
      </c>
      <c r="S862" s="342">
        <v>20</v>
      </c>
      <c r="T862" s="342">
        <v>22</v>
      </c>
    </row>
    <row r="863" spans="1:20">
      <c r="A863" s="461"/>
      <c r="B863" s="452"/>
      <c r="C863" s="452"/>
      <c r="D863" s="452"/>
      <c r="E863" s="329" t="s">
        <v>447</v>
      </c>
      <c r="F863" s="342">
        <v>22</v>
      </c>
      <c r="G863" s="342">
        <v>9</v>
      </c>
      <c r="H863" s="342">
        <v>17</v>
      </c>
      <c r="I863" s="342">
        <v>25</v>
      </c>
      <c r="J863" s="342">
        <v>27</v>
      </c>
      <c r="K863" s="342">
        <v>5</v>
      </c>
      <c r="L863" s="342">
        <v>0</v>
      </c>
      <c r="M863" s="342">
        <v>1</v>
      </c>
      <c r="N863" s="342">
        <v>8</v>
      </c>
      <c r="O863" s="342">
        <v>12</v>
      </c>
      <c r="P863" s="342">
        <v>16</v>
      </c>
      <c r="Q863" s="342">
        <v>5</v>
      </c>
      <c r="R863" s="342">
        <v>11</v>
      </c>
      <c r="S863" s="342">
        <v>19</v>
      </c>
      <c r="T863" s="342">
        <v>22</v>
      </c>
    </row>
    <row r="864" spans="1:20" ht="17.25" thickBot="1">
      <c r="A864" s="462"/>
      <c r="B864" s="453"/>
      <c r="C864" s="453"/>
      <c r="D864" s="453"/>
      <c r="E864" s="347" t="s">
        <v>554</v>
      </c>
      <c r="F864" s="361">
        <v>20</v>
      </c>
      <c r="G864" s="363">
        <v>7</v>
      </c>
      <c r="H864" s="363">
        <v>14</v>
      </c>
      <c r="I864" s="364">
        <v>24</v>
      </c>
      <c r="J864" s="363">
        <v>27</v>
      </c>
      <c r="K864" s="363">
        <v>4</v>
      </c>
      <c r="L864" s="363">
        <v>0</v>
      </c>
      <c r="M864" s="363">
        <v>0</v>
      </c>
      <c r="N864" s="363">
        <v>7</v>
      </c>
      <c r="O864" s="363">
        <v>11</v>
      </c>
      <c r="P864" s="363">
        <v>14</v>
      </c>
      <c r="Q864" s="363">
        <v>3</v>
      </c>
      <c r="R864" s="363">
        <v>9</v>
      </c>
      <c r="S864" s="364">
        <v>18</v>
      </c>
      <c r="T864" s="363">
        <v>21</v>
      </c>
    </row>
    <row r="865" spans="1:20" ht="17.25" thickTop="1">
      <c r="A865" s="356" t="s">
        <v>53</v>
      </c>
      <c r="B865" s="356"/>
      <c r="C865" s="356"/>
      <c r="F865" s="362"/>
      <c r="G865" s="362"/>
      <c r="H865" s="362"/>
      <c r="J865" s="362"/>
      <c r="K865" s="362"/>
      <c r="L865" s="362"/>
      <c r="M865" s="362"/>
      <c r="N865" s="362"/>
      <c r="O865" s="362"/>
      <c r="P865" s="362"/>
      <c r="Q865" s="362"/>
      <c r="R865" s="362"/>
      <c r="T865" s="362"/>
    </row>
  </sheetData>
  <mergeCells count="134">
    <mergeCell ref="A449:A474"/>
    <mergeCell ref="B449:B461"/>
    <mergeCell ref="C449:C461"/>
    <mergeCell ref="K5:O5"/>
    <mergeCell ref="P5:T5"/>
    <mergeCell ref="A7:A214"/>
    <mergeCell ref="B7:B110"/>
    <mergeCell ref="C7:C58"/>
    <mergeCell ref="D7:D19"/>
    <mergeCell ref="D20:D32"/>
    <mergeCell ref="D33:D45"/>
    <mergeCell ref="D46:D58"/>
    <mergeCell ref="A5:A6"/>
    <mergeCell ref="B5:B6"/>
    <mergeCell ref="C5:C6"/>
    <mergeCell ref="D5:D6"/>
    <mergeCell ref="E5:E6"/>
    <mergeCell ref="F5:J5"/>
    <mergeCell ref="B111:B214"/>
    <mergeCell ref="C111:C162"/>
    <mergeCell ref="D111:D123"/>
    <mergeCell ref="D124:D136"/>
    <mergeCell ref="D137:D149"/>
    <mergeCell ref="D150:D162"/>
    <mergeCell ref="D59:D71"/>
    <mergeCell ref="D72:D84"/>
    <mergeCell ref="D85:D97"/>
    <mergeCell ref="D98:D110"/>
    <mergeCell ref="D254:D266"/>
    <mergeCell ref="C267:C318"/>
    <mergeCell ref="D267:D279"/>
    <mergeCell ref="D280:D292"/>
    <mergeCell ref="D293:D305"/>
    <mergeCell ref="D306:D318"/>
    <mergeCell ref="D176:D188"/>
    <mergeCell ref="D189:D201"/>
    <mergeCell ref="D202:D214"/>
    <mergeCell ref="C215:C266"/>
    <mergeCell ref="D215:D227"/>
    <mergeCell ref="D228:D240"/>
    <mergeCell ref="D241:D253"/>
    <mergeCell ref="C163:C214"/>
    <mergeCell ref="D163:D175"/>
    <mergeCell ref="C59:C110"/>
    <mergeCell ref="D436:D448"/>
    <mergeCell ref="B462:B474"/>
    <mergeCell ref="C462:C474"/>
    <mergeCell ref="D449:D461"/>
    <mergeCell ref="D384:D396"/>
    <mergeCell ref="D397:D409"/>
    <mergeCell ref="D410:D422"/>
    <mergeCell ref="A423:A448"/>
    <mergeCell ref="B423:B435"/>
    <mergeCell ref="C423:C435"/>
    <mergeCell ref="B436:B448"/>
    <mergeCell ref="C436:C448"/>
    <mergeCell ref="D423:D435"/>
    <mergeCell ref="B319:B422"/>
    <mergeCell ref="C319:C370"/>
    <mergeCell ref="D319:D331"/>
    <mergeCell ref="D332:D344"/>
    <mergeCell ref="D345:D357"/>
    <mergeCell ref="D358:D370"/>
    <mergeCell ref="C371:C422"/>
    <mergeCell ref="D371:D383"/>
    <mergeCell ref="A215:A422"/>
    <mergeCell ref="B215:B318"/>
    <mergeCell ref="D462:D474"/>
    <mergeCell ref="D514:D526"/>
    <mergeCell ref="C540:C552"/>
    <mergeCell ref="D527:D539"/>
    <mergeCell ref="B553:B578"/>
    <mergeCell ref="C553:C565"/>
    <mergeCell ref="D540:D552"/>
    <mergeCell ref="A475:A526"/>
    <mergeCell ref="B475:B500"/>
    <mergeCell ref="C475:C487"/>
    <mergeCell ref="C488:C500"/>
    <mergeCell ref="D475:D487"/>
    <mergeCell ref="B501:B526"/>
    <mergeCell ref="C501:C513"/>
    <mergeCell ref="D488:D500"/>
    <mergeCell ref="C514:C526"/>
    <mergeCell ref="D501:D513"/>
    <mergeCell ref="C631:C682"/>
    <mergeCell ref="D631:D643"/>
    <mergeCell ref="D644:D656"/>
    <mergeCell ref="D657:D669"/>
    <mergeCell ref="D670:D682"/>
    <mergeCell ref="C566:C578"/>
    <mergeCell ref="D553:D565"/>
    <mergeCell ref="A579:A682"/>
    <mergeCell ref="B579:B682"/>
    <mergeCell ref="C579:C630"/>
    <mergeCell ref="D566:D578"/>
    <mergeCell ref="D579:D591"/>
    <mergeCell ref="D592:D604"/>
    <mergeCell ref="D605:D617"/>
    <mergeCell ref="D618:D630"/>
    <mergeCell ref="A527:A578"/>
    <mergeCell ref="B527:B552"/>
    <mergeCell ref="C527:C539"/>
    <mergeCell ref="D800:D812"/>
    <mergeCell ref="C826:C838"/>
    <mergeCell ref="D813:D825"/>
    <mergeCell ref="D735:D747"/>
    <mergeCell ref="D748:D760"/>
    <mergeCell ref="D761:D773"/>
    <mergeCell ref="D774:D786"/>
    <mergeCell ref="A787:A812"/>
    <mergeCell ref="B787:B812"/>
    <mergeCell ref="C787:C799"/>
    <mergeCell ref="C800:C812"/>
    <mergeCell ref="D787:D799"/>
    <mergeCell ref="A683:A786"/>
    <mergeCell ref="B683:B786"/>
    <mergeCell ref="C683:C734"/>
    <mergeCell ref="D683:D695"/>
    <mergeCell ref="D696:D708"/>
    <mergeCell ref="D709:D721"/>
    <mergeCell ref="D722:D734"/>
    <mergeCell ref="C735:C786"/>
    <mergeCell ref="D852:D864"/>
    <mergeCell ref="A839:A851"/>
    <mergeCell ref="B839:B851"/>
    <mergeCell ref="C839:C851"/>
    <mergeCell ref="D826:D838"/>
    <mergeCell ref="A852:A864"/>
    <mergeCell ref="B852:B864"/>
    <mergeCell ref="C852:C864"/>
    <mergeCell ref="D839:D851"/>
    <mergeCell ref="A813:A838"/>
    <mergeCell ref="B813:B838"/>
    <mergeCell ref="C813:C82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S96"/>
  <sheetViews>
    <sheetView workbookViewId="0"/>
  </sheetViews>
  <sheetFormatPr defaultRowHeight="16.5"/>
  <cols>
    <col min="1" max="1" width="30.125" customWidth="1"/>
    <col min="2" max="2" width="21.625" customWidth="1"/>
  </cols>
  <sheetData>
    <row r="1" spans="1:19">
      <c r="A1" s="31" t="s">
        <v>102</v>
      </c>
      <c r="B1" s="104"/>
      <c r="C1" s="104"/>
      <c r="D1" s="104"/>
    </row>
    <row r="2" spans="1:19">
      <c r="A2" s="29" t="s">
        <v>90</v>
      </c>
      <c r="B2" s="104"/>
      <c r="C2" s="104"/>
      <c r="D2" s="104"/>
    </row>
    <row r="3" spans="1:19">
      <c r="A3" s="104"/>
      <c r="B3" s="104"/>
      <c r="C3" s="104"/>
      <c r="D3" s="104"/>
    </row>
    <row r="4" spans="1:19">
      <c r="A4" s="105" t="s">
        <v>103</v>
      </c>
      <c r="B4" s="104"/>
      <c r="C4" s="106"/>
      <c r="D4" s="104"/>
    </row>
    <row r="5" spans="1:19">
      <c r="A5" s="107" t="s">
        <v>104</v>
      </c>
      <c r="B5" s="104"/>
      <c r="C5" s="104"/>
      <c r="D5" s="104"/>
    </row>
    <row r="6" spans="1:19">
      <c r="A6" s="104"/>
      <c r="B6" s="104"/>
      <c r="C6" s="106"/>
      <c r="D6" s="104"/>
    </row>
    <row r="7" spans="1:19">
      <c r="A7" s="104" t="s">
        <v>105</v>
      </c>
      <c r="B7" s="104" t="s">
        <v>106</v>
      </c>
      <c r="C7" s="104"/>
      <c r="D7" s="104"/>
    </row>
    <row r="8" spans="1:19">
      <c r="A8" s="104"/>
      <c r="B8" s="104" t="s">
        <v>107</v>
      </c>
      <c r="C8" s="104"/>
      <c r="D8" s="104"/>
    </row>
    <row r="9" spans="1:19">
      <c r="A9" s="106"/>
      <c r="B9" s="104"/>
      <c r="C9" s="104"/>
      <c r="D9" s="104"/>
    </row>
    <row r="10" spans="1:19">
      <c r="A10" s="104" t="s">
        <v>108</v>
      </c>
      <c r="B10" s="104" t="s">
        <v>70</v>
      </c>
      <c r="C10" s="104"/>
      <c r="D10" s="104"/>
    </row>
    <row r="11" spans="1:19">
      <c r="A11" s="104"/>
      <c r="B11" s="104" t="s">
        <v>109</v>
      </c>
      <c r="C11" s="104"/>
      <c r="D11" s="104"/>
    </row>
    <row r="12" spans="1:19">
      <c r="A12" s="104"/>
      <c r="B12" s="104"/>
      <c r="C12" s="104"/>
      <c r="D12" s="104"/>
    </row>
    <row r="13" spans="1:19">
      <c r="A13" s="104" t="s">
        <v>542</v>
      </c>
      <c r="B13" s="104" t="s">
        <v>72</v>
      </c>
      <c r="C13" s="104"/>
      <c r="D13" s="104"/>
    </row>
    <row r="14" spans="1:19">
      <c r="A14" s="104"/>
      <c r="B14" s="104" t="s">
        <v>110</v>
      </c>
      <c r="C14" s="104"/>
      <c r="D14" s="104"/>
      <c r="E14" s="104"/>
      <c r="F14" s="104"/>
      <c r="G14" s="104"/>
      <c r="H14" s="104"/>
      <c r="I14" s="104"/>
      <c r="J14" s="104"/>
      <c r="K14" s="104"/>
      <c r="L14" s="104"/>
      <c r="M14" s="104"/>
      <c r="N14" s="104"/>
      <c r="O14" s="104"/>
      <c r="P14" s="104"/>
      <c r="Q14" s="104"/>
      <c r="R14" s="104"/>
      <c r="S14" s="104"/>
    </row>
    <row r="15" spans="1:19">
      <c r="A15" s="104"/>
      <c r="B15" s="104"/>
      <c r="C15" s="104"/>
      <c r="D15" s="104"/>
    </row>
    <row r="16" spans="1:19">
      <c r="A16" s="104" t="s">
        <v>111</v>
      </c>
      <c r="B16" s="104" t="s">
        <v>112</v>
      </c>
      <c r="C16" s="104"/>
      <c r="D16" s="104"/>
    </row>
    <row r="17" spans="1:19">
      <c r="A17" s="104"/>
      <c r="B17" s="104" t="s">
        <v>113</v>
      </c>
      <c r="C17" s="104"/>
      <c r="D17" s="104"/>
      <c r="E17" s="104"/>
      <c r="F17" s="104"/>
      <c r="G17" s="104"/>
      <c r="H17" s="104"/>
      <c r="I17" s="104"/>
      <c r="J17" s="104"/>
      <c r="K17" s="104"/>
      <c r="L17" s="104"/>
      <c r="M17" s="104"/>
      <c r="N17" s="104"/>
      <c r="O17" s="104"/>
      <c r="P17" s="104"/>
      <c r="Q17" s="104"/>
      <c r="R17" s="104"/>
      <c r="S17" s="104"/>
    </row>
    <row r="18" spans="1:19">
      <c r="A18" s="104"/>
      <c r="B18" s="104"/>
      <c r="C18" s="104"/>
      <c r="D18" s="104"/>
    </row>
    <row r="19" spans="1:19">
      <c r="A19" s="104" t="s">
        <v>114</v>
      </c>
      <c r="B19" s="104" t="s">
        <v>71</v>
      </c>
      <c r="C19" s="104"/>
      <c r="D19" s="104"/>
    </row>
    <row r="20" spans="1:19">
      <c r="A20" s="104"/>
      <c r="B20" s="28" t="s">
        <v>115</v>
      </c>
      <c r="C20" s="104"/>
      <c r="D20" s="104"/>
      <c r="E20" s="104"/>
      <c r="F20" s="104"/>
      <c r="G20" s="104"/>
      <c r="H20" s="104"/>
      <c r="I20" s="104"/>
      <c r="J20" s="104"/>
      <c r="K20" s="104"/>
      <c r="L20" s="104"/>
      <c r="M20" s="104"/>
      <c r="N20" s="104"/>
      <c r="O20" s="104"/>
      <c r="P20" s="104"/>
      <c r="Q20" s="104"/>
      <c r="R20" s="104"/>
      <c r="S20" s="104"/>
    </row>
    <row r="21" spans="1:19">
      <c r="A21" s="104"/>
      <c r="B21" s="104"/>
      <c r="C21" s="104"/>
      <c r="D21" s="104"/>
    </row>
    <row r="22" spans="1:19">
      <c r="A22" s="104" t="s">
        <v>116</v>
      </c>
      <c r="B22" s="104" t="s">
        <v>74</v>
      </c>
      <c r="C22" s="104"/>
      <c r="D22" s="104"/>
    </row>
    <row r="23" spans="1:19">
      <c r="A23" s="104"/>
      <c r="B23" s="104" t="s">
        <v>117</v>
      </c>
      <c r="C23" s="104"/>
      <c r="D23" s="104"/>
    </row>
    <row r="24" spans="1:19">
      <c r="A24" s="104"/>
      <c r="B24" s="104"/>
      <c r="C24" s="104"/>
      <c r="D24" s="104"/>
    </row>
    <row r="25" spans="1:19">
      <c r="A25" s="104"/>
      <c r="B25" s="104"/>
      <c r="C25" s="104"/>
      <c r="D25" s="104"/>
    </row>
    <row r="26" spans="1:19">
      <c r="A26" s="105" t="s">
        <v>118</v>
      </c>
      <c r="B26" s="106"/>
      <c r="C26" s="106"/>
      <c r="D26" s="104"/>
    </row>
    <row r="27" spans="1:19">
      <c r="A27" s="107" t="s">
        <v>119</v>
      </c>
      <c r="B27" s="106"/>
      <c r="C27" s="104"/>
      <c r="D27" s="104"/>
    </row>
    <row r="28" spans="1:19">
      <c r="A28" s="107"/>
      <c r="B28" s="106"/>
      <c r="C28" s="104"/>
      <c r="D28" s="104"/>
    </row>
    <row r="29" spans="1:19">
      <c r="A29" s="109">
        <v>2021</v>
      </c>
      <c r="B29" s="104" t="s">
        <v>467</v>
      </c>
      <c r="C29" s="104"/>
      <c r="D29" s="104"/>
    </row>
    <row r="30" spans="1:19">
      <c r="A30" s="109"/>
      <c r="B30" s="28" t="s">
        <v>468</v>
      </c>
      <c r="C30" s="104"/>
      <c r="D30" s="104"/>
    </row>
    <row r="31" spans="1:19">
      <c r="A31" s="109"/>
      <c r="B31" s="28"/>
      <c r="C31" s="104"/>
      <c r="D31" s="104"/>
    </row>
    <row r="32" spans="1:19">
      <c r="A32" s="109">
        <v>3021</v>
      </c>
      <c r="B32" s="28" t="s">
        <v>469</v>
      </c>
      <c r="C32" s="104"/>
      <c r="D32" s="104"/>
    </row>
    <row r="33" spans="1:13">
      <c r="A33" s="109"/>
      <c r="B33" s="28" t="s">
        <v>470</v>
      </c>
      <c r="C33" s="104"/>
      <c r="D33" s="104"/>
    </row>
    <row r="34" spans="1:13">
      <c r="A34" s="108"/>
      <c r="B34" s="106"/>
      <c r="C34" s="106"/>
      <c r="D34" s="104"/>
    </row>
    <row r="35" spans="1:13">
      <c r="A35" s="109">
        <v>3044</v>
      </c>
      <c r="B35" s="28" t="s">
        <v>120</v>
      </c>
      <c r="C35" s="104"/>
      <c r="D35" s="104"/>
      <c r="K35" s="107"/>
      <c r="M35" s="107"/>
    </row>
    <row r="36" spans="1:13">
      <c r="A36" s="109"/>
      <c r="B36" s="28" t="s">
        <v>121</v>
      </c>
      <c r="C36" s="104"/>
      <c r="D36" s="104"/>
      <c r="K36" s="107"/>
    </row>
    <row r="37" spans="1:13">
      <c r="A37" s="104"/>
      <c r="B37" s="104"/>
      <c r="C37" s="104"/>
      <c r="D37" s="104"/>
      <c r="K37" s="107"/>
    </row>
    <row r="38" spans="1:13">
      <c r="A38" s="109">
        <v>3043</v>
      </c>
      <c r="B38" s="104" t="s">
        <v>122</v>
      </c>
      <c r="C38" s="104"/>
      <c r="D38" s="104"/>
      <c r="K38" s="107"/>
    </row>
    <row r="39" spans="1:13">
      <c r="A39" s="109"/>
      <c r="B39" s="28" t="s">
        <v>123</v>
      </c>
      <c r="C39" s="104"/>
      <c r="D39" s="104"/>
      <c r="K39" s="107"/>
    </row>
    <row r="40" spans="1:13">
      <c r="A40" s="104"/>
      <c r="B40" s="104"/>
      <c r="C40" s="104"/>
      <c r="D40" s="104"/>
    </row>
    <row r="41" spans="1:13">
      <c r="A41" s="104" t="s">
        <v>124</v>
      </c>
      <c r="B41" s="104" t="s">
        <v>125</v>
      </c>
      <c r="C41" s="104"/>
      <c r="D41" s="104"/>
    </row>
    <row r="42" spans="1:13">
      <c r="A42" s="104"/>
      <c r="B42" s="104" t="s">
        <v>126</v>
      </c>
      <c r="C42" s="104"/>
      <c r="D42" s="104"/>
    </row>
    <row r="43" spans="1:13">
      <c r="A43" s="104"/>
      <c r="B43" s="104"/>
      <c r="C43" s="104"/>
      <c r="D43" s="104"/>
    </row>
    <row r="44" spans="1:13">
      <c r="A44" s="104" t="s">
        <v>127</v>
      </c>
      <c r="B44" s="104" t="s">
        <v>363</v>
      </c>
      <c r="C44" s="104"/>
      <c r="D44" s="104"/>
    </row>
    <row r="45" spans="1:13">
      <c r="A45" s="104"/>
      <c r="B45" s="104" t="s">
        <v>128</v>
      </c>
      <c r="C45" s="104"/>
      <c r="D45" s="104"/>
    </row>
    <row r="46" spans="1:13">
      <c r="A46" s="104"/>
      <c r="B46" s="104"/>
      <c r="C46" s="104"/>
      <c r="D46" s="104"/>
    </row>
    <row r="47" spans="1:13">
      <c r="A47" s="104" t="s">
        <v>129</v>
      </c>
      <c r="B47" s="104" t="s">
        <v>364</v>
      </c>
      <c r="C47" s="104"/>
      <c r="D47" s="104"/>
    </row>
    <row r="48" spans="1:13">
      <c r="A48" s="104"/>
      <c r="B48" s="104" t="s">
        <v>130</v>
      </c>
      <c r="C48" s="104"/>
      <c r="D48" s="104"/>
    </row>
    <row r="49" spans="1:4">
      <c r="A49" s="104"/>
      <c r="B49" s="104"/>
      <c r="C49" s="104"/>
      <c r="D49" s="104"/>
    </row>
    <row r="50" spans="1:4">
      <c r="A50" s="104" t="s">
        <v>131</v>
      </c>
      <c r="B50" s="104" t="s">
        <v>365</v>
      </c>
      <c r="C50" s="104"/>
      <c r="D50" s="104"/>
    </row>
    <row r="51" spans="1:4">
      <c r="A51" s="104"/>
      <c r="B51" s="104" t="s">
        <v>132</v>
      </c>
      <c r="C51" s="104"/>
      <c r="D51" s="104"/>
    </row>
    <row r="52" spans="1:4">
      <c r="A52" s="104"/>
      <c r="B52" s="104"/>
      <c r="C52" s="104"/>
      <c r="D52" s="104"/>
    </row>
    <row r="53" spans="1:4">
      <c r="A53" s="104" t="s">
        <v>133</v>
      </c>
      <c r="B53" s="104" t="s">
        <v>134</v>
      </c>
      <c r="C53" s="104"/>
      <c r="D53" s="104"/>
    </row>
    <row r="54" spans="1:4">
      <c r="A54" s="104"/>
      <c r="B54" s="104" t="s">
        <v>135</v>
      </c>
      <c r="C54" s="104"/>
      <c r="D54" s="104"/>
    </row>
    <row r="55" spans="1:4">
      <c r="A55" s="104"/>
      <c r="B55" s="104"/>
      <c r="C55" s="104"/>
      <c r="D55" s="104"/>
    </row>
    <row r="56" spans="1:4">
      <c r="A56" s="104" t="s">
        <v>136</v>
      </c>
      <c r="B56" s="104" t="s">
        <v>137</v>
      </c>
      <c r="C56" s="104"/>
      <c r="D56" s="104"/>
    </row>
    <row r="57" spans="1:4">
      <c r="A57" s="104"/>
      <c r="B57" s="104" t="s">
        <v>138</v>
      </c>
      <c r="C57" s="104"/>
      <c r="D57" s="104"/>
    </row>
    <row r="58" spans="1:4">
      <c r="A58" s="104"/>
      <c r="B58" s="104"/>
      <c r="C58" s="104"/>
      <c r="D58" s="104"/>
    </row>
    <row r="59" spans="1:4">
      <c r="A59" s="105" t="s">
        <v>139</v>
      </c>
      <c r="B59" s="104"/>
      <c r="C59" s="104"/>
      <c r="D59" s="104"/>
    </row>
    <row r="60" spans="1:4">
      <c r="A60" s="31" t="s">
        <v>140</v>
      </c>
      <c r="B60" s="104"/>
      <c r="C60" s="104"/>
      <c r="D60" s="104"/>
    </row>
    <row r="61" spans="1:4">
      <c r="A61" s="31"/>
      <c r="B61" s="104"/>
      <c r="C61" s="104"/>
      <c r="D61" s="104"/>
    </row>
    <row r="62" spans="1:4">
      <c r="A62" s="110" t="s">
        <v>844</v>
      </c>
      <c r="B62" s="104"/>
      <c r="C62" s="104"/>
      <c r="D62" s="104"/>
    </row>
    <row r="63" spans="1:4">
      <c r="A63" s="111">
        <v>103</v>
      </c>
      <c r="B63" s="104" t="s">
        <v>141</v>
      </c>
      <c r="C63" s="104"/>
      <c r="D63" s="104"/>
    </row>
    <row r="64" spans="1:4">
      <c r="A64" s="111">
        <v>107</v>
      </c>
      <c r="B64" s="104" t="s">
        <v>142</v>
      </c>
      <c r="C64" s="104"/>
      <c r="D64" s="104"/>
    </row>
    <row r="65" spans="1:4">
      <c r="A65" s="111">
        <v>113</v>
      </c>
      <c r="B65" s="104" t="s">
        <v>143</v>
      </c>
      <c r="C65" s="104"/>
      <c r="D65" s="104"/>
    </row>
    <row r="66" spans="1:4">
      <c r="A66" s="111">
        <v>300</v>
      </c>
      <c r="B66" s="104" t="s">
        <v>144</v>
      </c>
      <c r="C66" s="104"/>
      <c r="D66" s="104"/>
    </row>
    <row r="67" spans="1:4">
      <c r="A67" s="111" t="s">
        <v>145</v>
      </c>
      <c r="B67" s="104" t="s">
        <v>146</v>
      </c>
      <c r="C67" s="104"/>
      <c r="D67" s="104"/>
    </row>
    <row r="68" spans="1:4">
      <c r="A68" s="111">
        <v>407</v>
      </c>
      <c r="B68" s="104" t="s">
        <v>561</v>
      </c>
      <c r="C68" s="104"/>
      <c r="D68" s="104"/>
    </row>
    <row r="69" spans="1:4">
      <c r="A69" s="111" t="s">
        <v>147</v>
      </c>
      <c r="B69" s="104" t="s">
        <v>148</v>
      </c>
      <c r="C69" s="104"/>
      <c r="D69" s="104"/>
    </row>
    <row r="70" spans="1:4">
      <c r="A70" s="111">
        <v>500</v>
      </c>
      <c r="B70" s="104" t="s">
        <v>149</v>
      </c>
      <c r="C70" s="104"/>
      <c r="D70" s="104"/>
    </row>
    <row r="71" spans="1:4">
      <c r="A71" s="111">
        <v>600</v>
      </c>
      <c r="B71" s="104" t="s">
        <v>150</v>
      </c>
      <c r="C71" s="104"/>
      <c r="D71" s="104"/>
    </row>
    <row r="72" spans="1:4">
      <c r="A72" s="111" t="s">
        <v>151</v>
      </c>
      <c r="B72" s="104" t="s">
        <v>152</v>
      </c>
      <c r="C72" s="104"/>
      <c r="D72" s="104"/>
    </row>
    <row r="73" spans="1:4">
      <c r="A73" s="111" t="s">
        <v>153</v>
      </c>
      <c r="B73" s="104" t="s">
        <v>154</v>
      </c>
      <c r="C73" s="104"/>
      <c r="D73" s="104"/>
    </row>
    <row r="74" spans="1:4">
      <c r="A74" s="111">
        <v>805</v>
      </c>
      <c r="B74" s="104" t="s">
        <v>155</v>
      </c>
      <c r="C74" s="104"/>
      <c r="D74" s="104"/>
    </row>
    <row r="75" spans="1:4">
      <c r="A75" s="111" t="s">
        <v>156</v>
      </c>
      <c r="B75" s="104" t="s">
        <v>157</v>
      </c>
      <c r="C75" s="104"/>
      <c r="D75" s="104"/>
    </row>
    <row r="76" spans="1:4">
      <c r="A76" s="111" t="s">
        <v>158</v>
      </c>
      <c r="B76" s="104" t="s">
        <v>159</v>
      </c>
      <c r="C76" s="104"/>
      <c r="D76" s="104"/>
    </row>
    <row r="77" spans="1:4">
      <c r="A77" s="111" t="s">
        <v>160</v>
      </c>
      <c r="B77" s="104" t="s">
        <v>161</v>
      </c>
      <c r="C77" s="104"/>
      <c r="D77" s="104"/>
    </row>
    <row r="78" spans="1:4">
      <c r="A78" s="111" t="s">
        <v>162</v>
      </c>
      <c r="B78" s="104" t="s">
        <v>161</v>
      </c>
      <c r="C78" s="104"/>
      <c r="D78" s="104"/>
    </row>
    <row r="79" spans="1:4">
      <c r="A79" s="111" t="s">
        <v>163</v>
      </c>
      <c r="B79" s="104" t="s">
        <v>164</v>
      </c>
      <c r="C79" s="104"/>
      <c r="D79" s="104"/>
    </row>
    <row r="80" spans="1:4">
      <c r="A80" s="111" t="s">
        <v>165</v>
      </c>
      <c r="B80" s="104" t="s">
        <v>166</v>
      </c>
      <c r="C80" s="104"/>
      <c r="D80" s="104"/>
    </row>
    <row r="81" spans="1:4">
      <c r="A81" s="109"/>
      <c r="B81" s="104"/>
      <c r="C81" s="104"/>
      <c r="D81" s="104"/>
    </row>
    <row r="82" spans="1:4">
      <c r="A82" s="104"/>
      <c r="B82" s="104"/>
      <c r="C82" s="104"/>
      <c r="D82" s="104"/>
    </row>
    <row r="83" spans="1:4">
      <c r="A83" s="112" t="s">
        <v>167</v>
      </c>
      <c r="B83" s="104"/>
      <c r="C83" s="104"/>
      <c r="D83" s="104"/>
    </row>
    <row r="84" spans="1:4">
      <c r="A84" s="112" t="s">
        <v>629</v>
      </c>
      <c r="B84" s="104"/>
      <c r="C84" s="104"/>
      <c r="D84" s="104"/>
    </row>
    <row r="85" spans="1:4">
      <c r="A85" s="111" t="s">
        <v>562</v>
      </c>
      <c r="B85" s="104" t="s">
        <v>168</v>
      </c>
      <c r="C85" s="104"/>
      <c r="D85" s="104"/>
    </row>
    <row r="86" spans="1:4">
      <c r="A86" s="111">
        <v>114</v>
      </c>
      <c r="B86" s="104" t="s">
        <v>169</v>
      </c>
      <c r="C86" s="104"/>
      <c r="D86" s="104"/>
    </row>
    <row r="87" spans="1:4">
      <c r="A87" s="111">
        <v>108</v>
      </c>
      <c r="B87" s="104" t="s">
        <v>170</v>
      </c>
      <c r="C87" s="104"/>
      <c r="D87" s="104"/>
    </row>
    <row r="88" spans="1:4">
      <c r="A88" s="111" t="s">
        <v>171</v>
      </c>
      <c r="B88" s="104" t="s">
        <v>172</v>
      </c>
      <c r="C88" s="104"/>
      <c r="D88" s="104"/>
    </row>
    <row r="89" spans="1:4">
      <c r="A89" s="111">
        <v>123</v>
      </c>
      <c r="B89" s="104" t="s">
        <v>173</v>
      </c>
      <c r="C89" s="104"/>
      <c r="D89" s="104"/>
    </row>
    <row r="90" spans="1:4">
      <c r="A90" s="111">
        <v>126</v>
      </c>
      <c r="B90" s="104" t="s">
        <v>174</v>
      </c>
      <c r="C90" s="104"/>
      <c r="D90" s="104"/>
    </row>
    <row r="91" spans="1:4">
      <c r="A91" s="111">
        <v>141</v>
      </c>
      <c r="B91" s="104" t="s">
        <v>175</v>
      </c>
      <c r="C91" s="104"/>
      <c r="D91" s="104"/>
    </row>
    <row r="92" spans="1:4">
      <c r="A92" s="111">
        <v>161</v>
      </c>
      <c r="B92" s="104" t="s">
        <v>371</v>
      </c>
      <c r="C92" s="104"/>
      <c r="D92" s="104"/>
    </row>
    <row r="93" spans="1:4">
      <c r="A93" s="111">
        <v>162</v>
      </c>
      <c r="B93" s="104" t="s">
        <v>176</v>
      </c>
      <c r="C93" s="104"/>
      <c r="D93" s="104"/>
    </row>
    <row r="94" spans="1:4">
      <c r="A94" s="111">
        <v>163</v>
      </c>
      <c r="B94" s="104" t="s">
        <v>177</v>
      </c>
      <c r="C94" s="104"/>
      <c r="D94" s="104"/>
    </row>
    <row r="95" spans="1:4">
      <c r="A95" s="113"/>
      <c r="B95" s="104"/>
      <c r="C95" s="104"/>
      <c r="D95" s="104"/>
    </row>
    <row r="96" spans="1:4">
      <c r="A96" s="114"/>
      <c r="B96" s="104"/>
      <c r="C96" s="104"/>
      <c r="D96" s="104"/>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Blad13">
    <tabColor theme="4"/>
  </sheetPr>
  <dimension ref="A1:H382"/>
  <sheetViews>
    <sheetView workbookViewId="0"/>
  </sheetViews>
  <sheetFormatPr defaultColWidth="9" defaultRowHeight="16.5"/>
  <cols>
    <col min="1" max="1" width="26.625" style="42" customWidth="1"/>
    <col min="2" max="2" width="28.875" style="43" customWidth="1"/>
    <col min="3" max="3" width="5.375" style="15" customWidth="1"/>
    <col min="4" max="4" width="6.125" style="15" customWidth="1"/>
    <col min="5" max="5" width="5.375" style="15" customWidth="1"/>
    <col min="6" max="6" width="9" style="15"/>
    <col min="7" max="7" width="22.5" style="15" customWidth="1"/>
    <col min="8" max="16384" width="9" style="15"/>
  </cols>
  <sheetData>
    <row r="1" spans="1:8" ht="23.25" customHeight="1">
      <c r="A1" s="40" t="s">
        <v>4</v>
      </c>
      <c r="B1" s="41" t="s">
        <v>5</v>
      </c>
      <c r="G1" s="26"/>
    </row>
    <row r="2" spans="1:8">
      <c r="G2" s="29"/>
      <c r="H2" s="33"/>
    </row>
    <row r="4" spans="1:8">
      <c r="A4" s="46" t="s">
        <v>178</v>
      </c>
      <c r="B4" s="116" t="s">
        <v>179</v>
      </c>
      <c r="G4" s="28"/>
    </row>
    <row r="5" spans="1:8" s="16" customFormat="1" ht="13.5">
      <c r="A5" s="46" t="s">
        <v>180</v>
      </c>
      <c r="B5" s="28" t="s">
        <v>864</v>
      </c>
    </row>
    <row r="6" spans="1:8" s="16" customFormat="1" ht="13.5">
      <c r="A6" s="117" t="s">
        <v>139</v>
      </c>
      <c r="B6" s="118" t="s">
        <v>181</v>
      </c>
    </row>
    <row r="7" spans="1:8" s="3" customFormat="1" ht="13.5">
      <c r="A7" s="44" t="s">
        <v>182</v>
      </c>
      <c r="B7" s="28" t="s">
        <v>183</v>
      </c>
    </row>
    <row r="8" spans="1:8" s="3" customFormat="1" ht="13.5">
      <c r="A8" s="44" t="s">
        <v>184</v>
      </c>
      <c r="B8" s="28" t="s">
        <v>185</v>
      </c>
    </row>
    <row r="9" spans="1:8" s="3" customFormat="1" ht="13.5">
      <c r="A9" s="46" t="s">
        <v>83</v>
      </c>
      <c r="B9" s="119" t="s">
        <v>186</v>
      </c>
    </row>
    <row r="10" spans="1:8" s="3" customFormat="1" ht="13.5">
      <c r="A10" s="44" t="s">
        <v>106</v>
      </c>
      <c r="B10" s="28" t="s">
        <v>107</v>
      </c>
    </row>
    <row r="11" spans="1:8" s="3" customFormat="1" ht="13.5">
      <c r="A11" s="46" t="s">
        <v>187</v>
      </c>
      <c r="B11" s="116" t="s">
        <v>188</v>
      </c>
    </row>
    <row r="12" spans="1:8" s="3" customFormat="1" ht="13.5">
      <c r="A12" s="44" t="s">
        <v>112</v>
      </c>
      <c r="B12" s="28" t="s">
        <v>113</v>
      </c>
    </row>
    <row r="13" spans="1:8" s="3" customFormat="1" ht="27">
      <c r="A13" s="175" t="s">
        <v>189</v>
      </c>
      <c r="B13" s="116" t="s">
        <v>372</v>
      </c>
    </row>
    <row r="14" spans="1:8" s="3" customFormat="1" ht="13.5">
      <c r="A14" s="44" t="s">
        <v>190</v>
      </c>
      <c r="B14" s="28" t="s">
        <v>191</v>
      </c>
    </row>
    <row r="15" spans="1:8" s="3" customFormat="1" ht="13.5">
      <c r="A15" s="44" t="s">
        <v>70</v>
      </c>
      <c r="B15" s="28" t="s">
        <v>109</v>
      </c>
    </row>
    <row r="16" spans="1:8" s="3" customFormat="1" ht="13.5">
      <c r="A16" s="44" t="s">
        <v>192</v>
      </c>
      <c r="B16" s="28" t="s">
        <v>193</v>
      </c>
    </row>
    <row r="17" spans="1:2" s="3" customFormat="1" ht="13.5">
      <c r="A17" s="46" t="s">
        <v>194</v>
      </c>
      <c r="B17" s="116" t="s">
        <v>195</v>
      </c>
    </row>
    <row r="18" spans="1:2" s="3" customFormat="1" ht="13.5">
      <c r="A18" s="44" t="s">
        <v>74</v>
      </c>
      <c r="B18" s="28" t="s">
        <v>117</v>
      </c>
    </row>
    <row r="19" spans="1:2" s="3" customFormat="1" ht="13.5">
      <c r="A19" s="44" t="s">
        <v>196</v>
      </c>
      <c r="B19" s="28" t="s">
        <v>197</v>
      </c>
    </row>
    <row r="20" spans="1:2" s="3" customFormat="1" ht="13.5">
      <c r="A20" s="44" t="s">
        <v>198</v>
      </c>
      <c r="B20" s="28" t="s">
        <v>199</v>
      </c>
    </row>
    <row r="21" spans="1:2" s="3" customFormat="1" ht="13.5">
      <c r="A21" s="44" t="s">
        <v>200</v>
      </c>
      <c r="B21" s="28" t="s">
        <v>201</v>
      </c>
    </row>
    <row r="22" spans="1:2" s="3" customFormat="1" ht="13.5">
      <c r="A22" s="44" t="s">
        <v>377</v>
      </c>
      <c r="B22" s="28" t="s">
        <v>378</v>
      </c>
    </row>
    <row r="23" spans="1:2" s="3" customFormat="1" ht="13.5">
      <c r="A23" s="117" t="s">
        <v>72</v>
      </c>
      <c r="B23" s="28" t="s">
        <v>110</v>
      </c>
    </row>
    <row r="24" spans="1:2" s="3" customFormat="1" ht="13.5">
      <c r="A24" s="45" t="s">
        <v>202</v>
      </c>
      <c r="B24" s="28" t="s">
        <v>203</v>
      </c>
    </row>
    <row r="25" spans="1:2" s="3" customFormat="1" ht="13.5">
      <c r="A25" s="46" t="s">
        <v>22</v>
      </c>
      <c r="B25" s="116" t="s">
        <v>204</v>
      </c>
    </row>
    <row r="26" spans="1:2" s="3" customFormat="1" ht="13.5">
      <c r="A26" s="46" t="s">
        <v>205</v>
      </c>
      <c r="B26" s="116" t="s">
        <v>206</v>
      </c>
    </row>
    <row r="27" spans="1:2" s="3" customFormat="1" ht="13.5">
      <c r="A27" s="46" t="s">
        <v>26</v>
      </c>
      <c r="B27" s="116" t="s">
        <v>208</v>
      </c>
    </row>
    <row r="28" spans="1:2" s="3" customFormat="1" ht="13.5">
      <c r="A28" s="44" t="s">
        <v>209</v>
      </c>
      <c r="B28" s="28" t="s">
        <v>209</v>
      </c>
    </row>
    <row r="29" spans="1:2" s="3" customFormat="1" ht="13.5">
      <c r="A29" s="46" t="s">
        <v>21</v>
      </c>
      <c r="B29" s="116" t="s">
        <v>210</v>
      </c>
    </row>
    <row r="30" spans="1:2" s="3" customFormat="1" ht="13.5">
      <c r="A30" s="44" t="s">
        <v>122</v>
      </c>
      <c r="B30" s="28" t="s">
        <v>123</v>
      </c>
    </row>
    <row r="31" spans="1:2" s="3" customFormat="1" ht="13.5">
      <c r="A31" s="44" t="s">
        <v>211</v>
      </c>
      <c r="B31" s="28" t="s">
        <v>212</v>
      </c>
    </row>
    <row r="32" spans="1:2" s="3" customFormat="1" ht="13.5">
      <c r="A32" s="44" t="s">
        <v>120</v>
      </c>
      <c r="B32" s="28" t="s">
        <v>121</v>
      </c>
    </row>
    <row r="33" spans="1:2" s="3" customFormat="1" ht="13.5">
      <c r="A33" s="44" t="s">
        <v>213</v>
      </c>
      <c r="B33" s="28" t="s">
        <v>214</v>
      </c>
    </row>
    <row r="34" spans="1:2" s="3" customFormat="1" ht="13.5">
      <c r="A34" s="46" t="s">
        <v>846</v>
      </c>
      <c r="B34" s="116" t="s">
        <v>207</v>
      </c>
    </row>
    <row r="35" spans="1:2" s="3" customFormat="1" ht="13.5">
      <c r="A35" s="46" t="s">
        <v>48</v>
      </c>
      <c r="B35" s="116" t="s">
        <v>215</v>
      </c>
    </row>
    <row r="36" spans="1:2" s="3" customFormat="1" ht="13.5">
      <c r="A36" s="44" t="s">
        <v>71</v>
      </c>
      <c r="B36" s="28" t="s">
        <v>115</v>
      </c>
    </row>
    <row r="37" spans="1:2" s="3" customFormat="1" ht="13.5">
      <c r="A37" s="44" t="s">
        <v>216</v>
      </c>
      <c r="B37" s="28" t="s">
        <v>217</v>
      </c>
    </row>
    <row r="38" spans="1:2" s="3" customFormat="1" ht="13.5">
      <c r="A38" s="46" t="s">
        <v>218</v>
      </c>
      <c r="B38" s="116" t="s">
        <v>219</v>
      </c>
    </row>
    <row r="39" spans="1:2" s="3" customFormat="1" ht="13.5">
      <c r="A39" s="44" t="s">
        <v>220</v>
      </c>
      <c r="B39" s="28" t="s">
        <v>221</v>
      </c>
    </row>
    <row r="40" spans="1:2" s="3" customFormat="1" ht="13.5">
      <c r="A40" s="46" t="s">
        <v>222</v>
      </c>
      <c r="B40" s="28" t="s">
        <v>223</v>
      </c>
    </row>
    <row r="41" spans="1:2" s="3" customFormat="1" ht="13.5">
      <c r="A41" s="44" t="s">
        <v>224</v>
      </c>
      <c r="B41" s="28" t="s">
        <v>225</v>
      </c>
    </row>
    <row r="42" spans="1:2" s="3" customFormat="1" ht="13.5">
      <c r="A42" s="44" t="s">
        <v>125</v>
      </c>
      <c r="B42" s="28" t="s">
        <v>126</v>
      </c>
    </row>
    <row r="43" spans="1:2" s="3" customFormat="1" ht="13.5">
      <c r="A43" s="46" t="s">
        <v>23</v>
      </c>
      <c r="B43" s="116" t="s">
        <v>75</v>
      </c>
    </row>
    <row r="44" spans="1:2" s="3" customFormat="1" ht="13.5">
      <c r="A44" s="44" t="s">
        <v>226</v>
      </c>
      <c r="B44" s="28" t="s">
        <v>227</v>
      </c>
    </row>
    <row r="45" spans="1:2" s="3" customFormat="1" ht="13.5">
      <c r="A45" s="46" t="s">
        <v>228</v>
      </c>
      <c r="B45" s="116" t="s">
        <v>229</v>
      </c>
    </row>
    <row r="46" spans="1:2" s="3" customFormat="1" ht="13.5">
      <c r="A46" s="44" t="s">
        <v>230</v>
      </c>
      <c r="B46" s="28" t="s">
        <v>231</v>
      </c>
    </row>
    <row r="47" spans="1:2" s="3" customFormat="1" ht="12"/>
    <row r="48" spans="1:2" s="3" customFormat="1" ht="12"/>
    <row r="49" spans="1:2" s="3" customFormat="1">
      <c r="A49" s="42"/>
      <c r="B49" s="43"/>
    </row>
    <row r="50" spans="1:2" s="3" customFormat="1" ht="12">
      <c r="A50" s="47"/>
      <c r="B50" s="48"/>
    </row>
    <row r="51" spans="1:2" s="3" customFormat="1" ht="12">
      <c r="A51" s="47"/>
      <c r="B51" s="48"/>
    </row>
    <row r="52" spans="1:2" s="3" customFormat="1" ht="12">
      <c r="A52" s="47"/>
      <c r="B52" s="48"/>
    </row>
    <row r="53" spans="1:2" s="3" customFormat="1" ht="12">
      <c r="A53" s="47"/>
      <c r="B53" s="48"/>
    </row>
    <row r="54" spans="1:2" s="3" customFormat="1" ht="12">
      <c r="A54" s="47"/>
      <c r="B54" s="48"/>
    </row>
    <row r="55" spans="1:2" s="3" customFormat="1" ht="12">
      <c r="A55" s="47"/>
      <c r="B55" s="48"/>
    </row>
    <row r="56" spans="1:2" s="3" customFormat="1" ht="12">
      <c r="A56" s="47"/>
      <c r="B56" s="48"/>
    </row>
    <row r="57" spans="1:2" s="3" customFormat="1" ht="12">
      <c r="A57" s="47"/>
      <c r="B57" s="48"/>
    </row>
    <row r="58" spans="1:2" s="3" customFormat="1" ht="12">
      <c r="A58" s="47"/>
      <c r="B58" s="48"/>
    </row>
    <row r="59" spans="1:2" s="3" customFormat="1" ht="12">
      <c r="A59" s="47"/>
      <c r="B59" s="48"/>
    </row>
    <row r="60" spans="1:2" s="3" customFormat="1" ht="12">
      <c r="A60" s="47"/>
      <c r="B60" s="48"/>
    </row>
    <row r="61" spans="1:2" s="3" customFormat="1" ht="12">
      <c r="A61" s="47"/>
      <c r="B61" s="48"/>
    </row>
    <row r="62" spans="1:2" s="3" customFormat="1" ht="12">
      <c r="A62" s="47"/>
      <c r="B62" s="48"/>
    </row>
    <row r="63" spans="1:2" s="3" customFormat="1" ht="12">
      <c r="A63" s="47"/>
      <c r="B63" s="48"/>
    </row>
    <row r="64" spans="1:2" s="3" customFormat="1" ht="12">
      <c r="A64" s="47"/>
      <c r="B64" s="48"/>
    </row>
    <row r="65" spans="1:2" s="3" customFormat="1" ht="12">
      <c r="A65" s="47"/>
      <c r="B65" s="48"/>
    </row>
    <row r="66" spans="1:2" s="3" customFormat="1" ht="12">
      <c r="A66" s="47"/>
      <c r="B66" s="48"/>
    </row>
    <row r="67" spans="1:2" s="3" customFormat="1" ht="12">
      <c r="A67" s="47"/>
      <c r="B67" s="48"/>
    </row>
    <row r="68" spans="1:2" s="3" customFormat="1" ht="12">
      <c r="A68" s="47"/>
      <c r="B68" s="48"/>
    </row>
    <row r="69" spans="1:2" s="3" customFormat="1" ht="12">
      <c r="A69" s="47"/>
      <c r="B69" s="48"/>
    </row>
    <row r="70" spans="1:2" s="3" customFormat="1" ht="12">
      <c r="A70" s="47"/>
      <c r="B70" s="48"/>
    </row>
    <row r="71" spans="1:2" s="3" customFormat="1" ht="12">
      <c r="A71" s="47"/>
      <c r="B71" s="48"/>
    </row>
    <row r="72" spans="1:2" s="3" customFormat="1" ht="12">
      <c r="A72" s="47"/>
      <c r="B72" s="48"/>
    </row>
    <row r="73" spans="1:2" s="3" customFormat="1" ht="12">
      <c r="A73" s="47"/>
      <c r="B73" s="48"/>
    </row>
    <row r="74" spans="1:2" s="3" customFormat="1" ht="12">
      <c r="A74" s="47"/>
      <c r="B74" s="48"/>
    </row>
    <row r="75" spans="1:2" s="3" customFormat="1" ht="12">
      <c r="A75" s="47"/>
      <c r="B75" s="48"/>
    </row>
    <row r="76" spans="1:2" s="3" customFormat="1" ht="12">
      <c r="A76" s="47"/>
      <c r="B76" s="48"/>
    </row>
    <row r="77" spans="1:2" s="3" customFormat="1" ht="12">
      <c r="A77" s="47"/>
      <c r="B77" s="48"/>
    </row>
    <row r="78" spans="1:2" s="3" customFormat="1" ht="12">
      <c r="A78" s="47"/>
      <c r="B78" s="48"/>
    </row>
    <row r="79" spans="1:2" s="3" customFormat="1" ht="12">
      <c r="A79" s="47"/>
      <c r="B79" s="48"/>
    </row>
    <row r="80" spans="1:2" s="3" customFormat="1" ht="12">
      <c r="A80" s="47"/>
      <c r="B80" s="48"/>
    </row>
    <row r="81" spans="1:2" s="3" customFormat="1" ht="12">
      <c r="A81" s="47"/>
      <c r="B81" s="48"/>
    </row>
    <row r="82" spans="1:2" s="3" customFormat="1" ht="12">
      <c r="A82" s="47"/>
      <c r="B82" s="48"/>
    </row>
    <row r="83" spans="1:2" s="3" customFormat="1" ht="12">
      <c r="A83" s="47"/>
      <c r="B83" s="48"/>
    </row>
    <row r="84" spans="1:2" s="3" customFormat="1" ht="12">
      <c r="A84" s="47"/>
      <c r="B84" s="48"/>
    </row>
    <row r="85" spans="1:2" s="3" customFormat="1" ht="12">
      <c r="A85" s="47"/>
      <c r="B85" s="48"/>
    </row>
    <row r="86" spans="1:2" s="3" customFormat="1" ht="12">
      <c r="A86" s="47"/>
      <c r="B86" s="48"/>
    </row>
    <row r="87" spans="1:2" s="3" customFormat="1" ht="12">
      <c r="A87" s="47"/>
      <c r="B87" s="48"/>
    </row>
    <row r="88" spans="1:2" s="3" customFormat="1" ht="12">
      <c r="A88" s="47"/>
      <c r="B88" s="48"/>
    </row>
    <row r="89" spans="1:2" s="3" customFormat="1" ht="12">
      <c r="A89" s="47"/>
      <c r="B89" s="48"/>
    </row>
    <row r="90" spans="1:2" s="3" customFormat="1" ht="12">
      <c r="A90" s="47"/>
      <c r="B90" s="48"/>
    </row>
    <row r="91" spans="1:2" s="3" customFormat="1" ht="12">
      <c r="A91" s="47"/>
      <c r="B91" s="48"/>
    </row>
    <row r="92" spans="1:2" s="3" customFormat="1" ht="12">
      <c r="A92" s="47"/>
      <c r="B92" s="48"/>
    </row>
    <row r="93" spans="1:2" s="3" customFormat="1" ht="12">
      <c r="A93" s="47"/>
      <c r="B93" s="48"/>
    </row>
    <row r="94" spans="1:2" s="3" customFormat="1" ht="12">
      <c r="A94" s="47"/>
      <c r="B94" s="48"/>
    </row>
    <row r="95" spans="1:2" s="3" customFormat="1" ht="12">
      <c r="A95" s="47"/>
      <c r="B95" s="48"/>
    </row>
    <row r="96" spans="1:2" s="3" customFormat="1" ht="12">
      <c r="A96" s="47"/>
      <c r="B96" s="48"/>
    </row>
    <row r="97" spans="1:2" s="3" customFormat="1" ht="12">
      <c r="A97" s="47"/>
      <c r="B97" s="48"/>
    </row>
    <row r="98" spans="1:2" s="3" customFormat="1" ht="12">
      <c r="A98" s="47"/>
      <c r="B98" s="48"/>
    </row>
    <row r="99" spans="1:2" s="3" customFormat="1" ht="12">
      <c r="A99" s="47"/>
      <c r="B99" s="48"/>
    </row>
    <row r="100" spans="1:2" s="3" customFormat="1" ht="12">
      <c r="A100" s="47"/>
      <c r="B100" s="48"/>
    </row>
    <row r="101" spans="1:2" s="3" customFormat="1" ht="12">
      <c r="A101" s="47"/>
      <c r="B101" s="48"/>
    </row>
    <row r="102" spans="1:2" s="3" customFormat="1" ht="12">
      <c r="A102" s="47"/>
      <c r="B102" s="48"/>
    </row>
    <row r="103" spans="1:2" s="3" customFormat="1" ht="12">
      <c r="A103" s="47"/>
      <c r="B103" s="48"/>
    </row>
    <row r="104" spans="1:2" s="3" customFormat="1" ht="12">
      <c r="A104" s="47"/>
      <c r="B104" s="48"/>
    </row>
    <row r="105" spans="1:2" s="3" customFormat="1" ht="12">
      <c r="A105" s="47"/>
      <c r="B105" s="48"/>
    </row>
    <row r="106" spans="1:2" s="3" customFormat="1" ht="12">
      <c r="A106" s="47"/>
      <c r="B106" s="48"/>
    </row>
    <row r="107" spans="1:2" s="3" customFormat="1" ht="12">
      <c r="A107" s="47"/>
      <c r="B107" s="48"/>
    </row>
    <row r="108" spans="1:2" s="3" customFormat="1" ht="12">
      <c r="A108" s="47"/>
      <c r="B108" s="48"/>
    </row>
    <row r="109" spans="1:2" s="3" customFormat="1" ht="12">
      <c r="A109" s="47"/>
      <c r="B109" s="48"/>
    </row>
    <row r="110" spans="1:2" s="3" customFormat="1" ht="12">
      <c r="A110" s="47"/>
      <c r="B110" s="48"/>
    </row>
    <row r="111" spans="1:2" s="3" customFormat="1" ht="12">
      <c r="A111" s="47"/>
      <c r="B111" s="48"/>
    </row>
    <row r="112" spans="1:2" s="3" customFormat="1" ht="12">
      <c r="A112" s="47"/>
      <c r="B112" s="48"/>
    </row>
    <row r="113" spans="1:2" s="3" customFormat="1" ht="12">
      <c r="A113" s="47"/>
      <c r="B113" s="48"/>
    </row>
    <row r="114" spans="1:2" s="3" customFormat="1" ht="12">
      <c r="A114" s="47"/>
      <c r="B114" s="48"/>
    </row>
    <row r="115" spans="1:2" s="3" customFormat="1" ht="12">
      <c r="A115" s="47"/>
      <c r="B115" s="48"/>
    </row>
    <row r="116" spans="1:2" s="3" customFormat="1" ht="12">
      <c r="A116" s="47"/>
      <c r="B116" s="48"/>
    </row>
    <row r="117" spans="1:2" s="3" customFormat="1" ht="12">
      <c r="A117" s="47"/>
      <c r="B117" s="48"/>
    </row>
    <row r="118" spans="1:2" s="3" customFormat="1" ht="12">
      <c r="A118" s="47"/>
      <c r="B118" s="48"/>
    </row>
    <row r="119" spans="1:2" s="3" customFormat="1" ht="12">
      <c r="A119" s="47"/>
      <c r="B119" s="48"/>
    </row>
    <row r="120" spans="1:2" s="3" customFormat="1" ht="12">
      <c r="A120" s="47"/>
      <c r="B120" s="48"/>
    </row>
    <row r="121" spans="1:2" s="3" customFormat="1" ht="12">
      <c r="A121" s="47"/>
      <c r="B121" s="48"/>
    </row>
    <row r="122" spans="1:2" s="3" customFormat="1" ht="12">
      <c r="A122" s="47"/>
      <c r="B122" s="48"/>
    </row>
    <row r="123" spans="1:2" s="3" customFormat="1" ht="12">
      <c r="A123" s="47"/>
      <c r="B123" s="48"/>
    </row>
    <row r="124" spans="1:2" s="3" customFormat="1" ht="12">
      <c r="A124" s="47"/>
      <c r="B124" s="48"/>
    </row>
    <row r="125" spans="1:2" s="3" customFormat="1" ht="12">
      <c r="A125" s="47"/>
      <c r="B125" s="48"/>
    </row>
    <row r="126" spans="1:2" s="3" customFormat="1" ht="12">
      <c r="A126" s="47"/>
      <c r="B126" s="48"/>
    </row>
    <row r="127" spans="1:2" s="3" customFormat="1" ht="12">
      <c r="A127" s="47"/>
      <c r="B127" s="48"/>
    </row>
    <row r="128" spans="1:2" s="3" customFormat="1" ht="12">
      <c r="A128" s="47"/>
      <c r="B128" s="48"/>
    </row>
    <row r="129" spans="1:2" s="3" customFormat="1" ht="12">
      <c r="A129" s="47"/>
      <c r="B129" s="48"/>
    </row>
    <row r="130" spans="1:2" s="3" customFormat="1" ht="12">
      <c r="A130" s="47"/>
      <c r="B130" s="48"/>
    </row>
    <row r="131" spans="1:2" s="3" customFormat="1" ht="12">
      <c r="A131" s="47"/>
      <c r="B131" s="48"/>
    </row>
    <row r="132" spans="1:2" s="3" customFormat="1" ht="12">
      <c r="A132" s="47"/>
      <c r="B132" s="48"/>
    </row>
    <row r="133" spans="1:2" s="3" customFormat="1" ht="12">
      <c r="A133" s="47"/>
      <c r="B133" s="48"/>
    </row>
    <row r="134" spans="1:2" s="3" customFormat="1" ht="12">
      <c r="A134" s="47"/>
      <c r="B134" s="48"/>
    </row>
    <row r="135" spans="1:2" s="3" customFormat="1" ht="12">
      <c r="A135" s="47"/>
      <c r="B135" s="48"/>
    </row>
    <row r="136" spans="1:2" s="3" customFormat="1" ht="12">
      <c r="A136" s="47"/>
      <c r="B136" s="48"/>
    </row>
    <row r="137" spans="1:2" s="3" customFormat="1" ht="12">
      <c r="A137" s="47"/>
      <c r="B137" s="48"/>
    </row>
    <row r="138" spans="1:2" s="3" customFormat="1" ht="12">
      <c r="A138" s="47"/>
      <c r="B138" s="48"/>
    </row>
    <row r="139" spans="1:2" s="3" customFormat="1" ht="12">
      <c r="A139" s="47"/>
      <c r="B139" s="48"/>
    </row>
    <row r="140" spans="1:2" s="3" customFormat="1" ht="12">
      <c r="A140" s="47"/>
      <c r="B140" s="48"/>
    </row>
    <row r="141" spans="1:2" s="3" customFormat="1" ht="12">
      <c r="A141" s="47"/>
      <c r="B141" s="48"/>
    </row>
    <row r="142" spans="1:2" s="3" customFormat="1" ht="12">
      <c r="A142" s="47"/>
      <c r="B142" s="48"/>
    </row>
    <row r="143" spans="1:2" s="3" customFormat="1" ht="12">
      <c r="A143" s="47"/>
      <c r="B143" s="48"/>
    </row>
    <row r="144" spans="1:2" s="3" customFormat="1" ht="12">
      <c r="A144" s="47"/>
      <c r="B144" s="48"/>
    </row>
    <row r="145" spans="1:2" s="3" customFormat="1" ht="12">
      <c r="A145" s="47"/>
      <c r="B145" s="48"/>
    </row>
    <row r="146" spans="1:2" s="3" customFormat="1" ht="12">
      <c r="A146" s="47"/>
      <c r="B146" s="48"/>
    </row>
    <row r="147" spans="1:2" s="3" customFormat="1" ht="12">
      <c r="A147" s="47"/>
      <c r="B147" s="48"/>
    </row>
    <row r="148" spans="1:2" s="3" customFormat="1" ht="12">
      <c r="A148" s="47"/>
      <c r="B148" s="48"/>
    </row>
    <row r="149" spans="1:2" s="3" customFormat="1" ht="12">
      <c r="A149" s="47"/>
      <c r="B149" s="48"/>
    </row>
    <row r="150" spans="1:2" s="3" customFormat="1" ht="12">
      <c r="A150" s="47"/>
      <c r="B150" s="48"/>
    </row>
    <row r="151" spans="1:2" s="3" customFormat="1" ht="12">
      <c r="A151" s="47"/>
      <c r="B151" s="48"/>
    </row>
    <row r="152" spans="1:2" s="3" customFormat="1" ht="12">
      <c r="A152" s="47"/>
      <c r="B152" s="48"/>
    </row>
    <row r="153" spans="1:2" s="3" customFormat="1" ht="12">
      <c r="A153" s="47"/>
      <c r="B153" s="48"/>
    </row>
    <row r="154" spans="1:2" s="3" customFormat="1" ht="12">
      <c r="A154" s="47"/>
      <c r="B154" s="48"/>
    </row>
    <row r="155" spans="1:2" s="3" customFormat="1" ht="12">
      <c r="A155" s="47"/>
      <c r="B155" s="48"/>
    </row>
    <row r="156" spans="1:2" s="3" customFormat="1" ht="12">
      <c r="A156" s="47"/>
      <c r="B156" s="48"/>
    </row>
    <row r="157" spans="1:2" s="3" customFormat="1" ht="12">
      <c r="A157" s="47"/>
      <c r="B157" s="48"/>
    </row>
    <row r="158" spans="1:2" s="3" customFormat="1" ht="12">
      <c r="A158" s="47"/>
      <c r="B158" s="48"/>
    </row>
    <row r="159" spans="1:2" s="3" customFormat="1" ht="12">
      <c r="A159" s="47"/>
      <c r="B159" s="48"/>
    </row>
    <row r="160" spans="1:2" s="3" customFormat="1" ht="12">
      <c r="A160" s="47"/>
      <c r="B160" s="48"/>
    </row>
    <row r="161" spans="1:2" s="3" customFormat="1" ht="12">
      <c r="A161" s="47"/>
      <c r="B161" s="48"/>
    </row>
    <row r="162" spans="1:2" s="3" customFormat="1" ht="12">
      <c r="A162" s="47"/>
      <c r="B162" s="48"/>
    </row>
    <row r="163" spans="1:2" s="3" customFormat="1" ht="12">
      <c r="A163" s="47"/>
      <c r="B163" s="48"/>
    </row>
    <row r="164" spans="1:2" s="3" customFormat="1" ht="12">
      <c r="A164" s="47"/>
      <c r="B164" s="48"/>
    </row>
    <row r="165" spans="1:2" s="3" customFormat="1" ht="12">
      <c r="A165" s="47"/>
      <c r="B165" s="48"/>
    </row>
    <row r="166" spans="1:2" s="3" customFormat="1" ht="12">
      <c r="A166" s="47"/>
      <c r="B166" s="48"/>
    </row>
    <row r="167" spans="1:2" s="3" customFormat="1" ht="12">
      <c r="A167" s="47"/>
      <c r="B167" s="48"/>
    </row>
    <row r="168" spans="1:2" s="3" customFormat="1" ht="12">
      <c r="A168" s="47"/>
      <c r="B168" s="48"/>
    </row>
    <row r="169" spans="1:2" s="3" customFormat="1" ht="12">
      <c r="A169" s="47"/>
      <c r="B169" s="48"/>
    </row>
    <row r="170" spans="1:2" s="3" customFormat="1" ht="12">
      <c r="A170" s="47"/>
      <c r="B170" s="48"/>
    </row>
    <row r="171" spans="1:2" s="3" customFormat="1" ht="12">
      <c r="A171" s="47"/>
      <c r="B171" s="48"/>
    </row>
    <row r="172" spans="1:2" s="3" customFormat="1" ht="12">
      <c r="A172" s="47"/>
      <c r="B172" s="48"/>
    </row>
    <row r="173" spans="1:2" s="3" customFormat="1" ht="12">
      <c r="A173" s="47"/>
      <c r="B173" s="48"/>
    </row>
    <row r="174" spans="1:2" s="3" customFormat="1" ht="12">
      <c r="A174" s="47"/>
      <c r="B174" s="48"/>
    </row>
    <row r="175" spans="1:2" s="3" customFormat="1" ht="12">
      <c r="A175" s="47"/>
      <c r="B175" s="48"/>
    </row>
    <row r="176" spans="1:2" s="3" customFormat="1" ht="12">
      <c r="A176" s="47"/>
      <c r="B176" s="48"/>
    </row>
    <row r="177" spans="1:2" s="3" customFormat="1" ht="12">
      <c r="A177" s="47"/>
      <c r="B177" s="48"/>
    </row>
    <row r="178" spans="1:2" s="3" customFormat="1" ht="12">
      <c r="A178" s="47"/>
      <c r="B178" s="48"/>
    </row>
    <row r="179" spans="1:2" s="3" customFormat="1" ht="12">
      <c r="A179" s="47"/>
      <c r="B179" s="48"/>
    </row>
    <row r="180" spans="1:2" s="3" customFormat="1" ht="12">
      <c r="A180" s="47"/>
      <c r="B180" s="48"/>
    </row>
    <row r="181" spans="1:2" s="3" customFormat="1" ht="12">
      <c r="A181" s="47"/>
      <c r="B181" s="48"/>
    </row>
    <row r="182" spans="1:2" s="3" customFormat="1" ht="12">
      <c r="A182" s="47"/>
      <c r="B182" s="48"/>
    </row>
    <row r="183" spans="1:2" s="3" customFormat="1" ht="12">
      <c r="A183" s="47"/>
      <c r="B183" s="48"/>
    </row>
    <row r="184" spans="1:2" s="3" customFormat="1" ht="12">
      <c r="A184" s="47"/>
      <c r="B184" s="48"/>
    </row>
    <row r="185" spans="1:2" s="3" customFormat="1" ht="12">
      <c r="A185" s="47"/>
      <c r="B185" s="48"/>
    </row>
    <row r="186" spans="1:2" s="3" customFormat="1" ht="12">
      <c r="A186" s="47"/>
      <c r="B186" s="48"/>
    </row>
    <row r="187" spans="1:2" s="3" customFormat="1" ht="12">
      <c r="A187" s="47"/>
      <c r="B187" s="48"/>
    </row>
    <row r="188" spans="1:2" s="3" customFormat="1" ht="12">
      <c r="A188" s="47"/>
      <c r="B188" s="48"/>
    </row>
    <row r="189" spans="1:2" s="3" customFormat="1" ht="12">
      <c r="A189" s="47"/>
      <c r="B189" s="48"/>
    </row>
    <row r="190" spans="1:2" s="3" customFormat="1" ht="12">
      <c r="A190" s="47"/>
      <c r="B190" s="48"/>
    </row>
    <row r="191" spans="1:2" s="3" customFormat="1" ht="12">
      <c r="A191" s="47"/>
      <c r="B191" s="48"/>
    </row>
    <row r="192" spans="1:2" s="3" customFormat="1" ht="12">
      <c r="A192" s="47"/>
      <c r="B192" s="48"/>
    </row>
    <row r="193" spans="1:2" s="3" customFormat="1" ht="12">
      <c r="A193" s="47"/>
      <c r="B193" s="48"/>
    </row>
    <row r="194" spans="1:2" s="3" customFormat="1" ht="12">
      <c r="A194" s="47"/>
      <c r="B194" s="48"/>
    </row>
    <row r="195" spans="1:2" s="3" customFormat="1" ht="12">
      <c r="A195" s="47"/>
      <c r="B195" s="48"/>
    </row>
    <row r="196" spans="1:2" s="3" customFormat="1" ht="12">
      <c r="A196" s="47"/>
      <c r="B196" s="48"/>
    </row>
    <row r="197" spans="1:2" s="3" customFormat="1" ht="12">
      <c r="A197" s="47"/>
      <c r="B197" s="48"/>
    </row>
    <row r="198" spans="1:2" s="3" customFormat="1" ht="12">
      <c r="A198" s="47"/>
      <c r="B198" s="48"/>
    </row>
    <row r="199" spans="1:2" s="3" customFormat="1" ht="12">
      <c r="A199" s="47"/>
      <c r="B199" s="48"/>
    </row>
    <row r="200" spans="1:2" s="3" customFormat="1" ht="12">
      <c r="A200" s="47"/>
      <c r="B200" s="48"/>
    </row>
    <row r="201" spans="1:2" s="3" customFormat="1" ht="12">
      <c r="A201" s="47"/>
      <c r="B201" s="48"/>
    </row>
    <row r="202" spans="1:2" s="3" customFormat="1" ht="12">
      <c r="A202" s="47"/>
      <c r="B202" s="48"/>
    </row>
    <row r="203" spans="1:2" s="3" customFormat="1" ht="12">
      <c r="A203" s="47"/>
      <c r="B203" s="48"/>
    </row>
    <row r="204" spans="1:2" s="3" customFormat="1" ht="12">
      <c r="A204" s="47"/>
      <c r="B204" s="48"/>
    </row>
    <row r="205" spans="1:2" s="3" customFormat="1" ht="12">
      <c r="A205" s="47"/>
      <c r="B205" s="48"/>
    </row>
    <row r="206" spans="1:2" s="3" customFormat="1" ht="12">
      <c r="A206" s="47"/>
      <c r="B206" s="48"/>
    </row>
    <row r="207" spans="1:2" s="3" customFormat="1" ht="12">
      <c r="A207" s="47"/>
      <c r="B207" s="48"/>
    </row>
    <row r="208" spans="1:2" s="3" customFormat="1" ht="12">
      <c r="A208" s="47"/>
      <c r="B208" s="48"/>
    </row>
    <row r="209" spans="1:2" s="3" customFormat="1" ht="12">
      <c r="A209" s="47"/>
      <c r="B209" s="48"/>
    </row>
    <row r="210" spans="1:2" s="3" customFormat="1" ht="12">
      <c r="A210" s="47"/>
      <c r="B210" s="48"/>
    </row>
    <row r="211" spans="1:2" s="3" customFormat="1" ht="12">
      <c r="A211" s="47"/>
      <c r="B211" s="48"/>
    </row>
    <row r="212" spans="1:2" s="3" customFormat="1" ht="12">
      <c r="A212" s="47"/>
      <c r="B212" s="48"/>
    </row>
    <row r="213" spans="1:2" s="3" customFormat="1" ht="12">
      <c r="A213" s="47"/>
      <c r="B213" s="48"/>
    </row>
    <row r="214" spans="1:2" s="3" customFormat="1" ht="12">
      <c r="A214" s="47"/>
      <c r="B214" s="48"/>
    </row>
    <row r="215" spans="1:2" s="3" customFormat="1" ht="12">
      <c r="A215" s="47"/>
      <c r="B215" s="48"/>
    </row>
    <row r="216" spans="1:2" s="3" customFormat="1" ht="12">
      <c r="A216" s="47"/>
      <c r="B216" s="48"/>
    </row>
    <row r="217" spans="1:2" s="3" customFormat="1" ht="12">
      <c r="A217" s="47"/>
      <c r="B217" s="48"/>
    </row>
    <row r="218" spans="1:2" s="3" customFormat="1" ht="12">
      <c r="A218" s="47"/>
      <c r="B218" s="48"/>
    </row>
    <row r="219" spans="1:2" s="3" customFormat="1" ht="12">
      <c r="A219" s="47"/>
      <c r="B219" s="48"/>
    </row>
    <row r="220" spans="1:2" s="3" customFormat="1" ht="12">
      <c r="A220" s="47"/>
      <c r="B220" s="48"/>
    </row>
    <row r="221" spans="1:2" s="3" customFormat="1" ht="12">
      <c r="A221" s="47"/>
      <c r="B221" s="48"/>
    </row>
    <row r="222" spans="1:2" s="3" customFormat="1" ht="12">
      <c r="A222" s="47"/>
      <c r="B222" s="48"/>
    </row>
    <row r="223" spans="1:2" s="3" customFormat="1" ht="12">
      <c r="A223" s="47"/>
      <c r="B223" s="48"/>
    </row>
    <row r="224" spans="1:2" s="3" customFormat="1" ht="12">
      <c r="A224" s="47"/>
      <c r="B224" s="48"/>
    </row>
    <row r="225" spans="1:2" s="3" customFormat="1" ht="12">
      <c r="A225" s="47"/>
      <c r="B225" s="48"/>
    </row>
    <row r="226" spans="1:2" s="3" customFormat="1" ht="12">
      <c r="A226" s="47"/>
      <c r="B226" s="48"/>
    </row>
    <row r="227" spans="1:2" s="3" customFormat="1" ht="12">
      <c r="A227" s="47"/>
      <c r="B227" s="48"/>
    </row>
    <row r="228" spans="1:2" s="3" customFormat="1" ht="12">
      <c r="A228" s="47"/>
      <c r="B228" s="48"/>
    </row>
    <row r="229" spans="1:2" s="3" customFormat="1" ht="12">
      <c r="A229" s="47"/>
      <c r="B229" s="48"/>
    </row>
    <row r="230" spans="1:2" s="3" customFormat="1" ht="12">
      <c r="A230" s="47"/>
      <c r="B230" s="48"/>
    </row>
    <row r="231" spans="1:2" s="3" customFormat="1" ht="12">
      <c r="A231" s="47"/>
      <c r="B231" s="48"/>
    </row>
    <row r="232" spans="1:2" s="3" customFormat="1" ht="12">
      <c r="A232" s="47"/>
      <c r="B232" s="48"/>
    </row>
    <row r="233" spans="1:2" s="3" customFormat="1" ht="12">
      <c r="A233" s="47"/>
      <c r="B233" s="48"/>
    </row>
    <row r="234" spans="1:2" s="3" customFormat="1" ht="12">
      <c r="A234" s="47"/>
      <c r="B234" s="48"/>
    </row>
    <row r="235" spans="1:2" s="3" customFormat="1" ht="12">
      <c r="A235" s="47"/>
      <c r="B235" s="48"/>
    </row>
    <row r="236" spans="1:2" s="3" customFormat="1" ht="12">
      <c r="A236" s="47"/>
      <c r="B236" s="48"/>
    </row>
    <row r="237" spans="1:2" s="3" customFormat="1" ht="12">
      <c r="A237" s="47"/>
      <c r="B237" s="48"/>
    </row>
    <row r="238" spans="1:2" s="3" customFormat="1" ht="12">
      <c r="A238" s="47"/>
      <c r="B238" s="48"/>
    </row>
    <row r="239" spans="1:2" s="3" customFormat="1" ht="12">
      <c r="A239" s="47"/>
      <c r="B239" s="48"/>
    </row>
    <row r="240" spans="1:2" s="3" customFormat="1" ht="12">
      <c r="A240" s="47"/>
      <c r="B240" s="48"/>
    </row>
    <row r="241" spans="1:2" s="3" customFormat="1" ht="12">
      <c r="A241" s="47"/>
      <c r="B241" s="48"/>
    </row>
    <row r="242" spans="1:2" s="3" customFormat="1" ht="12">
      <c r="A242" s="47"/>
      <c r="B242" s="48"/>
    </row>
    <row r="243" spans="1:2" s="3" customFormat="1" ht="12">
      <c r="A243" s="47"/>
      <c r="B243" s="48"/>
    </row>
    <row r="244" spans="1:2" s="3" customFormat="1" ht="12">
      <c r="A244" s="47"/>
      <c r="B244" s="48"/>
    </row>
    <row r="245" spans="1:2" s="3" customFormat="1" ht="12">
      <c r="A245" s="47"/>
      <c r="B245" s="48"/>
    </row>
    <row r="246" spans="1:2" s="3" customFormat="1" ht="12">
      <c r="A246" s="47"/>
      <c r="B246" s="48"/>
    </row>
    <row r="247" spans="1:2" s="3" customFormat="1" ht="12">
      <c r="A247" s="47"/>
      <c r="B247" s="48"/>
    </row>
    <row r="248" spans="1:2" s="3" customFormat="1" ht="12">
      <c r="A248" s="47"/>
      <c r="B248" s="48"/>
    </row>
    <row r="249" spans="1:2" s="3" customFormat="1" ht="12">
      <c r="A249" s="47"/>
      <c r="B249" s="48"/>
    </row>
    <row r="250" spans="1:2" s="3" customFormat="1" ht="12">
      <c r="A250" s="47"/>
      <c r="B250" s="48"/>
    </row>
    <row r="251" spans="1:2" s="3" customFormat="1" ht="12">
      <c r="A251" s="47"/>
      <c r="B251" s="48"/>
    </row>
    <row r="252" spans="1:2" s="3" customFormat="1" ht="12">
      <c r="A252" s="47"/>
      <c r="B252" s="48"/>
    </row>
    <row r="253" spans="1:2" s="3" customFormat="1" ht="12">
      <c r="A253" s="47"/>
      <c r="B253" s="48"/>
    </row>
    <row r="254" spans="1:2" s="3" customFormat="1" ht="12">
      <c r="A254" s="47"/>
      <c r="B254" s="48"/>
    </row>
    <row r="255" spans="1:2" s="3" customFormat="1" ht="12">
      <c r="A255" s="47"/>
      <c r="B255" s="48"/>
    </row>
    <row r="256" spans="1:2" s="3" customFormat="1" ht="12">
      <c r="A256" s="47"/>
      <c r="B256" s="48"/>
    </row>
    <row r="257" spans="1:2" s="3" customFormat="1" ht="12">
      <c r="A257" s="47"/>
      <c r="B257" s="48"/>
    </row>
    <row r="258" spans="1:2" s="3" customFormat="1" ht="12">
      <c r="A258" s="47"/>
      <c r="B258" s="48"/>
    </row>
    <row r="259" spans="1:2" s="3" customFormat="1" ht="12">
      <c r="A259" s="47"/>
      <c r="B259" s="48"/>
    </row>
    <row r="260" spans="1:2" s="3" customFormat="1" ht="12">
      <c r="A260" s="47"/>
      <c r="B260" s="48"/>
    </row>
    <row r="261" spans="1:2" s="3" customFormat="1" ht="12">
      <c r="A261" s="47"/>
      <c r="B261" s="48"/>
    </row>
    <row r="262" spans="1:2" s="3" customFormat="1" ht="12">
      <c r="A262" s="47"/>
      <c r="B262" s="48"/>
    </row>
    <row r="263" spans="1:2" s="3" customFormat="1" ht="12">
      <c r="A263" s="47"/>
      <c r="B263" s="48"/>
    </row>
    <row r="264" spans="1:2" s="3" customFormat="1" ht="12">
      <c r="A264" s="47"/>
      <c r="B264" s="48"/>
    </row>
    <row r="265" spans="1:2" s="3" customFormat="1" ht="12">
      <c r="A265" s="47"/>
      <c r="B265" s="48"/>
    </row>
    <row r="266" spans="1:2" s="3" customFormat="1" ht="12">
      <c r="A266" s="47"/>
      <c r="B266" s="48"/>
    </row>
    <row r="267" spans="1:2" s="3" customFormat="1" ht="12">
      <c r="A267" s="47"/>
      <c r="B267" s="48"/>
    </row>
    <row r="268" spans="1:2" s="3" customFormat="1" ht="12">
      <c r="A268" s="47"/>
      <c r="B268" s="48"/>
    </row>
    <row r="269" spans="1:2" s="3" customFormat="1" ht="12">
      <c r="A269" s="47"/>
      <c r="B269" s="48"/>
    </row>
    <row r="270" spans="1:2" s="3" customFormat="1" ht="12">
      <c r="A270" s="47"/>
      <c r="B270" s="48"/>
    </row>
    <row r="271" spans="1:2" s="3" customFormat="1" ht="12">
      <c r="A271" s="47"/>
      <c r="B271" s="48"/>
    </row>
    <row r="272" spans="1:2" s="3" customFormat="1" ht="12">
      <c r="A272" s="47"/>
      <c r="B272" s="48"/>
    </row>
    <row r="273" spans="1:2" s="3" customFormat="1" ht="12">
      <c r="A273" s="47"/>
      <c r="B273" s="48"/>
    </row>
    <row r="274" spans="1:2" s="3" customFormat="1" ht="12">
      <c r="A274" s="47"/>
      <c r="B274" s="48"/>
    </row>
    <row r="275" spans="1:2" s="3" customFormat="1" ht="12">
      <c r="A275" s="47"/>
      <c r="B275" s="48"/>
    </row>
    <row r="276" spans="1:2" s="3" customFormat="1" ht="12">
      <c r="A276" s="47"/>
      <c r="B276" s="48"/>
    </row>
    <row r="277" spans="1:2" s="3" customFormat="1" ht="12">
      <c r="A277" s="47"/>
      <c r="B277" s="48"/>
    </row>
    <row r="278" spans="1:2" s="3" customFormat="1" ht="12">
      <c r="A278" s="47"/>
      <c r="B278" s="48"/>
    </row>
    <row r="279" spans="1:2" s="3" customFormat="1" ht="12">
      <c r="A279" s="47"/>
      <c r="B279" s="48"/>
    </row>
    <row r="280" spans="1:2" s="3" customFormat="1" ht="12">
      <c r="A280" s="47"/>
      <c r="B280" s="48"/>
    </row>
    <row r="281" spans="1:2" s="3" customFormat="1" ht="12">
      <c r="A281" s="47"/>
      <c r="B281" s="48"/>
    </row>
    <row r="282" spans="1:2" s="3" customFormat="1" ht="12">
      <c r="A282" s="47"/>
      <c r="B282" s="48"/>
    </row>
    <row r="283" spans="1:2" s="3" customFormat="1" ht="12">
      <c r="A283" s="47"/>
      <c r="B283" s="48"/>
    </row>
    <row r="284" spans="1:2" s="3" customFormat="1" ht="12">
      <c r="A284" s="47"/>
      <c r="B284" s="48"/>
    </row>
    <row r="285" spans="1:2" s="3" customFormat="1" ht="12">
      <c r="A285" s="47"/>
      <c r="B285" s="48"/>
    </row>
    <row r="286" spans="1:2" s="3" customFormat="1" ht="12">
      <c r="A286" s="47"/>
      <c r="B286" s="48"/>
    </row>
    <row r="287" spans="1:2" s="3" customFormat="1" ht="12">
      <c r="A287" s="47"/>
      <c r="B287" s="48"/>
    </row>
    <row r="288" spans="1:2" s="3" customFormat="1" ht="12">
      <c r="A288" s="47"/>
      <c r="B288" s="48"/>
    </row>
    <row r="289" spans="1:2" s="3" customFormat="1" ht="12">
      <c r="A289" s="47"/>
      <c r="B289" s="48"/>
    </row>
    <row r="290" spans="1:2" s="3" customFormat="1" ht="12">
      <c r="A290" s="47"/>
      <c r="B290" s="48"/>
    </row>
    <row r="291" spans="1:2" s="3" customFormat="1" ht="12">
      <c r="A291" s="47"/>
      <c r="B291" s="48"/>
    </row>
    <row r="292" spans="1:2" s="3" customFormat="1" ht="12">
      <c r="A292" s="47"/>
      <c r="B292" s="48"/>
    </row>
    <row r="293" spans="1:2" s="3" customFormat="1" ht="12">
      <c r="A293" s="47"/>
      <c r="B293" s="48"/>
    </row>
    <row r="294" spans="1:2" s="3" customFormat="1" ht="12">
      <c r="A294" s="47"/>
      <c r="B294" s="48"/>
    </row>
    <row r="295" spans="1:2" s="3" customFormat="1" ht="12">
      <c r="A295" s="47"/>
      <c r="B295" s="48"/>
    </row>
    <row r="296" spans="1:2" s="3" customFormat="1" ht="12">
      <c r="A296" s="47"/>
      <c r="B296" s="48"/>
    </row>
    <row r="297" spans="1:2" s="3" customFormat="1" ht="12">
      <c r="A297" s="47"/>
      <c r="B297" s="48"/>
    </row>
    <row r="298" spans="1:2" s="3" customFormat="1" ht="12">
      <c r="A298" s="47"/>
      <c r="B298" s="48"/>
    </row>
    <row r="299" spans="1:2" s="3" customFormat="1" ht="12">
      <c r="A299" s="47"/>
      <c r="B299" s="48"/>
    </row>
    <row r="300" spans="1:2" s="3" customFormat="1" ht="12">
      <c r="A300" s="47"/>
      <c r="B300" s="48"/>
    </row>
    <row r="301" spans="1:2" s="3" customFormat="1" ht="12">
      <c r="A301" s="47"/>
      <c r="B301" s="48"/>
    </row>
    <row r="302" spans="1:2" s="3" customFormat="1" ht="12">
      <c r="A302" s="47"/>
      <c r="B302" s="48"/>
    </row>
    <row r="303" spans="1:2" s="3" customFormat="1" ht="12">
      <c r="A303" s="47"/>
      <c r="B303" s="48"/>
    </row>
    <row r="304" spans="1:2" s="3" customFormat="1" ht="12">
      <c r="A304" s="47"/>
      <c r="B304" s="48"/>
    </row>
    <row r="305" spans="1:2" s="3" customFormat="1" ht="12">
      <c r="A305" s="47"/>
      <c r="B305" s="48"/>
    </row>
    <row r="306" spans="1:2" s="3" customFormat="1" ht="12">
      <c r="A306" s="47"/>
      <c r="B306" s="48"/>
    </row>
    <row r="307" spans="1:2" s="3" customFormat="1" ht="12">
      <c r="A307" s="47"/>
      <c r="B307" s="48"/>
    </row>
    <row r="308" spans="1:2" s="3" customFormat="1" ht="12">
      <c r="A308" s="47"/>
      <c r="B308" s="48"/>
    </row>
    <row r="309" spans="1:2" s="3" customFormat="1" ht="12">
      <c r="A309" s="47"/>
      <c r="B309" s="48"/>
    </row>
    <row r="310" spans="1:2" s="3" customFormat="1" ht="12">
      <c r="A310" s="47"/>
      <c r="B310" s="48"/>
    </row>
    <row r="311" spans="1:2" s="3" customFormat="1" ht="12">
      <c r="A311" s="47"/>
      <c r="B311" s="48"/>
    </row>
    <row r="312" spans="1:2" s="3" customFormat="1" ht="12">
      <c r="A312" s="47"/>
      <c r="B312" s="48"/>
    </row>
    <row r="313" spans="1:2" s="3" customFormat="1" ht="12">
      <c r="A313" s="47"/>
      <c r="B313" s="48"/>
    </row>
    <row r="314" spans="1:2" s="3" customFormat="1" ht="12">
      <c r="A314" s="47"/>
      <c r="B314" s="48"/>
    </row>
    <row r="315" spans="1:2" s="3" customFormat="1" ht="12">
      <c r="A315" s="47"/>
      <c r="B315" s="48"/>
    </row>
    <row r="316" spans="1:2" s="3" customFormat="1" ht="12">
      <c r="A316" s="47"/>
      <c r="B316" s="48"/>
    </row>
    <row r="317" spans="1:2" s="3" customFormat="1" ht="12">
      <c r="A317" s="47"/>
      <c r="B317" s="48"/>
    </row>
    <row r="318" spans="1:2" s="3" customFormat="1" ht="12">
      <c r="A318" s="47"/>
      <c r="B318" s="48"/>
    </row>
    <row r="319" spans="1:2" s="3" customFormat="1" ht="12">
      <c r="A319" s="47"/>
      <c r="B319" s="48"/>
    </row>
    <row r="320" spans="1:2" s="3" customFormat="1" ht="12">
      <c r="A320" s="47"/>
      <c r="B320" s="48"/>
    </row>
    <row r="321" spans="1:2" s="3" customFormat="1" ht="12">
      <c r="A321" s="47"/>
      <c r="B321" s="48"/>
    </row>
    <row r="322" spans="1:2" s="3" customFormat="1" ht="12">
      <c r="A322" s="47"/>
      <c r="B322" s="48"/>
    </row>
    <row r="323" spans="1:2" s="3" customFormat="1" ht="12">
      <c r="A323" s="47"/>
      <c r="B323" s="48"/>
    </row>
    <row r="324" spans="1:2" s="3" customFormat="1" ht="12">
      <c r="A324" s="47"/>
      <c r="B324" s="48"/>
    </row>
    <row r="325" spans="1:2" s="3" customFormat="1" ht="12">
      <c r="A325" s="47"/>
      <c r="B325" s="48"/>
    </row>
    <row r="326" spans="1:2" s="3" customFormat="1" ht="12">
      <c r="A326" s="47"/>
      <c r="B326" s="48"/>
    </row>
    <row r="327" spans="1:2" s="3" customFormat="1" ht="12">
      <c r="A327" s="47"/>
      <c r="B327" s="48"/>
    </row>
    <row r="328" spans="1:2" s="3" customFormat="1" ht="12">
      <c r="A328" s="47"/>
      <c r="B328" s="48"/>
    </row>
    <row r="329" spans="1:2" s="3" customFormat="1" ht="12">
      <c r="A329" s="47"/>
      <c r="B329" s="48"/>
    </row>
    <row r="330" spans="1:2" s="3" customFormat="1" ht="12">
      <c r="A330" s="47"/>
      <c r="B330" s="48"/>
    </row>
    <row r="331" spans="1:2" s="3" customFormat="1" ht="12">
      <c r="A331" s="47"/>
      <c r="B331" s="48"/>
    </row>
    <row r="332" spans="1:2" s="3" customFormat="1" ht="12">
      <c r="A332" s="47"/>
      <c r="B332" s="48"/>
    </row>
    <row r="333" spans="1:2" s="3" customFormat="1" ht="12">
      <c r="A333" s="47"/>
      <c r="B333" s="48"/>
    </row>
    <row r="334" spans="1:2" s="3" customFormat="1" ht="12">
      <c r="A334" s="47"/>
      <c r="B334" s="48"/>
    </row>
    <row r="335" spans="1:2" s="3" customFormat="1" ht="12">
      <c r="A335" s="47"/>
      <c r="B335" s="48"/>
    </row>
    <row r="336" spans="1:2" s="3" customFormat="1" ht="12">
      <c r="A336" s="47"/>
      <c r="B336" s="48"/>
    </row>
    <row r="337" spans="1:2" s="3" customFormat="1" ht="12">
      <c r="A337" s="47"/>
      <c r="B337" s="48"/>
    </row>
    <row r="338" spans="1:2" s="3" customFormat="1" ht="12">
      <c r="A338" s="47"/>
      <c r="B338" s="48"/>
    </row>
    <row r="339" spans="1:2" s="3" customFormat="1" ht="12">
      <c r="A339" s="47"/>
      <c r="B339" s="48"/>
    </row>
    <row r="340" spans="1:2" s="3" customFormat="1" ht="12">
      <c r="A340" s="47"/>
      <c r="B340" s="48"/>
    </row>
    <row r="341" spans="1:2" s="3" customFormat="1" ht="12">
      <c r="A341" s="47"/>
      <c r="B341" s="48"/>
    </row>
    <row r="342" spans="1:2" s="3" customFormat="1" ht="12">
      <c r="A342" s="47"/>
      <c r="B342" s="48"/>
    </row>
    <row r="343" spans="1:2" s="3" customFormat="1" ht="12">
      <c r="A343" s="47"/>
      <c r="B343" s="48"/>
    </row>
    <row r="344" spans="1:2" s="3" customFormat="1" ht="12">
      <c r="A344" s="47"/>
      <c r="B344" s="48"/>
    </row>
    <row r="345" spans="1:2" s="3" customFormat="1" ht="12">
      <c r="A345" s="47"/>
      <c r="B345" s="48"/>
    </row>
    <row r="346" spans="1:2" s="3" customFormat="1" ht="12">
      <c r="A346" s="47"/>
      <c r="B346" s="48"/>
    </row>
    <row r="347" spans="1:2" s="3" customFormat="1" ht="12">
      <c r="A347" s="47"/>
      <c r="B347" s="48"/>
    </row>
    <row r="348" spans="1:2" s="3" customFormat="1" ht="12">
      <c r="A348" s="47"/>
      <c r="B348" s="48"/>
    </row>
    <row r="349" spans="1:2" s="3" customFormat="1" ht="12">
      <c r="A349" s="47"/>
      <c r="B349" s="48"/>
    </row>
    <row r="350" spans="1:2" s="3" customFormat="1" ht="12">
      <c r="A350" s="47"/>
      <c r="B350" s="48"/>
    </row>
    <row r="351" spans="1:2" s="3" customFormat="1" ht="12">
      <c r="A351" s="47"/>
      <c r="B351" s="48"/>
    </row>
    <row r="352" spans="1:2" s="3" customFormat="1" ht="12">
      <c r="A352" s="47"/>
      <c r="B352" s="48"/>
    </row>
    <row r="353" spans="1:2" s="3" customFormat="1" ht="12">
      <c r="A353" s="47"/>
      <c r="B353" s="48"/>
    </row>
    <row r="354" spans="1:2" s="3" customFormat="1" ht="12">
      <c r="A354" s="47"/>
      <c r="B354" s="48"/>
    </row>
    <row r="355" spans="1:2" s="3" customFormat="1" ht="12">
      <c r="A355" s="47"/>
      <c r="B355" s="48"/>
    </row>
    <row r="356" spans="1:2" s="3" customFormat="1" ht="12">
      <c r="A356" s="47"/>
      <c r="B356" s="48"/>
    </row>
    <row r="357" spans="1:2" s="3" customFormat="1" ht="12">
      <c r="A357" s="47"/>
      <c r="B357" s="48"/>
    </row>
    <row r="358" spans="1:2" s="3" customFormat="1" ht="12">
      <c r="A358" s="47"/>
      <c r="B358" s="48"/>
    </row>
    <row r="359" spans="1:2" s="3" customFormat="1" ht="12">
      <c r="A359" s="47"/>
      <c r="B359" s="48"/>
    </row>
    <row r="360" spans="1:2" s="3" customFormat="1" ht="12">
      <c r="A360" s="47"/>
      <c r="B360" s="48"/>
    </row>
    <row r="361" spans="1:2" s="3" customFormat="1" ht="12">
      <c r="A361" s="47"/>
      <c r="B361" s="48"/>
    </row>
    <row r="362" spans="1:2" s="3" customFormat="1" ht="12">
      <c r="A362" s="47"/>
      <c r="B362" s="48"/>
    </row>
    <row r="363" spans="1:2" s="3" customFormat="1" ht="12">
      <c r="A363" s="47"/>
      <c r="B363" s="48"/>
    </row>
    <row r="364" spans="1:2" s="3" customFormat="1" ht="12">
      <c r="A364" s="47"/>
      <c r="B364" s="48"/>
    </row>
    <row r="365" spans="1:2" s="3" customFormat="1" ht="12">
      <c r="A365" s="47"/>
      <c r="B365" s="48"/>
    </row>
    <row r="366" spans="1:2" s="3" customFormat="1" ht="12">
      <c r="A366" s="47"/>
      <c r="B366" s="48"/>
    </row>
    <row r="367" spans="1:2" s="3" customFormat="1" ht="12">
      <c r="A367" s="47"/>
      <c r="B367" s="48"/>
    </row>
    <row r="368" spans="1:2" s="3" customFormat="1" ht="12">
      <c r="A368" s="47"/>
      <c r="B368" s="48"/>
    </row>
    <row r="369" spans="1:2" s="3" customFormat="1" ht="12">
      <c r="A369" s="47"/>
      <c r="B369" s="48"/>
    </row>
    <row r="370" spans="1:2" s="3" customFormat="1" ht="12">
      <c r="A370" s="47"/>
      <c r="B370" s="48"/>
    </row>
    <row r="371" spans="1:2" s="3" customFormat="1" ht="12">
      <c r="A371" s="47"/>
      <c r="B371" s="48"/>
    </row>
    <row r="372" spans="1:2" s="3" customFormat="1" ht="12">
      <c r="A372" s="47"/>
      <c r="B372" s="48"/>
    </row>
    <row r="373" spans="1:2" s="3" customFormat="1" ht="12">
      <c r="A373" s="47"/>
      <c r="B373" s="48"/>
    </row>
    <row r="374" spans="1:2" s="3" customFormat="1" ht="12">
      <c r="A374" s="47"/>
      <c r="B374" s="48"/>
    </row>
    <row r="375" spans="1:2" s="3" customFormat="1" ht="12">
      <c r="A375" s="47"/>
      <c r="B375" s="48"/>
    </row>
    <row r="376" spans="1:2" s="3" customFormat="1" ht="12">
      <c r="A376" s="47"/>
      <c r="B376" s="48"/>
    </row>
    <row r="377" spans="1:2" s="3" customFormat="1" ht="12">
      <c r="A377" s="47"/>
      <c r="B377" s="48"/>
    </row>
    <row r="378" spans="1:2" s="3" customFormat="1" ht="12">
      <c r="A378" s="47"/>
      <c r="B378" s="48"/>
    </row>
    <row r="379" spans="1:2" s="3" customFormat="1" ht="12">
      <c r="A379" s="47"/>
      <c r="B379" s="48"/>
    </row>
    <row r="380" spans="1:2" s="3" customFormat="1" ht="12">
      <c r="A380" s="47"/>
      <c r="B380" s="48"/>
    </row>
    <row r="381" spans="1:2" s="3" customFormat="1" ht="12">
      <c r="A381" s="47"/>
      <c r="B381" s="48"/>
    </row>
    <row r="382" spans="1:2" s="3" customFormat="1" ht="12">
      <c r="A382" s="47"/>
      <c r="B382" s="48"/>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79998168889431442"/>
  </sheetPr>
  <dimension ref="A1:AN90"/>
  <sheetViews>
    <sheetView zoomScaleNormal="100" workbookViewId="0"/>
  </sheetViews>
  <sheetFormatPr defaultRowHeight="16.5"/>
  <sheetData>
    <row r="1" spans="1:10">
      <c r="A1" s="17" t="s">
        <v>488</v>
      </c>
    </row>
    <row r="2" spans="1:10">
      <c r="A2" s="18" t="s">
        <v>489</v>
      </c>
    </row>
    <row r="3" spans="1:10" ht="17.25" customHeight="1" thickBot="1"/>
    <row r="4" spans="1:10" ht="17.25" customHeight="1" thickTop="1">
      <c r="A4" s="53" t="s">
        <v>20</v>
      </c>
      <c r="B4" s="396" t="s">
        <v>21</v>
      </c>
      <c r="C4" s="397"/>
      <c r="D4" s="398"/>
      <c r="E4" s="396" t="s">
        <v>22</v>
      </c>
      <c r="F4" s="399"/>
      <c r="G4" s="400"/>
      <c r="H4" s="401" t="s">
        <v>23</v>
      </c>
      <c r="I4" s="402"/>
      <c r="J4" s="403"/>
    </row>
    <row r="5" spans="1:10" ht="17.25" customHeight="1">
      <c r="A5" s="54">
        <v>2023</v>
      </c>
      <c r="B5" s="55">
        <v>2023</v>
      </c>
      <c r="C5" s="316" t="s">
        <v>620</v>
      </c>
      <c r="D5" s="317" t="s">
        <v>621</v>
      </c>
      <c r="E5" s="55">
        <v>2023</v>
      </c>
      <c r="F5" s="371" t="s">
        <v>620</v>
      </c>
      <c r="G5" s="372" t="s">
        <v>621</v>
      </c>
      <c r="H5" s="55">
        <v>2023</v>
      </c>
      <c r="I5" s="371" t="s">
        <v>620</v>
      </c>
      <c r="J5" s="372" t="s">
        <v>621</v>
      </c>
    </row>
    <row r="6" spans="1:10">
      <c r="A6" s="8" t="s">
        <v>490</v>
      </c>
      <c r="B6" s="58">
        <v>118952</v>
      </c>
      <c r="C6" s="59">
        <v>169287</v>
      </c>
      <c r="D6" s="60">
        <v>192394</v>
      </c>
      <c r="E6" s="58">
        <v>136531</v>
      </c>
      <c r="F6" s="59">
        <v>192310</v>
      </c>
      <c r="G6" s="60">
        <v>214925</v>
      </c>
      <c r="H6" s="59">
        <v>255483</v>
      </c>
      <c r="I6" s="59">
        <v>361597</v>
      </c>
      <c r="J6" s="61">
        <v>407319</v>
      </c>
    </row>
    <row r="7" spans="1:10">
      <c r="A7" s="8" t="s">
        <v>55</v>
      </c>
      <c r="B7" s="58">
        <v>135694</v>
      </c>
      <c r="C7" s="59">
        <v>202800</v>
      </c>
      <c r="D7" s="60">
        <v>238526</v>
      </c>
      <c r="E7" s="58">
        <v>157644</v>
      </c>
      <c r="F7" s="59">
        <v>233435</v>
      </c>
      <c r="G7" s="60">
        <v>270243</v>
      </c>
      <c r="H7" s="59">
        <v>293338</v>
      </c>
      <c r="I7" s="59">
        <v>436235</v>
      </c>
      <c r="J7" s="61">
        <v>508769</v>
      </c>
    </row>
    <row r="8" spans="1:10">
      <c r="A8" s="8" t="s">
        <v>56</v>
      </c>
      <c r="B8" s="58">
        <v>128042</v>
      </c>
      <c r="C8" s="59">
        <v>186190</v>
      </c>
      <c r="D8" s="60">
        <v>217837</v>
      </c>
      <c r="E8" s="58">
        <v>149369</v>
      </c>
      <c r="F8" s="59">
        <v>215378</v>
      </c>
      <c r="G8" s="60">
        <v>248111</v>
      </c>
      <c r="H8" s="59">
        <v>277411</v>
      </c>
      <c r="I8" s="59">
        <v>401568</v>
      </c>
      <c r="J8" s="61">
        <v>465948</v>
      </c>
    </row>
    <row r="9" spans="1:10">
      <c r="A9" s="8" t="s">
        <v>57</v>
      </c>
      <c r="B9" s="58">
        <v>127920</v>
      </c>
      <c r="C9" s="59">
        <v>179465</v>
      </c>
      <c r="D9" s="60">
        <v>206518</v>
      </c>
      <c r="E9" s="58">
        <v>147990</v>
      </c>
      <c r="F9" s="59">
        <v>206363</v>
      </c>
      <c r="G9" s="60">
        <v>234146</v>
      </c>
      <c r="H9" s="59">
        <v>275910</v>
      </c>
      <c r="I9" s="59">
        <v>385828</v>
      </c>
      <c r="J9" s="61">
        <v>440664</v>
      </c>
    </row>
    <row r="10" spans="1:10">
      <c r="A10" s="8" t="s">
        <v>58</v>
      </c>
      <c r="B10" s="58">
        <v>140846</v>
      </c>
      <c r="C10" s="59">
        <v>190595</v>
      </c>
      <c r="D10" s="60">
        <v>215404</v>
      </c>
      <c r="E10" s="58">
        <v>161210</v>
      </c>
      <c r="F10" s="59">
        <v>216966</v>
      </c>
      <c r="G10" s="60">
        <v>242261</v>
      </c>
      <c r="H10" s="59">
        <v>302056</v>
      </c>
      <c r="I10" s="59">
        <v>407561</v>
      </c>
      <c r="J10" s="61">
        <v>457665</v>
      </c>
    </row>
    <row r="11" spans="1:10">
      <c r="A11" s="8" t="s">
        <v>59</v>
      </c>
      <c r="B11" s="58">
        <v>158042</v>
      </c>
      <c r="C11" s="59">
        <v>208151</v>
      </c>
      <c r="D11" s="60">
        <v>231423</v>
      </c>
      <c r="E11" s="58">
        <v>180220</v>
      </c>
      <c r="F11" s="59">
        <v>235350</v>
      </c>
      <c r="G11" s="60">
        <v>258415</v>
      </c>
      <c r="H11" s="59">
        <v>338262</v>
      </c>
      <c r="I11" s="59">
        <v>443501</v>
      </c>
      <c r="J11" s="61">
        <v>489838</v>
      </c>
    </row>
    <row r="12" spans="1:10">
      <c r="A12" s="8" t="s">
        <v>60</v>
      </c>
      <c r="B12" s="58">
        <v>180419</v>
      </c>
      <c r="C12" s="59">
        <v>229557</v>
      </c>
      <c r="D12" s="60">
        <v>251069</v>
      </c>
      <c r="E12" s="58">
        <v>202027</v>
      </c>
      <c r="F12" s="59">
        <v>255006</v>
      </c>
      <c r="G12" s="60">
        <v>275380</v>
      </c>
      <c r="H12" s="59">
        <v>382446</v>
      </c>
      <c r="I12" s="59">
        <v>484563</v>
      </c>
      <c r="J12" s="61">
        <v>526449</v>
      </c>
    </row>
    <row r="13" spans="1:10">
      <c r="A13" s="8" t="s">
        <v>61</v>
      </c>
      <c r="B13" s="58">
        <v>167615</v>
      </c>
      <c r="C13" s="59">
        <v>206808</v>
      </c>
      <c r="D13" s="60">
        <v>223126</v>
      </c>
      <c r="E13" s="58">
        <v>187962</v>
      </c>
      <c r="F13" s="59">
        <v>228927</v>
      </c>
      <c r="G13" s="60">
        <v>243728</v>
      </c>
      <c r="H13" s="59">
        <v>355577</v>
      </c>
      <c r="I13" s="59">
        <v>435735</v>
      </c>
      <c r="J13" s="61">
        <v>466854</v>
      </c>
    </row>
    <row r="14" spans="1:10">
      <c r="A14" s="8" t="s">
        <v>62</v>
      </c>
      <c r="B14" s="58">
        <v>170486</v>
      </c>
      <c r="C14" s="59">
        <v>202369</v>
      </c>
      <c r="D14" s="60">
        <v>214787</v>
      </c>
      <c r="E14" s="58">
        <v>192561</v>
      </c>
      <c r="F14" s="59">
        <v>225175</v>
      </c>
      <c r="G14" s="60">
        <v>236276</v>
      </c>
      <c r="H14" s="59">
        <v>363047</v>
      </c>
      <c r="I14" s="59">
        <v>427544</v>
      </c>
      <c r="J14" s="61">
        <v>451063</v>
      </c>
    </row>
    <row r="15" spans="1:10">
      <c r="A15" s="8" t="s">
        <v>63</v>
      </c>
      <c r="B15" s="58">
        <v>169700</v>
      </c>
      <c r="C15" s="59">
        <v>197369</v>
      </c>
      <c r="D15" s="60">
        <v>207549</v>
      </c>
      <c r="E15" s="58">
        <v>193461</v>
      </c>
      <c r="F15" s="59">
        <v>222591</v>
      </c>
      <c r="G15" s="60">
        <v>231905</v>
      </c>
      <c r="H15" s="59">
        <v>363161</v>
      </c>
      <c r="I15" s="59">
        <v>419960</v>
      </c>
      <c r="J15" s="61">
        <v>439454</v>
      </c>
    </row>
    <row r="16" spans="1:10">
      <c r="A16" s="8" t="s">
        <v>64</v>
      </c>
      <c r="B16" s="58">
        <v>167337</v>
      </c>
      <c r="C16" s="59">
        <v>194330</v>
      </c>
      <c r="D16" s="60">
        <v>204533</v>
      </c>
      <c r="E16" s="58">
        <v>192281</v>
      </c>
      <c r="F16" s="59">
        <v>221569</v>
      </c>
      <c r="G16" s="60">
        <v>231742</v>
      </c>
      <c r="H16" s="59">
        <v>359618</v>
      </c>
      <c r="I16" s="59">
        <v>415899</v>
      </c>
      <c r="J16" s="61">
        <v>436275</v>
      </c>
    </row>
    <row r="17" spans="1:31">
      <c r="A17" s="8" t="s">
        <v>65</v>
      </c>
      <c r="B17" s="58">
        <v>101868</v>
      </c>
      <c r="C17" s="59">
        <v>120613</v>
      </c>
      <c r="D17" s="60">
        <v>128615</v>
      </c>
      <c r="E17" s="58">
        <v>121660</v>
      </c>
      <c r="F17" s="59">
        <v>143226</v>
      </c>
      <c r="G17" s="60">
        <v>152326</v>
      </c>
      <c r="H17" s="59">
        <v>223528</v>
      </c>
      <c r="I17" s="59">
        <v>263839</v>
      </c>
      <c r="J17" s="61">
        <v>280941</v>
      </c>
    </row>
    <row r="18" spans="1:31">
      <c r="A18" s="8" t="s">
        <v>66</v>
      </c>
      <c r="B18" s="58">
        <v>45003</v>
      </c>
      <c r="C18" s="59">
        <v>56216</v>
      </c>
      <c r="D18" s="60">
        <v>61996</v>
      </c>
      <c r="E18" s="58">
        <v>62178</v>
      </c>
      <c r="F18" s="59">
        <v>77407</v>
      </c>
      <c r="G18" s="60">
        <v>85487</v>
      </c>
      <c r="H18" s="59">
        <v>107181</v>
      </c>
      <c r="I18" s="59">
        <v>133623</v>
      </c>
      <c r="J18" s="61">
        <v>147483</v>
      </c>
    </row>
    <row r="19" spans="1:31">
      <c r="A19" s="8" t="s">
        <v>24</v>
      </c>
      <c r="B19" s="58">
        <v>15997</v>
      </c>
      <c r="C19" s="59">
        <v>22514</v>
      </c>
      <c r="D19" s="60">
        <v>26924</v>
      </c>
      <c r="E19" s="58">
        <v>28557</v>
      </c>
      <c r="F19" s="59">
        <v>40633</v>
      </c>
      <c r="G19" s="60">
        <v>49895</v>
      </c>
      <c r="H19" s="59">
        <v>44554</v>
      </c>
      <c r="I19" s="59">
        <v>63147</v>
      </c>
      <c r="J19" s="61">
        <v>76819</v>
      </c>
    </row>
    <row r="20" spans="1:31" ht="17.25" thickBot="1">
      <c r="A20" s="62" t="s">
        <v>23</v>
      </c>
      <c r="B20" s="63">
        <v>1827921</v>
      </c>
      <c r="C20" s="64">
        <v>2366264</v>
      </c>
      <c r="D20" s="65">
        <v>2620701</v>
      </c>
      <c r="E20" s="63">
        <v>2113651</v>
      </c>
      <c r="F20" s="64">
        <v>2714336</v>
      </c>
      <c r="G20" s="65">
        <v>2974840</v>
      </c>
      <c r="H20" s="64">
        <v>3941572</v>
      </c>
      <c r="I20" s="64">
        <v>5080600</v>
      </c>
      <c r="J20" s="66">
        <v>5595541</v>
      </c>
    </row>
    <row r="21" spans="1:31" ht="17.25" thickTop="1">
      <c r="A21" s="49" t="s">
        <v>25</v>
      </c>
      <c r="B21" s="5"/>
      <c r="C21" s="5"/>
      <c r="D21" s="6"/>
      <c r="E21" s="6"/>
      <c r="F21" s="6"/>
      <c r="G21" s="6"/>
      <c r="H21" s="6"/>
      <c r="I21" s="6"/>
      <c r="J21" s="6"/>
    </row>
    <row r="24" spans="1:31">
      <c r="A24" s="17" t="s">
        <v>491</v>
      </c>
    </row>
    <row r="25" spans="1:31">
      <c r="A25" s="67" t="s">
        <v>492</v>
      </c>
    </row>
    <row r="26" spans="1:31" ht="17.25" thickBot="1"/>
    <row r="27" spans="1:31" ht="17.25" customHeight="1" thickTop="1">
      <c r="A27" s="53" t="s">
        <v>20</v>
      </c>
      <c r="B27" s="396" t="s">
        <v>21</v>
      </c>
      <c r="C27" s="397"/>
      <c r="D27" s="398"/>
      <c r="E27" s="396" t="s">
        <v>22</v>
      </c>
      <c r="F27" s="399"/>
      <c r="G27" s="400"/>
      <c r="H27" s="401" t="s">
        <v>23</v>
      </c>
      <c r="I27" s="402"/>
      <c r="J27" s="403"/>
    </row>
    <row r="28" spans="1:31" ht="17.25" customHeight="1">
      <c r="A28" s="54">
        <v>2023</v>
      </c>
      <c r="B28" s="55">
        <v>2023</v>
      </c>
      <c r="C28" s="371" t="s">
        <v>620</v>
      </c>
      <c r="D28" s="372" t="s">
        <v>621</v>
      </c>
      <c r="E28" s="55">
        <v>2023</v>
      </c>
      <c r="F28" s="371" t="s">
        <v>620</v>
      </c>
      <c r="G28" s="372" t="s">
        <v>621</v>
      </c>
      <c r="H28" s="55">
        <v>2023</v>
      </c>
      <c r="I28" s="371" t="s">
        <v>620</v>
      </c>
      <c r="J28" s="372" t="s">
        <v>621</v>
      </c>
      <c r="O28">
        <f>$B$28</f>
        <v>2023</v>
      </c>
      <c r="P28">
        <f>O28-1</f>
        <v>2022</v>
      </c>
      <c r="Q28">
        <f>O28-2</f>
        <v>2021</v>
      </c>
      <c r="Z28" s="168"/>
      <c r="AA28" s="168"/>
      <c r="AC28">
        <f>$B$28</f>
        <v>2023</v>
      </c>
      <c r="AD28">
        <f>AC28-1</f>
        <v>2022</v>
      </c>
      <c r="AE28">
        <f>AC28-2</f>
        <v>2021</v>
      </c>
    </row>
    <row r="29" spans="1:31">
      <c r="A29" s="8" t="s">
        <v>493</v>
      </c>
      <c r="B29" s="68">
        <v>29.5</v>
      </c>
      <c r="C29" s="69">
        <v>42</v>
      </c>
      <c r="D29" s="70">
        <v>47.8</v>
      </c>
      <c r="E29" s="68">
        <v>36.6</v>
      </c>
      <c r="F29" s="69">
        <v>51.6</v>
      </c>
      <c r="G29" s="70">
        <v>57.6</v>
      </c>
      <c r="H29" s="69">
        <v>32.9</v>
      </c>
      <c r="I29" s="69">
        <v>46.6</v>
      </c>
      <c r="J29" s="71">
        <v>52.5</v>
      </c>
      <c r="N29" t="str">
        <f>$A$29</f>
        <v>24–29</v>
      </c>
      <c r="O29" s="168">
        <f>B29</f>
        <v>29.5</v>
      </c>
      <c r="P29" s="168">
        <f>(C29-B29)</f>
        <v>12.5</v>
      </c>
      <c r="Q29" s="168">
        <f>(D29-C29)</f>
        <v>5.7999999999999972</v>
      </c>
      <c r="V29">
        <f>$B$28</f>
        <v>2023</v>
      </c>
      <c r="W29">
        <f>V29-1</f>
        <v>2022</v>
      </c>
      <c r="X29">
        <f>V29-2</f>
        <v>2021</v>
      </c>
      <c r="Z29" s="168"/>
      <c r="AA29" s="168"/>
      <c r="AB29" t="str">
        <f>$A$29</f>
        <v>24–29</v>
      </c>
      <c r="AC29" s="168">
        <f>H29</f>
        <v>32.9</v>
      </c>
      <c r="AD29" s="168">
        <f>(I29-H29)</f>
        <v>13.700000000000003</v>
      </c>
      <c r="AE29" s="168">
        <f>(J29-I29)</f>
        <v>5.8999999999999986</v>
      </c>
    </row>
    <row r="30" spans="1:31">
      <c r="A30" s="8" t="s">
        <v>55</v>
      </c>
      <c r="B30" s="68">
        <v>33.9</v>
      </c>
      <c r="C30" s="69">
        <v>50.6</v>
      </c>
      <c r="D30" s="70">
        <v>59.6</v>
      </c>
      <c r="E30" s="68">
        <v>41.5</v>
      </c>
      <c r="F30" s="69">
        <v>61.4</v>
      </c>
      <c r="G30" s="70">
        <v>71.099999999999994</v>
      </c>
      <c r="H30" s="69">
        <v>37.6</v>
      </c>
      <c r="I30" s="69">
        <v>55.9</v>
      </c>
      <c r="J30" s="71">
        <v>65.2</v>
      </c>
      <c r="N30" t="str">
        <f>$A$30</f>
        <v>30–34</v>
      </c>
      <c r="O30" s="168">
        <f t="shared" ref="O30:O42" si="0">B30</f>
        <v>33.9</v>
      </c>
      <c r="P30" s="168">
        <f t="shared" ref="P30:P42" si="1">(C30-B30)</f>
        <v>16.700000000000003</v>
      </c>
      <c r="Q30" s="168">
        <f t="shared" ref="Q30:Q42" si="2">(D30-C30)</f>
        <v>9</v>
      </c>
      <c r="U30" t="str">
        <f>$A$29</f>
        <v>24–29</v>
      </c>
      <c r="V30" s="168">
        <f>E29</f>
        <v>36.6</v>
      </c>
      <c r="W30" s="168">
        <f>(F29-V30)</f>
        <v>15</v>
      </c>
      <c r="X30" s="168">
        <f>(G29-F29)</f>
        <v>6</v>
      </c>
      <c r="Z30" s="168"/>
      <c r="AA30" s="168"/>
      <c r="AB30" t="str">
        <f>$A$30</f>
        <v>30–34</v>
      </c>
      <c r="AC30" s="168">
        <f t="shared" ref="AC30:AC42" si="3">H30</f>
        <v>37.6</v>
      </c>
      <c r="AD30" s="168">
        <f t="shared" ref="AD30:AD42" si="4">(I30-H30)</f>
        <v>18.299999999999997</v>
      </c>
      <c r="AE30" s="168">
        <f t="shared" ref="AE30:AE42" si="5">(J30-I30)</f>
        <v>9.3000000000000043</v>
      </c>
    </row>
    <row r="31" spans="1:31">
      <c r="A31" s="8" t="s">
        <v>56</v>
      </c>
      <c r="B31" s="68">
        <v>35.299999999999997</v>
      </c>
      <c r="C31" s="69">
        <v>51.4</v>
      </c>
      <c r="D31" s="70">
        <v>60.1</v>
      </c>
      <c r="E31" s="68">
        <v>43.6</v>
      </c>
      <c r="F31" s="69">
        <v>62.8</v>
      </c>
      <c r="G31" s="70">
        <v>72.400000000000006</v>
      </c>
      <c r="H31" s="69">
        <v>39.299999999999997</v>
      </c>
      <c r="I31" s="69">
        <v>56.9</v>
      </c>
      <c r="J31" s="71">
        <v>66.099999999999994</v>
      </c>
      <c r="N31" t="str">
        <f>$A$31</f>
        <v>35–39</v>
      </c>
      <c r="O31" s="168">
        <f t="shared" si="0"/>
        <v>35.299999999999997</v>
      </c>
      <c r="P31" s="168">
        <f t="shared" si="1"/>
        <v>16.100000000000001</v>
      </c>
      <c r="Q31" s="168">
        <f t="shared" si="2"/>
        <v>8.7000000000000028</v>
      </c>
      <c r="U31" t="str">
        <f>$A$30</f>
        <v>30–34</v>
      </c>
      <c r="V31" s="168">
        <f t="shared" ref="V31:V43" si="6">E30</f>
        <v>41.5</v>
      </c>
      <c r="W31" s="168">
        <f t="shared" ref="W31:W43" si="7">(F30-V31)</f>
        <v>19.899999999999999</v>
      </c>
      <c r="X31" s="168">
        <f t="shared" ref="X31:X43" si="8">(G30-F30)</f>
        <v>9.6999999999999957</v>
      </c>
      <c r="Z31" s="168"/>
      <c r="AA31" s="168"/>
      <c r="AB31" t="str">
        <f>$A$31</f>
        <v>35–39</v>
      </c>
      <c r="AC31" s="168">
        <f t="shared" si="3"/>
        <v>39.299999999999997</v>
      </c>
      <c r="AD31" s="168">
        <f t="shared" si="4"/>
        <v>17.600000000000001</v>
      </c>
      <c r="AE31" s="168">
        <f t="shared" si="5"/>
        <v>9.1999999999999957</v>
      </c>
    </row>
    <row r="32" spans="1:31">
      <c r="A32" s="8" t="s">
        <v>57</v>
      </c>
      <c r="B32" s="68">
        <v>38.4</v>
      </c>
      <c r="C32" s="69">
        <v>53.8</v>
      </c>
      <c r="D32" s="70">
        <v>61.9</v>
      </c>
      <c r="E32" s="68">
        <v>46.5</v>
      </c>
      <c r="F32" s="69">
        <v>64.900000000000006</v>
      </c>
      <c r="G32" s="70">
        <v>73.599999999999994</v>
      </c>
      <c r="H32" s="69">
        <v>42.3</v>
      </c>
      <c r="I32" s="69">
        <v>59.2</v>
      </c>
      <c r="J32" s="71">
        <v>67.599999999999994</v>
      </c>
      <c r="N32" t="str">
        <f>$A$32</f>
        <v>40–44</v>
      </c>
      <c r="O32" s="168">
        <f t="shared" si="0"/>
        <v>38.4</v>
      </c>
      <c r="P32" s="168">
        <f t="shared" si="1"/>
        <v>15.399999999999999</v>
      </c>
      <c r="Q32" s="168">
        <f t="shared" si="2"/>
        <v>8.1000000000000014</v>
      </c>
      <c r="U32" t="str">
        <f>$A$31</f>
        <v>35–39</v>
      </c>
      <c r="V32" s="168">
        <f t="shared" si="6"/>
        <v>43.6</v>
      </c>
      <c r="W32" s="168">
        <f t="shared" si="7"/>
        <v>19.199999999999996</v>
      </c>
      <c r="X32" s="168">
        <f t="shared" si="8"/>
        <v>9.6000000000000085</v>
      </c>
      <c r="Z32" s="168"/>
      <c r="AA32" s="168"/>
      <c r="AB32" t="str">
        <f>$A$32</f>
        <v>40–44</v>
      </c>
      <c r="AC32" s="168">
        <f t="shared" si="3"/>
        <v>42.3</v>
      </c>
      <c r="AD32" s="168">
        <f t="shared" si="4"/>
        <v>16.900000000000006</v>
      </c>
      <c r="AE32" s="168">
        <f t="shared" si="5"/>
        <v>8.3999999999999915</v>
      </c>
    </row>
    <row r="33" spans="1:34">
      <c r="A33" s="8" t="s">
        <v>58</v>
      </c>
      <c r="B33" s="68">
        <v>42.7</v>
      </c>
      <c r="C33" s="69">
        <v>57.7</v>
      </c>
      <c r="D33" s="70">
        <v>65.3</v>
      </c>
      <c r="E33" s="68">
        <v>50.6</v>
      </c>
      <c r="F33" s="69">
        <v>68.099999999999994</v>
      </c>
      <c r="G33" s="70">
        <v>76</v>
      </c>
      <c r="H33" s="69">
        <v>46.6</v>
      </c>
      <c r="I33" s="69">
        <v>62.8</v>
      </c>
      <c r="J33" s="71">
        <v>70.599999999999994</v>
      </c>
      <c r="N33" t="str">
        <f>$A$33</f>
        <v>45–49</v>
      </c>
      <c r="O33" s="168">
        <f t="shared" si="0"/>
        <v>42.7</v>
      </c>
      <c r="P33" s="168">
        <f t="shared" si="1"/>
        <v>15</v>
      </c>
      <c r="Q33" s="168">
        <f t="shared" si="2"/>
        <v>7.5999999999999943</v>
      </c>
      <c r="U33" t="str">
        <f>$A$32</f>
        <v>40–44</v>
      </c>
      <c r="V33" s="168">
        <f t="shared" si="6"/>
        <v>46.5</v>
      </c>
      <c r="W33" s="168">
        <f t="shared" si="7"/>
        <v>18.400000000000006</v>
      </c>
      <c r="X33" s="168">
        <f t="shared" si="8"/>
        <v>8.6999999999999886</v>
      </c>
      <c r="Z33" s="168"/>
      <c r="AA33" s="168"/>
      <c r="AB33" t="str">
        <f>$A$33</f>
        <v>45–49</v>
      </c>
      <c r="AC33" s="168">
        <f t="shared" si="3"/>
        <v>46.6</v>
      </c>
      <c r="AD33" s="168">
        <f t="shared" si="4"/>
        <v>16.199999999999996</v>
      </c>
      <c r="AE33" s="168">
        <f t="shared" si="5"/>
        <v>7.7999999999999972</v>
      </c>
    </row>
    <row r="34" spans="1:34">
      <c r="A34" s="8" t="s">
        <v>59</v>
      </c>
      <c r="B34" s="68">
        <v>47.3</v>
      </c>
      <c r="C34" s="69">
        <v>62.3</v>
      </c>
      <c r="D34" s="70">
        <v>69.2</v>
      </c>
      <c r="E34" s="68">
        <v>55.3</v>
      </c>
      <c r="F34" s="69">
        <v>72.2</v>
      </c>
      <c r="G34" s="70">
        <v>79.2</v>
      </c>
      <c r="H34" s="69">
        <v>51.2</v>
      </c>
      <c r="I34" s="69">
        <v>67.099999999999994</v>
      </c>
      <c r="J34" s="71">
        <v>74.2</v>
      </c>
      <c r="N34" t="str">
        <f>$A$34</f>
        <v>50–54</v>
      </c>
      <c r="O34" s="168">
        <f t="shared" si="0"/>
        <v>47.3</v>
      </c>
      <c r="P34" s="168">
        <f t="shared" si="1"/>
        <v>15</v>
      </c>
      <c r="Q34" s="168">
        <f t="shared" si="2"/>
        <v>6.9000000000000057</v>
      </c>
      <c r="U34" t="str">
        <f>$A$33</f>
        <v>45–49</v>
      </c>
      <c r="V34" s="168">
        <f t="shared" si="6"/>
        <v>50.6</v>
      </c>
      <c r="W34" s="168">
        <f t="shared" si="7"/>
        <v>17.499999999999993</v>
      </c>
      <c r="X34" s="168">
        <f t="shared" si="8"/>
        <v>7.9000000000000057</v>
      </c>
      <c r="Z34" s="168"/>
      <c r="AA34" s="168"/>
      <c r="AB34" t="str">
        <f>$A$34</f>
        <v>50–54</v>
      </c>
      <c r="AC34" s="168">
        <f t="shared" si="3"/>
        <v>51.2</v>
      </c>
      <c r="AD34" s="168">
        <f t="shared" si="4"/>
        <v>15.899999999999991</v>
      </c>
      <c r="AE34" s="168">
        <f t="shared" si="5"/>
        <v>7.1000000000000085</v>
      </c>
    </row>
    <row r="35" spans="1:34">
      <c r="A35" s="8" t="s">
        <v>60</v>
      </c>
      <c r="B35" s="68">
        <v>52.3</v>
      </c>
      <c r="C35" s="69">
        <v>66.599999999999994</v>
      </c>
      <c r="D35" s="70">
        <v>72.8</v>
      </c>
      <c r="E35" s="68">
        <v>60.2</v>
      </c>
      <c r="F35" s="69">
        <v>75.900000000000006</v>
      </c>
      <c r="G35" s="70">
        <v>82</v>
      </c>
      <c r="H35" s="69">
        <v>56.2</v>
      </c>
      <c r="I35" s="69">
        <v>71.2</v>
      </c>
      <c r="J35" s="71">
        <v>77.3</v>
      </c>
      <c r="N35" t="str">
        <f>$A$35</f>
        <v>55–59</v>
      </c>
      <c r="O35" s="168">
        <f t="shared" si="0"/>
        <v>52.3</v>
      </c>
      <c r="P35" s="168">
        <f t="shared" si="1"/>
        <v>14.299999999999997</v>
      </c>
      <c r="Q35" s="168">
        <f t="shared" si="2"/>
        <v>6.2000000000000028</v>
      </c>
      <c r="U35" t="str">
        <f>$A$34</f>
        <v>50–54</v>
      </c>
      <c r="V35" s="168">
        <f t="shared" si="6"/>
        <v>55.3</v>
      </c>
      <c r="W35" s="168">
        <f t="shared" si="7"/>
        <v>16.900000000000006</v>
      </c>
      <c r="X35" s="168">
        <f t="shared" si="8"/>
        <v>7</v>
      </c>
      <c r="Z35" s="168"/>
      <c r="AA35" s="168"/>
      <c r="AB35" t="str">
        <f>$A$35</f>
        <v>55–59</v>
      </c>
      <c r="AC35" s="168">
        <f t="shared" si="3"/>
        <v>56.2</v>
      </c>
      <c r="AD35" s="168">
        <f t="shared" si="4"/>
        <v>15</v>
      </c>
      <c r="AE35" s="168">
        <f t="shared" si="5"/>
        <v>6.0999999999999943</v>
      </c>
    </row>
    <row r="36" spans="1:34">
      <c r="A36" s="8" t="s">
        <v>61</v>
      </c>
      <c r="B36" s="68">
        <v>57.4</v>
      </c>
      <c r="C36" s="69">
        <v>70.8</v>
      </c>
      <c r="D36" s="70">
        <v>76.400000000000006</v>
      </c>
      <c r="E36" s="68">
        <v>65</v>
      </c>
      <c r="F36" s="69">
        <v>79.2</v>
      </c>
      <c r="G36" s="70">
        <v>84.3</v>
      </c>
      <c r="H36" s="69">
        <v>61.2</v>
      </c>
      <c r="I36" s="69">
        <v>75</v>
      </c>
      <c r="J36" s="71">
        <v>80.3</v>
      </c>
      <c r="N36" t="str">
        <f>$A$36</f>
        <v>60–64</v>
      </c>
      <c r="O36" s="168">
        <f t="shared" si="0"/>
        <v>57.4</v>
      </c>
      <c r="P36" s="168">
        <f t="shared" si="1"/>
        <v>13.399999999999999</v>
      </c>
      <c r="Q36" s="168">
        <f t="shared" si="2"/>
        <v>5.6000000000000085</v>
      </c>
      <c r="U36" t="str">
        <f>$A$35</f>
        <v>55–59</v>
      </c>
      <c r="V36" s="168">
        <f t="shared" si="6"/>
        <v>60.2</v>
      </c>
      <c r="W36" s="168">
        <f t="shared" si="7"/>
        <v>15.700000000000003</v>
      </c>
      <c r="X36" s="168">
        <f t="shared" si="8"/>
        <v>6.0999999999999943</v>
      </c>
      <c r="Z36" s="168"/>
      <c r="AA36" s="168"/>
      <c r="AB36" t="str">
        <f>$A$36</f>
        <v>60–64</v>
      </c>
      <c r="AC36" s="168">
        <f t="shared" si="3"/>
        <v>61.2</v>
      </c>
      <c r="AD36" s="168">
        <f t="shared" si="4"/>
        <v>13.799999999999997</v>
      </c>
      <c r="AE36" s="168">
        <f t="shared" si="5"/>
        <v>5.2999999999999972</v>
      </c>
    </row>
    <row r="37" spans="1:34">
      <c r="A37" s="8" t="s">
        <v>62</v>
      </c>
      <c r="B37" s="68">
        <v>63.3</v>
      </c>
      <c r="C37" s="69">
        <v>75.099999999999994</v>
      </c>
      <c r="D37" s="70">
        <v>79.7</v>
      </c>
      <c r="E37" s="68">
        <v>70.3</v>
      </c>
      <c r="F37" s="69">
        <v>82.2</v>
      </c>
      <c r="G37" s="70">
        <v>86.3</v>
      </c>
      <c r="H37" s="69">
        <v>66.8</v>
      </c>
      <c r="I37" s="69">
        <v>78.7</v>
      </c>
      <c r="J37" s="71">
        <v>83</v>
      </c>
      <c r="N37" t="str">
        <f>$A$37</f>
        <v>65–69</v>
      </c>
      <c r="O37" s="168">
        <f t="shared" si="0"/>
        <v>63.3</v>
      </c>
      <c r="P37" s="168">
        <f t="shared" si="1"/>
        <v>11.799999999999997</v>
      </c>
      <c r="Q37" s="168">
        <f t="shared" si="2"/>
        <v>4.6000000000000085</v>
      </c>
      <c r="U37" t="str">
        <f>$A$36</f>
        <v>60–64</v>
      </c>
      <c r="V37" s="168">
        <f t="shared" si="6"/>
        <v>65</v>
      </c>
      <c r="W37" s="168">
        <f t="shared" si="7"/>
        <v>14.200000000000003</v>
      </c>
      <c r="X37" s="168">
        <f t="shared" si="8"/>
        <v>5.0999999999999943</v>
      </c>
      <c r="Z37" s="168"/>
      <c r="AA37" s="168"/>
      <c r="AB37" t="str">
        <f>$A$37</f>
        <v>65–69</v>
      </c>
      <c r="AC37" s="168">
        <f t="shared" si="3"/>
        <v>66.8</v>
      </c>
      <c r="AD37" s="168">
        <f t="shared" si="4"/>
        <v>11.900000000000006</v>
      </c>
      <c r="AE37" s="168">
        <f t="shared" si="5"/>
        <v>4.2999999999999972</v>
      </c>
    </row>
    <row r="38" spans="1:34">
      <c r="A38" s="8" t="s">
        <v>63</v>
      </c>
      <c r="B38" s="68">
        <v>67.099999999999994</v>
      </c>
      <c r="C38" s="69">
        <v>78</v>
      </c>
      <c r="D38" s="70">
        <v>82</v>
      </c>
      <c r="E38" s="68">
        <v>72.599999999999994</v>
      </c>
      <c r="F38" s="69">
        <v>83.5</v>
      </c>
      <c r="G38" s="70">
        <v>87</v>
      </c>
      <c r="H38" s="69">
        <v>69.900000000000006</v>
      </c>
      <c r="I38" s="69">
        <v>80.8</v>
      </c>
      <c r="J38" s="71">
        <v>84.6</v>
      </c>
      <c r="N38" t="str">
        <f>$A$38</f>
        <v>70–74</v>
      </c>
      <c r="O38" s="168">
        <f t="shared" si="0"/>
        <v>67.099999999999994</v>
      </c>
      <c r="P38" s="168">
        <f t="shared" si="1"/>
        <v>10.900000000000006</v>
      </c>
      <c r="Q38" s="168">
        <f t="shared" si="2"/>
        <v>4</v>
      </c>
      <c r="U38" t="str">
        <f>$A$37</f>
        <v>65–69</v>
      </c>
      <c r="V38" s="168">
        <f t="shared" si="6"/>
        <v>70.3</v>
      </c>
      <c r="W38" s="168">
        <f t="shared" si="7"/>
        <v>11.900000000000006</v>
      </c>
      <c r="X38" s="168">
        <f t="shared" si="8"/>
        <v>4.0999999999999943</v>
      </c>
      <c r="Z38" s="168"/>
      <c r="AA38" s="168"/>
      <c r="AB38" t="str">
        <f>$A$38</f>
        <v>70–74</v>
      </c>
      <c r="AC38" s="168">
        <f t="shared" si="3"/>
        <v>69.900000000000006</v>
      </c>
      <c r="AD38" s="168">
        <f t="shared" si="4"/>
        <v>10.899999999999991</v>
      </c>
      <c r="AE38" s="168">
        <f t="shared" si="5"/>
        <v>3.7999999999999972</v>
      </c>
    </row>
    <row r="39" spans="1:34">
      <c r="A39" s="8" t="s">
        <v>64</v>
      </c>
      <c r="B39" s="68">
        <v>69.7</v>
      </c>
      <c r="C39" s="69">
        <v>81</v>
      </c>
      <c r="D39" s="70">
        <v>85.2</v>
      </c>
      <c r="E39" s="68">
        <v>73.599999999999994</v>
      </c>
      <c r="F39" s="69">
        <v>84.8</v>
      </c>
      <c r="G39" s="70">
        <v>88.7</v>
      </c>
      <c r="H39" s="69">
        <v>71.7</v>
      </c>
      <c r="I39" s="69">
        <v>83</v>
      </c>
      <c r="J39" s="71">
        <v>87</v>
      </c>
      <c r="N39" t="str">
        <f>$A$39</f>
        <v>75–79</v>
      </c>
      <c r="O39" s="168">
        <f t="shared" si="0"/>
        <v>69.7</v>
      </c>
      <c r="P39" s="168">
        <f t="shared" si="1"/>
        <v>11.299999999999997</v>
      </c>
      <c r="Q39" s="168">
        <f t="shared" si="2"/>
        <v>4.2000000000000028</v>
      </c>
      <c r="U39" t="str">
        <f>$A$38</f>
        <v>70–74</v>
      </c>
      <c r="V39" s="168">
        <f t="shared" si="6"/>
        <v>72.599999999999994</v>
      </c>
      <c r="W39" s="168">
        <f t="shared" si="7"/>
        <v>10.900000000000006</v>
      </c>
      <c r="X39" s="168">
        <f t="shared" si="8"/>
        <v>3.5</v>
      </c>
      <c r="Z39" s="168"/>
      <c r="AA39" s="168"/>
      <c r="AB39" t="str">
        <f>$A$39</f>
        <v>75–79</v>
      </c>
      <c r="AC39" s="168">
        <f t="shared" si="3"/>
        <v>71.7</v>
      </c>
      <c r="AD39" s="168">
        <f t="shared" si="4"/>
        <v>11.299999999999997</v>
      </c>
      <c r="AE39" s="168">
        <f t="shared" si="5"/>
        <v>4</v>
      </c>
    </row>
    <row r="40" spans="1:34">
      <c r="A40" s="8" t="s">
        <v>65</v>
      </c>
      <c r="B40" s="68">
        <v>69.7</v>
      </c>
      <c r="C40" s="69">
        <v>82.6</v>
      </c>
      <c r="D40" s="70">
        <v>88</v>
      </c>
      <c r="E40" s="68">
        <v>70.400000000000006</v>
      </c>
      <c r="F40" s="69">
        <v>82.9</v>
      </c>
      <c r="G40" s="70">
        <v>88.2</v>
      </c>
      <c r="H40" s="69">
        <v>70.099999999999994</v>
      </c>
      <c r="I40" s="69">
        <v>82.8</v>
      </c>
      <c r="J40" s="71">
        <v>88.1</v>
      </c>
      <c r="N40" t="str">
        <f>$A$40</f>
        <v>80–84</v>
      </c>
      <c r="O40" s="168">
        <f t="shared" si="0"/>
        <v>69.7</v>
      </c>
      <c r="P40" s="168">
        <f t="shared" si="1"/>
        <v>12.899999999999991</v>
      </c>
      <c r="Q40" s="168">
        <f t="shared" si="2"/>
        <v>5.4000000000000057</v>
      </c>
      <c r="U40" t="str">
        <f>$A$39</f>
        <v>75–79</v>
      </c>
      <c r="V40" s="168">
        <f t="shared" si="6"/>
        <v>73.599999999999994</v>
      </c>
      <c r="W40" s="168">
        <f t="shared" si="7"/>
        <v>11.200000000000003</v>
      </c>
      <c r="X40" s="168">
        <f t="shared" si="8"/>
        <v>3.9000000000000057</v>
      </c>
      <c r="Z40" s="168"/>
      <c r="AA40" s="168"/>
      <c r="AB40" t="str">
        <f>$A$40</f>
        <v>80–84</v>
      </c>
      <c r="AC40" s="168">
        <f t="shared" si="3"/>
        <v>70.099999999999994</v>
      </c>
      <c r="AD40" s="168">
        <f t="shared" si="4"/>
        <v>12.700000000000003</v>
      </c>
      <c r="AE40" s="168">
        <f t="shared" si="5"/>
        <v>5.2999999999999972</v>
      </c>
    </row>
    <row r="41" spans="1:34">
      <c r="A41" s="8" t="s">
        <v>66</v>
      </c>
      <c r="B41" s="68">
        <v>62.8</v>
      </c>
      <c r="C41" s="69">
        <v>78.400000000000006</v>
      </c>
      <c r="D41" s="70">
        <v>86.5</v>
      </c>
      <c r="E41" s="68">
        <v>59.7</v>
      </c>
      <c r="F41" s="69">
        <v>74.3</v>
      </c>
      <c r="G41" s="70">
        <v>82.1</v>
      </c>
      <c r="H41" s="69">
        <v>61</v>
      </c>
      <c r="I41" s="69">
        <v>76</v>
      </c>
      <c r="J41" s="71">
        <v>83.9</v>
      </c>
      <c r="N41" t="str">
        <f>$A$41</f>
        <v>85–89</v>
      </c>
      <c r="O41" s="168">
        <f t="shared" si="0"/>
        <v>62.8</v>
      </c>
      <c r="P41" s="168">
        <f t="shared" si="1"/>
        <v>15.600000000000009</v>
      </c>
      <c r="Q41" s="168">
        <f t="shared" si="2"/>
        <v>8.0999999999999943</v>
      </c>
      <c r="U41" t="str">
        <f>$A$40</f>
        <v>80–84</v>
      </c>
      <c r="V41" s="168">
        <f t="shared" si="6"/>
        <v>70.400000000000006</v>
      </c>
      <c r="W41" s="168">
        <f t="shared" si="7"/>
        <v>12.5</v>
      </c>
      <c r="X41" s="168">
        <f t="shared" si="8"/>
        <v>5.2999999999999972</v>
      </c>
      <c r="Z41" s="168"/>
      <c r="AA41" s="168"/>
      <c r="AB41" t="str">
        <f>$A$41</f>
        <v>85–89</v>
      </c>
      <c r="AC41" s="168">
        <f t="shared" si="3"/>
        <v>61</v>
      </c>
      <c r="AD41" s="168">
        <f t="shared" si="4"/>
        <v>15</v>
      </c>
      <c r="AE41" s="168">
        <f t="shared" si="5"/>
        <v>7.9000000000000057</v>
      </c>
    </row>
    <row r="42" spans="1:34">
      <c r="A42" s="8" t="s">
        <v>24</v>
      </c>
      <c r="B42" s="68">
        <v>50</v>
      </c>
      <c r="C42" s="69">
        <v>70.400000000000006</v>
      </c>
      <c r="D42" s="70">
        <v>84.2</v>
      </c>
      <c r="E42" s="68">
        <v>40.6</v>
      </c>
      <c r="F42" s="69">
        <v>57.7</v>
      </c>
      <c r="G42" s="70">
        <v>70.900000000000006</v>
      </c>
      <c r="H42" s="69">
        <v>43.5</v>
      </c>
      <c r="I42" s="69">
        <v>61.7</v>
      </c>
      <c r="J42" s="71">
        <v>75</v>
      </c>
      <c r="N42" t="str">
        <f>$A$42</f>
        <v>90+</v>
      </c>
      <c r="O42" s="168">
        <f t="shared" si="0"/>
        <v>50</v>
      </c>
      <c r="P42" s="168">
        <f t="shared" si="1"/>
        <v>20.400000000000006</v>
      </c>
      <c r="Q42" s="168">
        <f t="shared" si="2"/>
        <v>13.799999999999997</v>
      </c>
      <c r="U42" t="str">
        <f>$A$41</f>
        <v>85–89</v>
      </c>
      <c r="V42" s="168">
        <f t="shared" si="6"/>
        <v>59.7</v>
      </c>
      <c r="W42" s="168">
        <f t="shared" si="7"/>
        <v>14.599999999999994</v>
      </c>
      <c r="X42" s="168">
        <f t="shared" si="8"/>
        <v>7.7999999999999972</v>
      </c>
      <c r="Z42" s="168"/>
      <c r="AA42" s="168"/>
      <c r="AB42" t="str">
        <f>$A$42</f>
        <v>90+</v>
      </c>
      <c r="AC42" s="168">
        <f t="shared" si="3"/>
        <v>43.5</v>
      </c>
      <c r="AD42" s="168">
        <f t="shared" si="4"/>
        <v>18.200000000000003</v>
      </c>
      <c r="AE42" s="168">
        <f t="shared" si="5"/>
        <v>13.299999999999997</v>
      </c>
    </row>
    <row r="43" spans="1:34" ht="17.25" thickBot="1">
      <c r="A43" s="62" t="s">
        <v>23</v>
      </c>
      <c r="B43" s="72">
        <v>47.9</v>
      </c>
      <c r="C43" s="73">
        <v>62.1</v>
      </c>
      <c r="D43" s="74">
        <v>68.7</v>
      </c>
      <c r="E43" s="72">
        <v>55.2</v>
      </c>
      <c r="F43" s="73">
        <v>70.8</v>
      </c>
      <c r="G43" s="74">
        <v>77.599999999999994</v>
      </c>
      <c r="H43" s="73">
        <v>51.6</v>
      </c>
      <c r="I43" s="73">
        <v>66.5</v>
      </c>
      <c r="J43" s="75">
        <v>73.2</v>
      </c>
      <c r="U43" t="str">
        <f>$A$42</f>
        <v>90+</v>
      </c>
      <c r="V43" s="168">
        <f t="shared" si="6"/>
        <v>40.6</v>
      </c>
      <c r="W43" s="168">
        <f t="shared" si="7"/>
        <v>17.100000000000001</v>
      </c>
      <c r="X43" s="168">
        <f t="shared" si="8"/>
        <v>13.200000000000003</v>
      </c>
    </row>
    <row r="44" spans="1:34" ht="18.75" customHeight="1" thickTop="1">
      <c r="A44" s="49" t="s">
        <v>25</v>
      </c>
      <c r="W44" s="168"/>
      <c r="AF44" s="8"/>
      <c r="AG44" s="8"/>
      <c r="AH44" s="8"/>
    </row>
    <row r="45" spans="1:34" ht="16.5" customHeight="1">
      <c r="AE45" s="8"/>
      <c r="AF45" s="8"/>
      <c r="AG45" s="8"/>
      <c r="AH45" s="8"/>
    </row>
    <row r="46" spans="1:34">
      <c r="AE46" s="8"/>
      <c r="AF46" s="8"/>
      <c r="AG46" s="8"/>
      <c r="AH46" s="8"/>
    </row>
    <row r="47" spans="1:34">
      <c r="A47" s="17" t="s">
        <v>494</v>
      </c>
    </row>
    <row r="48" spans="1:34">
      <c r="A48" s="18" t="s">
        <v>495</v>
      </c>
    </row>
    <row r="49" spans="1:40" ht="17.25" thickBot="1">
      <c r="AE49" s="8"/>
      <c r="AF49" s="8"/>
      <c r="AG49" s="8"/>
      <c r="AH49" s="8"/>
    </row>
    <row r="50" spans="1:40" ht="17.25" thickTop="1">
      <c r="A50" s="53"/>
      <c r="B50" s="396">
        <v>2014</v>
      </c>
      <c r="C50" s="397"/>
      <c r="D50" s="398"/>
      <c r="E50" s="396">
        <v>2015</v>
      </c>
      <c r="F50" s="397"/>
      <c r="G50" s="398"/>
      <c r="H50" s="396">
        <v>2016</v>
      </c>
      <c r="I50" s="397"/>
      <c r="J50" s="398"/>
      <c r="K50" s="396">
        <v>2017</v>
      </c>
      <c r="L50" s="397"/>
      <c r="M50" s="398"/>
      <c r="N50" s="396">
        <v>2018</v>
      </c>
      <c r="O50" s="397"/>
      <c r="P50" s="398"/>
      <c r="Q50" s="396">
        <v>2019</v>
      </c>
      <c r="R50" s="397"/>
      <c r="S50" s="398"/>
      <c r="T50" s="396">
        <v>2020</v>
      </c>
      <c r="U50" s="397"/>
      <c r="V50" s="398"/>
      <c r="W50" s="396">
        <v>2021</v>
      </c>
      <c r="X50" s="397"/>
      <c r="Y50" s="398"/>
      <c r="Z50" s="396">
        <v>2022</v>
      </c>
      <c r="AA50" s="397"/>
      <c r="AB50" s="398"/>
      <c r="AC50" s="396">
        <v>2023</v>
      </c>
      <c r="AD50" s="397"/>
      <c r="AE50" s="398"/>
      <c r="AK50" s="8"/>
      <c r="AL50" s="8"/>
      <c r="AM50" s="8"/>
      <c r="AN50" s="8"/>
    </row>
    <row r="51" spans="1:40" ht="25.5">
      <c r="A51" s="54" t="s">
        <v>20</v>
      </c>
      <c r="B51" s="55" t="s">
        <v>471</v>
      </c>
      <c r="C51" s="301" t="s">
        <v>472</v>
      </c>
      <c r="D51" s="302" t="s">
        <v>473</v>
      </c>
      <c r="E51" s="55" t="s">
        <v>471</v>
      </c>
      <c r="F51" s="301" t="s">
        <v>472</v>
      </c>
      <c r="G51" s="302" t="s">
        <v>473</v>
      </c>
      <c r="H51" s="55" t="s">
        <v>471</v>
      </c>
      <c r="I51" s="301" t="s">
        <v>472</v>
      </c>
      <c r="J51" s="302" t="s">
        <v>473</v>
      </c>
      <c r="K51" s="55" t="s">
        <v>471</v>
      </c>
      <c r="L51" s="301" t="s">
        <v>472</v>
      </c>
      <c r="M51" s="302" t="s">
        <v>473</v>
      </c>
      <c r="N51" s="55" t="s">
        <v>471</v>
      </c>
      <c r="O51" s="301" t="s">
        <v>472</v>
      </c>
      <c r="P51" s="302" t="s">
        <v>473</v>
      </c>
      <c r="Q51" s="55" t="s">
        <v>471</v>
      </c>
      <c r="R51" s="301" t="s">
        <v>472</v>
      </c>
      <c r="S51" s="302" t="s">
        <v>473</v>
      </c>
      <c r="T51" s="55" t="s">
        <v>471</v>
      </c>
      <c r="U51" s="301" t="s">
        <v>472</v>
      </c>
      <c r="V51" s="302" t="s">
        <v>473</v>
      </c>
      <c r="W51" s="55" t="s">
        <v>471</v>
      </c>
      <c r="X51" s="301" t="s">
        <v>472</v>
      </c>
      <c r="Y51" s="302" t="s">
        <v>473</v>
      </c>
      <c r="Z51" s="55" t="s">
        <v>471</v>
      </c>
      <c r="AA51" s="304" t="s">
        <v>472</v>
      </c>
      <c r="AB51" s="305" t="s">
        <v>473</v>
      </c>
      <c r="AC51" s="55" t="s">
        <v>471</v>
      </c>
      <c r="AD51" s="316" t="s">
        <v>472</v>
      </c>
      <c r="AE51" s="317" t="s">
        <v>473</v>
      </c>
      <c r="AK51" s="8"/>
      <c r="AL51" s="8"/>
      <c r="AM51" s="8"/>
      <c r="AN51" s="8"/>
    </row>
    <row r="52" spans="1:40">
      <c r="A52" s="8" t="s">
        <v>493</v>
      </c>
      <c r="B52" s="58">
        <v>328194</v>
      </c>
      <c r="C52" s="59">
        <v>480834</v>
      </c>
      <c r="D52" s="60">
        <v>546368</v>
      </c>
      <c r="E52" s="58">
        <v>348251</v>
      </c>
      <c r="F52" s="59">
        <v>502646</v>
      </c>
      <c r="G52" s="60">
        <v>569546</v>
      </c>
      <c r="H52" s="58">
        <v>353254</v>
      </c>
      <c r="I52" s="59">
        <v>518183</v>
      </c>
      <c r="J52" s="60">
        <v>586971</v>
      </c>
      <c r="K52" s="58">
        <v>356327</v>
      </c>
      <c r="L52" s="59">
        <v>525197</v>
      </c>
      <c r="M52" s="60">
        <v>597909</v>
      </c>
      <c r="N52" s="58">
        <v>358989</v>
      </c>
      <c r="O52" s="59">
        <v>525674</v>
      </c>
      <c r="P52" s="60">
        <v>596483</v>
      </c>
      <c r="Q52" s="58">
        <v>350843</v>
      </c>
      <c r="R52" s="59">
        <v>517979</v>
      </c>
      <c r="S52" s="60">
        <v>588846</v>
      </c>
      <c r="T52" s="58">
        <v>300894</v>
      </c>
      <c r="U52" s="59">
        <v>450439</v>
      </c>
      <c r="V52" s="60">
        <v>517106</v>
      </c>
      <c r="W52" s="59">
        <v>286394</v>
      </c>
      <c r="X52" s="59">
        <v>410367</v>
      </c>
      <c r="Y52" s="61">
        <v>467959</v>
      </c>
      <c r="Z52" s="59">
        <v>259630</v>
      </c>
      <c r="AA52" s="59">
        <v>379803</v>
      </c>
      <c r="AB52" s="61">
        <v>429394</v>
      </c>
      <c r="AC52" s="59">
        <v>255483</v>
      </c>
      <c r="AD52" s="59">
        <v>361597</v>
      </c>
      <c r="AE52" s="61">
        <v>407319</v>
      </c>
      <c r="AK52" s="8"/>
      <c r="AL52" s="8"/>
      <c r="AM52" s="8"/>
      <c r="AN52" s="8"/>
    </row>
    <row r="53" spans="1:40">
      <c r="A53" s="8" t="s">
        <v>55</v>
      </c>
      <c r="B53" s="58">
        <v>256222</v>
      </c>
      <c r="C53" s="59">
        <v>364548</v>
      </c>
      <c r="D53" s="60">
        <v>411001</v>
      </c>
      <c r="E53" s="58">
        <v>263411</v>
      </c>
      <c r="F53" s="59">
        <v>369005</v>
      </c>
      <c r="G53" s="60">
        <v>415336</v>
      </c>
      <c r="H53" s="58">
        <v>265080</v>
      </c>
      <c r="I53" s="59">
        <v>377782</v>
      </c>
      <c r="J53" s="60">
        <v>424151</v>
      </c>
      <c r="K53" s="58">
        <v>268626</v>
      </c>
      <c r="L53" s="59">
        <v>385849</v>
      </c>
      <c r="M53" s="60">
        <v>435597</v>
      </c>
      <c r="N53" s="58">
        <v>282871</v>
      </c>
      <c r="O53" s="59">
        <v>402781</v>
      </c>
      <c r="P53" s="60">
        <v>453879</v>
      </c>
      <c r="Q53" s="58">
        <v>289216</v>
      </c>
      <c r="R53" s="59">
        <v>418985</v>
      </c>
      <c r="S53" s="60">
        <v>472935</v>
      </c>
      <c r="T53" s="58">
        <v>275115</v>
      </c>
      <c r="U53" s="59">
        <v>424682</v>
      </c>
      <c r="V53" s="60">
        <v>489996</v>
      </c>
      <c r="W53" s="59">
        <v>294478</v>
      </c>
      <c r="X53" s="59">
        <v>430077</v>
      </c>
      <c r="Y53" s="61">
        <v>503297</v>
      </c>
      <c r="Z53" s="59">
        <v>288787</v>
      </c>
      <c r="AA53" s="59">
        <v>438474</v>
      </c>
      <c r="AB53" s="61">
        <v>508114</v>
      </c>
      <c r="AC53" s="59">
        <v>293338</v>
      </c>
      <c r="AD53" s="59">
        <v>436235</v>
      </c>
      <c r="AE53" s="61">
        <v>508769</v>
      </c>
      <c r="AK53" s="8"/>
      <c r="AL53" s="8"/>
      <c r="AM53" s="8"/>
      <c r="AN53" s="8"/>
    </row>
    <row r="54" spans="1:40">
      <c r="A54" s="8" t="s">
        <v>56</v>
      </c>
      <c r="B54" s="58">
        <v>288839</v>
      </c>
      <c r="C54" s="59">
        <v>394619</v>
      </c>
      <c r="D54" s="60">
        <v>436643</v>
      </c>
      <c r="E54" s="58">
        <v>289429</v>
      </c>
      <c r="F54" s="59">
        <v>392239</v>
      </c>
      <c r="G54" s="60">
        <v>434416</v>
      </c>
      <c r="H54" s="58">
        <v>283871</v>
      </c>
      <c r="I54" s="59">
        <v>391204</v>
      </c>
      <c r="J54" s="60">
        <v>433167</v>
      </c>
      <c r="K54" s="58">
        <v>278385</v>
      </c>
      <c r="L54" s="59">
        <v>388439</v>
      </c>
      <c r="M54" s="60">
        <v>434331</v>
      </c>
      <c r="N54" s="58">
        <v>280679</v>
      </c>
      <c r="O54" s="59">
        <v>389172</v>
      </c>
      <c r="P54" s="60">
        <v>435743</v>
      </c>
      <c r="Q54" s="58">
        <v>278773</v>
      </c>
      <c r="R54" s="59">
        <v>391092</v>
      </c>
      <c r="S54" s="60">
        <v>438323</v>
      </c>
      <c r="T54" s="58">
        <v>255104</v>
      </c>
      <c r="U54" s="59">
        <v>383482</v>
      </c>
      <c r="V54" s="60">
        <v>439945</v>
      </c>
      <c r="W54" s="59">
        <v>268702</v>
      </c>
      <c r="X54" s="59">
        <v>383154</v>
      </c>
      <c r="Y54" s="61">
        <v>445980</v>
      </c>
      <c r="Z54" s="59">
        <v>265752</v>
      </c>
      <c r="AA54" s="59">
        <v>390390</v>
      </c>
      <c r="AB54" s="61">
        <v>449521</v>
      </c>
      <c r="AC54" s="59">
        <v>277411</v>
      </c>
      <c r="AD54" s="59">
        <v>401568</v>
      </c>
      <c r="AE54" s="61">
        <v>465948</v>
      </c>
      <c r="AK54" s="8"/>
      <c r="AL54" s="8"/>
      <c r="AM54" s="8"/>
      <c r="AN54" s="8"/>
    </row>
    <row r="55" spans="1:40">
      <c r="A55" s="8" t="s">
        <v>57</v>
      </c>
      <c r="B55" s="58">
        <v>342483</v>
      </c>
      <c r="C55" s="59">
        <v>454403</v>
      </c>
      <c r="D55" s="60">
        <v>495531</v>
      </c>
      <c r="E55" s="58">
        <v>343315</v>
      </c>
      <c r="F55" s="59">
        <v>451517</v>
      </c>
      <c r="G55" s="60">
        <v>493463</v>
      </c>
      <c r="H55" s="58">
        <v>331547</v>
      </c>
      <c r="I55" s="59">
        <v>442199</v>
      </c>
      <c r="J55" s="60">
        <v>483156</v>
      </c>
      <c r="K55" s="58">
        <v>317919</v>
      </c>
      <c r="L55" s="59">
        <v>429110</v>
      </c>
      <c r="M55" s="60">
        <v>472429</v>
      </c>
      <c r="N55" s="58">
        <v>310405</v>
      </c>
      <c r="O55" s="59">
        <v>417606</v>
      </c>
      <c r="P55" s="60">
        <v>461525</v>
      </c>
      <c r="Q55" s="58">
        <v>299440</v>
      </c>
      <c r="R55" s="59">
        <v>407564</v>
      </c>
      <c r="S55" s="60">
        <v>451661</v>
      </c>
      <c r="T55" s="58">
        <v>271551</v>
      </c>
      <c r="U55" s="59">
        <v>395120</v>
      </c>
      <c r="V55" s="60">
        <v>446853</v>
      </c>
      <c r="W55" s="59">
        <v>280015</v>
      </c>
      <c r="X55" s="59">
        <v>385963</v>
      </c>
      <c r="Y55" s="61">
        <v>442673</v>
      </c>
      <c r="Z55" s="59">
        <v>273039</v>
      </c>
      <c r="AA55" s="59">
        <v>386911</v>
      </c>
      <c r="AB55" s="61">
        <v>438167</v>
      </c>
      <c r="AC55" s="59">
        <v>275910</v>
      </c>
      <c r="AD55" s="59">
        <v>385828</v>
      </c>
      <c r="AE55" s="61">
        <v>440664</v>
      </c>
      <c r="AK55" s="8"/>
      <c r="AL55" s="8"/>
      <c r="AM55" s="8"/>
      <c r="AN55" s="8"/>
    </row>
    <row r="56" spans="1:40">
      <c r="A56" s="8" t="s">
        <v>58</v>
      </c>
      <c r="B56" s="58">
        <v>380939</v>
      </c>
      <c r="C56" s="59">
        <v>488648</v>
      </c>
      <c r="D56" s="60">
        <v>527063</v>
      </c>
      <c r="E56" s="58">
        <v>375020</v>
      </c>
      <c r="F56" s="59">
        <v>479571</v>
      </c>
      <c r="G56" s="60">
        <v>517656</v>
      </c>
      <c r="H56" s="58">
        <v>364620</v>
      </c>
      <c r="I56" s="59">
        <v>472245</v>
      </c>
      <c r="J56" s="60">
        <v>510266</v>
      </c>
      <c r="K56" s="58">
        <v>352494</v>
      </c>
      <c r="L56" s="59">
        <v>461865</v>
      </c>
      <c r="M56" s="60">
        <v>502880</v>
      </c>
      <c r="N56" s="58">
        <v>349434</v>
      </c>
      <c r="O56" s="59">
        <v>456922</v>
      </c>
      <c r="P56" s="60">
        <v>498810</v>
      </c>
      <c r="Q56" s="58">
        <v>346932</v>
      </c>
      <c r="R56" s="59">
        <v>457923</v>
      </c>
      <c r="S56" s="60">
        <v>500925</v>
      </c>
      <c r="T56" s="58">
        <v>313415</v>
      </c>
      <c r="U56" s="59">
        <v>443463</v>
      </c>
      <c r="V56" s="60">
        <v>494241</v>
      </c>
      <c r="W56" s="59">
        <v>317595</v>
      </c>
      <c r="X56" s="59">
        <v>426043</v>
      </c>
      <c r="Y56" s="61">
        <v>481430</v>
      </c>
      <c r="Z56" s="59">
        <v>305371</v>
      </c>
      <c r="AA56" s="59">
        <v>418254</v>
      </c>
      <c r="AB56" s="61">
        <v>466283</v>
      </c>
      <c r="AC56" s="59">
        <v>302056</v>
      </c>
      <c r="AD56" s="59">
        <v>407561</v>
      </c>
      <c r="AE56" s="61">
        <v>457665</v>
      </c>
      <c r="AK56" s="8"/>
      <c r="AL56" s="8"/>
      <c r="AM56" s="8"/>
      <c r="AN56" s="8"/>
    </row>
    <row r="57" spans="1:40">
      <c r="A57" s="8" t="s">
        <v>59</v>
      </c>
      <c r="B57" s="58">
        <v>380028</v>
      </c>
      <c r="C57" s="59">
        <v>470352</v>
      </c>
      <c r="D57" s="60">
        <v>501618</v>
      </c>
      <c r="E57" s="58">
        <v>394036</v>
      </c>
      <c r="F57" s="59">
        <v>485324</v>
      </c>
      <c r="G57" s="60">
        <v>518332</v>
      </c>
      <c r="H57" s="58">
        <v>397815</v>
      </c>
      <c r="I57" s="59">
        <v>497361</v>
      </c>
      <c r="J57" s="60">
        <v>531650</v>
      </c>
      <c r="K57" s="58">
        <v>398815</v>
      </c>
      <c r="L57" s="59">
        <v>503752</v>
      </c>
      <c r="M57" s="60">
        <v>541535</v>
      </c>
      <c r="N57" s="58">
        <v>395991</v>
      </c>
      <c r="O57" s="59">
        <v>501631</v>
      </c>
      <c r="P57" s="60">
        <v>540615</v>
      </c>
      <c r="Q57" s="58">
        <v>383080</v>
      </c>
      <c r="R57" s="59">
        <v>488597</v>
      </c>
      <c r="S57" s="60">
        <v>528177</v>
      </c>
      <c r="T57" s="58">
        <v>340307</v>
      </c>
      <c r="U57" s="59">
        <v>467784</v>
      </c>
      <c r="V57" s="60">
        <v>514267</v>
      </c>
      <c r="W57" s="59">
        <v>345756</v>
      </c>
      <c r="X57" s="59">
        <v>450718</v>
      </c>
      <c r="Y57" s="61">
        <v>502932</v>
      </c>
      <c r="Z57" s="59">
        <v>337332</v>
      </c>
      <c r="AA57" s="59">
        <v>446598</v>
      </c>
      <c r="AB57" s="61">
        <v>491260</v>
      </c>
      <c r="AC57" s="59">
        <v>338262</v>
      </c>
      <c r="AD57" s="59">
        <v>443501</v>
      </c>
      <c r="AE57" s="61">
        <v>489838</v>
      </c>
      <c r="AK57" s="8"/>
      <c r="AL57" s="8"/>
      <c r="AM57" s="8"/>
      <c r="AN57" s="8"/>
    </row>
    <row r="58" spans="1:40">
      <c r="A58" s="8" t="s">
        <v>60</v>
      </c>
      <c r="B58" s="58">
        <v>386586</v>
      </c>
      <c r="C58" s="59">
        <v>458588</v>
      </c>
      <c r="D58" s="60">
        <v>483062</v>
      </c>
      <c r="E58" s="58">
        <v>384756</v>
      </c>
      <c r="F58" s="59">
        <v>456442</v>
      </c>
      <c r="G58" s="60">
        <v>481487</v>
      </c>
      <c r="H58" s="58">
        <v>376079</v>
      </c>
      <c r="I58" s="59">
        <v>452916</v>
      </c>
      <c r="J58" s="60">
        <v>478354</v>
      </c>
      <c r="K58" s="58">
        <v>370420</v>
      </c>
      <c r="L58" s="59">
        <v>450097</v>
      </c>
      <c r="M58" s="60">
        <v>478314</v>
      </c>
      <c r="N58" s="58">
        <v>373153</v>
      </c>
      <c r="O58" s="59">
        <v>454897</v>
      </c>
      <c r="P58" s="60">
        <v>484047</v>
      </c>
      <c r="Q58" s="58">
        <v>379139</v>
      </c>
      <c r="R58" s="59">
        <v>466566</v>
      </c>
      <c r="S58" s="60">
        <v>497965</v>
      </c>
      <c r="T58" s="58">
        <v>353858</v>
      </c>
      <c r="U58" s="59">
        <v>469838</v>
      </c>
      <c r="V58" s="60">
        <v>509524</v>
      </c>
      <c r="W58" s="59">
        <v>373946</v>
      </c>
      <c r="X58" s="59">
        <v>471884</v>
      </c>
      <c r="Y58" s="61">
        <v>519488</v>
      </c>
      <c r="Z58" s="59">
        <v>379367</v>
      </c>
      <c r="AA58" s="59">
        <v>483635</v>
      </c>
      <c r="AB58" s="61">
        <v>524222</v>
      </c>
      <c r="AC58" s="59">
        <v>382446</v>
      </c>
      <c r="AD58" s="59">
        <v>484563</v>
      </c>
      <c r="AE58" s="61">
        <v>526449</v>
      </c>
      <c r="AK58" s="8"/>
      <c r="AL58" s="8"/>
      <c r="AM58" s="8"/>
      <c r="AN58" s="8"/>
    </row>
    <row r="59" spans="1:40">
      <c r="A59" s="8" t="s">
        <v>61</v>
      </c>
      <c r="B59" s="58">
        <v>403298</v>
      </c>
      <c r="C59" s="59">
        <v>462342</v>
      </c>
      <c r="D59" s="60">
        <v>481384</v>
      </c>
      <c r="E59" s="58">
        <v>398673</v>
      </c>
      <c r="F59" s="59">
        <v>457304</v>
      </c>
      <c r="G59" s="60">
        <v>477214</v>
      </c>
      <c r="H59" s="58">
        <v>393386</v>
      </c>
      <c r="I59" s="59">
        <v>456300</v>
      </c>
      <c r="J59" s="60">
        <v>477148</v>
      </c>
      <c r="K59" s="58">
        <v>386918</v>
      </c>
      <c r="L59" s="59">
        <v>452836</v>
      </c>
      <c r="M59" s="60">
        <v>475433</v>
      </c>
      <c r="N59" s="58">
        <v>382204</v>
      </c>
      <c r="O59" s="59">
        <v>449052</v>
      </c>
      <c r="P59" s="60">
        <v>472446</v>
      </c>
      <c r="Q59" s="58">
        <v>377295</v>
      </c>
      <c r="R59" s="59">
        <v>447711</v>
      </c>
      <c r="S59" s="60">
        <v>472116</v>
      </c>
      <c r="T59" s="58">
        <v>339524</v>
      </c>
      <c r="U59" s="59">
        <v>437138</v>
      </c>
      <c r="V59" s="60">
        <v>467394</v>
      </c>
      <c r="W59" s="59">
        <v>348370</v>
      </c>
      <c r="X59" s="59">
        <v>425348</v>
      </c>
      <c r="Y59" s="61">
        <v>461755</v>
      </c>
      <c r="Z59" s="59">
        <v>348926</v>
      </c>
      <c r="AA59" s="59">
        <v>429094</v>
      </c>
      <c r="AB59" s="61">
        <v>459002</v>
      </c>
      <c r="AC59" s="59">
        <v>355577</v>
      </c>
      <c r="AD59" s="59">
        <v>435735</v>
      </c>
      <c r="AE59" s="61">
        <v>466854</v>
      </c>
      <c r="AK59" s="8"/>
      <c r="AL59" s="8"/>
      <c r="AM59" s="8"/>
      <c r="AN59" s="8"/>
    </row>
    <row r="60" spans="1:40">
      <c r="A60" s="8" t="s">
        <v>62</v>
      </c>
      <c r="B60" s="58">
        <v>450386</v>
      </c>
      <c r="C60" s="59">
        <v>505700</v>
      </c>
      <c r="D60" s="60">
        <v>523745</v>
      </c>
      <c r="E60" s="58">
        <v>441406</v>
      </c>
      <c r="F60" s="59">
        <v>496056</v>
      </c>
      <c r="G60" s="60">
        <v>514230</v>
      </c>
      <c r="H60" s="58">
        <v>424171</v>
      </c>
      <c r="I60" s="59">
        <v>480167</v>
      </c>
      <c r="J60" s="60">
        <v>498459</v>
      </c>
      <c r="K60" s="58">
        <v>409603</v>
      </c>
      <c r="L60" s="59">
        <v>466252</v>
      </c>
      <c r="M60" s="60">
        <v>485151</v>
      </c>
      <c r="N60" s="58">
        <v>399333</v>
      </c>
      <c r="O60" s="59">
        <v>454975</v>
      </c>
      <c r="P60" s="60">
        <v>473754</v>
      </c>
      <c r="Q60" s="58">
        <v>387227</v>
      </c>
      <c r="R60" s="59">
        <v>444113</v>
      </c>
      <c r="S60" s="60">
        <v>463090</v>
      </c>
      <c r="T60" s="58">
        <v>343443</v>
      </c>
      <c r="U60" s="59">
        <v>432284</v>
      </c>
      <c r="V60" s="60">
        <v>456373</v>
      </c>
      <c r="W60" s="59">
        <v>360721</v>
      </c>
      <c r="X60" s="59">
        <v>424460</v>
      </c>
      <c r="Y60" s="61">
        <v>454347</v>
      </c>
      <c r="Z60" s="59">
        <v>362558</v>
      </c>
      <c r="AA60" s="59">
        <v>428839</v>
      </c>
      <c r="AB60" s="61">
        <v>451415</v>
      </c>
      <c r="AC60" s="59">
        <v>363047</v>
      </c>
      <c r="AD60" s="59">
        <v>427544</v>
      </c>
      <c r="AE60" s="61">
        <v>451063</v>
      </c>
      <c r="AF60" s="168"/>
    </row>
    <row r="61" spans="1:40">
      <c r="A61" s="8" t="s">
        <v>63</v>
      </c>
      <c r="B61" s="58">
        <v>358472</v>
      </c>
      <c r="C61" s="59">
        <v>402940</v>
      </c>
      <c r="D61" s="60">
        <v>417617</v>
      </c>
      <c r="E61" s="58">
        <v>384149</v>
      </c>
      <c r="F61" s="59">
        <v>431240</v>
      </c>
      <c r="G61" s="60">
        <v>447327</v>
      </c>
      <c r="H61" s="58">
        <v>404029</v>
      </c>
      <c r="I61" s="59">
        <v>455793</v>
      </c>
      <c r="J61" s="60">
        <v>472795</v>
      </c>
      <c r="K61" s="58">
        <v>413436</v>
      </c>
      <c r="L61" s="59">
        <v>468007</v>
      </c>
      <c r="M61" s="60">
        <v>486387</v>
      </c>
      <c r="N61" s="58">
        <v>418280</v>
      </c>
      <c r="O61" s="59">
        <v>473453</v>
      </c>
      <c r="P61" s="60">
        <v>491959</v>
      </c>
      <c r="Q61" s="58">
        <v>413794</v>
      </c>
      <c r="R61" s="59">
        <v>469670</v>
      </c>
      <c r="S61" s="60">
        <v>488031</v>
      </c>
      <c r="T61" s="58">
        <v>339359</v>
      </c>
      <c r="U61" s="59">
        <v>451165</v>
      </c>
      <c r="V61" s="60">
        <v>476242</v>
      </c>
      <c r="W61" s="59">
        <v>372206</v>
      </c>
      <c r="X61" s="59">
        <v>428960</v>
      </c>
      <c r="Y61" s="61">
        <v>460453</v>
      </c>
      <c r="Z61" s="59">
        <v>367171</v>
      </c>
      <c r="AA61" s="59">
        <v>427433</v>
      </c>
      <c r="AB61" s="61">
        <v>446365</v>
      </c>
      <c r="AC61" s="59">
        <v>363161</v>
      </c>
      <c r="AD61" s="59">
        <v>419960</v>
      </c>
      <c r="AE61" s="61">
        <v>439454</v>
      </c>
    </row>
    <row r="62" spans="1:40">
      <c r="A62" s="8" t="s">
        <v>64</v>
      </c>
      <c r="B62" s="58">
        <v>240234</v>
      </c>
      <c r="C62" s="59">
        <v>273728</v>
      </c>
      <c r="D62" s="60">
        <v>285780</v>
      </c>
      <c r="E62" s="58">
        <v>247803</v>
      </c>
      <c r="F62" s="59">
        <v>282986</v>
      </c>
      <c r="G62" s="60">
        <v>295746</v>
      </c>
      <c r="H62" s="58">
        <v>255424</v>
      </c>
      <c r="I62" s="59">
        <v>292452</v>
      </c>
      <c r="J62" s="60">
        <v>306183</v>
      </c>
      <c r="K62" s="58">
        <v>269836</v>
      </c>
      <c r="L62" s="59">
        <v>309705</v>
      </c>
      <c r="M62" s="60">
        <v>324281</v>
      </c>
      <c r="N62" s="58">
        <v>289287</v>
      </c>
      <c r="O62" s="59">
        <v>330926</v>
      </c>
      <c r="P62" s="60">
        <v>346183</v>
      </c>
      <c r="Q62" s="58">
        <v>310646</v>
      </c>
      <c r="R62" s="59">
        <v>355280</v>
      </c>
      <c r="S62" s="60">
        <v>371244</v>
      </c>
      <c r="T62" s="58">
        <v>272081</v>
      </c>
      <c r="U62" s="59">
        <v>373085</v>
      </c>
      <c r="V62" s="60">
        <v>395982</v>
      </c>
      <c r="W62" s="59">
        <v>335617</v>
      </c>
      <c r="X62" s="59">
        <v>385178</v>
      </c>
      <c r="Y62" s="61">
        <v>416965</v>
      </c>
      <c r="Z62" s="59">
        <v>349617</v>
      </c>
      <c r="AA62" s="59">
        <v>408369</v>
      </c>
      <c r="AB62" s="61">
        <v>426070</v>
      </c>
      <c r="AC62" s="59">
        <v>359618</v>
      </c>
      <c r="AD62" s="59">
        <v>415899</v>
      </c>
      <c r="AE62" s="61">
        <v>436275</v>
      </c>
    </row>
    <row r="63" spans="1:40">
      <c r="A63" s="8" t="s">
        <v>65</v>
      </c>
      <c r="B63" s="58">
        <v>158127</v>
      </c>
      <c r="C63" s="59">
        <v>186691</v>
      </c>
      <c r="D63" s="60">
        <v>198710</v>
      </c>
      <c r="E63" s="58">
        <v>160073</v>
      </c>
      <c r="F63" s="59">
        <v>188760</v>
      </c>
      <c r="G63" s="60">
        <v>201108</v>
      </c>
      <c r="H63" s="58">
        <v>163404</v>
      </c>
      <c r="I63" s="59">
        <v>192811</v>
      </c>
      <c r="J63" s="60">
        <v>205368</v>
      </c>
      <c r="K63" s="58">
        <v>167033</v>
      </c>
      <c r="L63" s="59">
        <v>198011</v>
      </c>
      <c r="M63" s="60">
        <v>211082</v>
      </c>
      <c r="N63" s="58">
        <v>175556</v>
      </c>
      <c r="O63" s="59">
        <v>206623</v>
      </c>
      <c r="P63" s="60">
        <v>220070</v>
      </c>
      <c r="Q63" s="58">
        <v>184134</v>
      </c>
      <c r="R63" s="59">
        <v>216911</v>
      </c>
      <c r="S63" s="60">
        <v>230630</v>
      </c>
      <c r="T63" s="58">
        <v>150501</v>
      </c>
      <c r="U63" s="59">
        <v>219257</v>
      </c>
      <c r="V63" s="60">
        <v>237422</v>
      </c>
      <c r="W63" s="59">
        <v>188665</v>
      </c>
      <c r="X63" s="59">
        <v>220633</v>
      </c>
      <c r="Y63" s="61">
        <v>245119</v>
      </c>
      <c r="Z63" s="59">
        <v>203808</v>
      </c>
      <c r="AA63" s="59">
        <v>244694</v>
      </c>
      <c r="AB63" s="61">
        <v>258304</v>
      </c>
      <c r="AC63" s="59">
        <v>223528</v>
      </c>
      <c r="AD63" s="59">
        <v>263839</v>
      </c>
      <c r="AE63" s="61">
        <v>280941</v>
      </c>
    </row>
    <row r="64" spans="1:40">
      <c r="A64" s="8" t="s">
        <v>66</v>
      </c>
      <c r="B64" s="58">
        <v>88561</v>
      </c>
      <c r="C64" s="59">
        <v>111118</v>
      </c>
      <c r="D64" s="60">
        <v>122961</v>
      </c>
      <c r="E64" s="58">
        <v>89827</v>
      </c>
      <c r="F64" s="59">
        <v>112917</v>
      </c>
      <c r="G64" s="60">
        <v>125001</v>
      </c>
      <c r="H64" s="58">
        <v>91006</v>
      </c>
      <c r="I64" s="59">
        <v>114490</v>
      </c>
      <c r="J64" s="60">
        <v>126773</v>
      </c>
      <c r="K64" s="58">
        <v>92013</v>
      </c>
      <c r="L64" s="59">
        <v>116133</v>
      </c>
      <c r="M64" s="60">
        <v>128574</v>
      </c>
      <c r="N64" s="58">
        <v>93145</v>
      </c>
      <c r="O64" s="59">
        <v>116593</v>
      </c>
      <c r="P64" s="60">
        <v>129046</v>
      </c>
      <c r="Q64" s="58">
        <v>95400</v>
      </c>
      <c r="R64" s="59">
        <v>118704</v>
      </c>
      <c r="S64" s="60">
        <v>130726</v>
      </c>
      <c r="T64" s="58">
        <v>74309</v>
      </c>
      <c r="U64" s="59">
        <v>118081</v>
      </c>
      <c r="V64" s="60">
        <v>132458</v>
      </c>
      <c r="W64" s="59">
        <v>95481</v>
      </c>
      <c r="X64" s="59">
        <v>116142</v>
      </c>
      <c r="Y64" s="61">
        <v>135677</v>
      </c>
      <c r="Z64" s="59">
        <v>99964</v>
      </c>
      <c r="AA64" s="59">
        <v>127037</v>
      </c>
      <c r="AB64" s="61">
        <v>137339</v>
      </c>
      <c r="AC64" s="59">
        <v>107181</v>
      </c>
      <c r="AD64" s="59">
        <v>133623</v>
      </c>
      <c r="AE64" s="61">
        <v>147483</v>
      </c>
    </row>
    <row r="65" spans="1:32">
      <c r="A65" s="8" t="s">
        <v>24</v>
      </c>
      <c r="B65" s="58">
        <v>35997</v>
      </c>
      <c r="C65" s="59">
        <v>50950</v>
      </c>
      <c r="D65" s="60">
        <v>60977</v>
      </c>
      <c r="E65" s="58">
        <v>37327</v>
      </c>
      <c r="F65" s="59">
        <v>53004</v>
      </c>
      <c r="G65" s="60">
        <v>63298</v>
      </c>
      <c r="H65" s="58">
        <v>37984</v>
      </c>
      <c r="I65" s="59">
        <v>54210</v>
      </c>
      <c r="J65" s="60">
        <v>65181</v>
      </c>
      <c r="K65" s="58">
        <v>38940</v>
      </c>
      <c r="L65" s="59">
        <v>55309</v>
      </c>
      <c r="M65" s="60">
        <v>66450</v>
      </c>
      <c r="N65" s="58">
        <v>40098</v>
      </c>
      <c r="O65" s="59">
        <v>56809</v>
      </c>
      <c r="P65" s="60">
        <v>67891</v>
      </c>
      <c r="Q65" s="58">
        <v>41569</v>
      </c>
      <c r="R65" s="59">
        <v>57998</v>
      </c>
      <c r="S65" s="60">
        <v>69144</v>
      </c>
      <c r="T65" s="58">
        <v>31093</v>
      </c>
      <c r="U65" s="59">
        <v>58438</v>
      </c>
      <c r="V65" s="60">
        <v>70939</v>
      </c>
      <c r="W65" s="59">
        <v>43205</v>
      </c>
      <c r="X65" s="59">
        <v>56985</v>
      </c>
      <c r="Y65" s="61">
        <v>73768</v>
      </c>
      <c r="Z65" s="59">
        <v>43432</v>
      </c>
      <c r="AA65" s="59">
        <v>64105</v>
      </c>
      <c r="AB65" s="61">
        <v>73051</v>
      </c>
      <c r="AC65" s="59">
        <v>44554</v>
      </c>
      <c r="AD65" s="59">
        <v>63147</v>
      </c>
      <c r="AE65" s="61">
        <v>76819</v>
      </c>
    </row>
    <row r="66" spans="1:32" ht="17.25" thickBot="1">
      <c r="A66" s="62" t="s">
        <v>23</v>
      </c>
      <c r="B66" s="63">
        <v>4098366</v>
      </c>
      <c r="C66" s="64">
        <v>5105461</v>
      </c>
      <c r="D66" s="65">
        <v>5492460</v>
      </c>
      <c r="E66" s="63">
        <v>4157476</v>
      </c>
      <c r="F66" s="64">
        <v>5159011</v>
      </c>
      <c r="G66" s="65">
        <v>5554160</v>
      </c>
      <c r="H66" s="63">
        <v>4141670</v>
      </c>
      <c r="I66" s="64">
        <v>5198113</v>
      </c>
      <c r="J66" s="65">
        <v>5599622</v>
      </c>
      <c r="K66" s="63">
        <v>4120765</v>
      </c>
      <c r="L66" s="64">
        <v>5210562</v>
      </c>
      <c r="M66" s="65">
        <v>5640353</v>
      </c>
      <c r="N66" s="63">
        <v>4149425</v>
      </c>
      <c r="O66" s="64">
        <v>5237114</v>
      </c>
      <c r="P66" s="65">
        <v>5672451</v>
      </c>
      <c r="Q66" s="63">
        <v>4137488</v>
      </c>
      <c r="R66" s="64">
        <v>5259093</v>
      </c>
      <c r="S66" s="65">
        <v>5703813</v>
      </c>
      <c r="T66" s="63">
        <v>3660554</v>
      </c>
      <c r="U66" s="64">
        <v>5124256</v>
      </c>
      <c r="V66" s="65">
        <v>5648742</v>
      </c>
      <c r="W66" s="64">
        <v>3911151</v>
      </c>
      <c r="X66" s="64">
        <v>5015912</v>
      </c>
      <c r="Y66" s="66">
        <v>5611843</v>
      </c>
      <c r="Z66" s="64">
        <v>3884754</v>
      </c>
      <c r="AA66" s="64">
        <v>5073636</v>
      </c>
      <c r="AB66" s="66">
        <v>5558507</v>
      </c>
      <c r="AC66" s="64">
        <v>3941572</v>
      </c>
      <c r="AD66" s="64">
        <v>5080600</v>
      </c>
      <c r="AE66" s="66">
        <v>5595541</v>
      </c>
    </row>
    <row r="67" spans="1:32" ht="17.25" thickTop="1">
      <c r="A67" s="49" t="s">
        <v>25</v>
      </c>
      <c r="AE67" s="8"/>
      <c r="AF67" s="69"/>
    </row>
    <row r="68" spans="1:32">
      <c r="AE68" s="8"/>
      <c r="AF68" s="69"/>
    </row>
    <row r="69" spans="1:32">
      <c r="AE69" s="8"/>
      <c r="AF69" s="69"/>
    </row>
    <row r="70" spans="1:32">
      <c r="A70" s="17" t="s">
        <v>496</v>
      </c>
    </row>
    <row r="71" spans="1:32">
      <c r="A71" s="18" t="s">
        <v>497</v>
      </c>
    </row>
    <row r="72" spans="1:32" ht="17.25" thickBot="1">
      <c r="AE72" s="8"/>
      <c r="AF72" s="69"/>
    </row>
    <row r="73" spans="1:32" ht="17.25" thickTop="1">
      <c r="A73" s="53"/>
      <c r="B73" s="396">
        <v>2014</v>
      </c>
      <c r="C73" s="397"/>
      <c r="D73" s="398"/>
      <c r="E73" s="396">
        <v>2015</v>
      </c>
      <c r="F73" s="397"/>
      <c r="G73" s="398"/>
      <c r="H73" s="396">
        <v>2016</v>
      </c>
      <c r="I73" s="397"/>
      <c r="J73" s="398"/>
      <c r="K73" s="396">
        <v>2017</v>
      </c>
      <c r="L73" s="397"/>
      <c r="M73" s="398"/>
      <c r="N73" s="396">
        <v>2018</v>
      </c>
      <c r="O73" s="397"/>
      <c r="P73" s="398"/>
      <c r="Q73" s="396">
        <v>2019</v>
      </c>
      <c r="R73" s="397"/>
      <c r="S73" s="398"/>
      <c r="T73" s="396">
        <v>2020</v>
      </c>
      <c r="U73" s="397"/>
      <c r="V73" s="398"/>
      <c r="W73" s="396">
        <v>2021</v>
      </c>
      <c r="X73" s="397"/>
      <c r="Y73" s="398"/>
      <c r="Z73" s="396">
        <v>2022</v>
      </c>
      <c r="AA73" s="397"/>
      <c r="AB73" s="398"/>
      <c r="AC73" s="396">
        <v>2023</v>
      </c>
      <c r="AD73" s="397"/>
      <c r="AE73" s="398"/>
      <c r="AF73" s="69"/>
    </row>
    <row r="74" spans="1:32" ht="25.5">
      <c r="A74" s="54" t="s">
        <v>178</v>
      </c>
      <c r="B74" s="55" t="s">
        <v>471</v>
      </c>
      <c r="C74" s="301" t="s">
        <v>472</v>
      </c>
      <c r="D74" s="302" t="s">
        <v>473</v>
      </c>
      <c r="E74" s="55" t="s">
        <v>471</v>
      </c>
      <c r="F74" s="301" t="s">
        <v>472</v>
      </c>
      <c r="G74" s="302" t="s">
        <v>473</v>
      </c>
      <c r="H74" s="55" t="s">
        <v>471</v>
      </c>
      <c r="I74" s="301" t="s">
        <v>472</v>
      </c>
      <c r="J74" s="302" t="s">
        <v>473</v>
      </c>
      <c r="K74" s="55" t="s">
        <v>471</v>
      </c>
      <c r="L74" s="301" t="s">
        <v>472</v>
      </c>
      <c r="M74" s="302" t="s">
        <v>473</v>
      </c>
      <c r="N74" s="55" t="s">
        <v>471</v>
      </c>
      <c r="O74" s="301" t="s">
        <v>472</v>
      </c>
      <c r="P74" s="302" t="s">
        <v>473</v>
      </c>
      <c r="Q74" s="55" t="s">
        <v>471</v>
      </c>
      <c r="R74" s="301" t="s">
        <v>472</v>
      </c>
      <c r="S74" s="302" t="s">
        <v>473</v>
      </c>
      <c r="T74" s="55" t="s">
        <v>471</v>
      </c>
      <c r="U74" s="301" t="s">
        <v>472</v>
      </c>
      <c r="V74" s="302" t="s">
        <v>473</v>
      </c>
      <c r="W74" s="55" t="s">
        <v>471</v>
      </c>
      <c r="X74" s="301" t="s">
        <v>472</v>
      </c>
      <c r="Y74" s="302" t="s">
        <v>473</v>
      </c>
      <c r="Z74" s="55" t="s">
        <v>471</v>
      </c>
      <c r="AA74" s="304" t="s">
        <v>472</v>
      </c>
      <c r="AB74" s="305" t="s">
        <v>473</v>
      </c>
      <c r="AC74" s="55" t="s">
        <v>471</v>
      </c>
      <c r="AD74" s="316" t="s">
        <v>472</v>
      </c>
      <c r="AE74" s="317" t="s">
        <v>473</v>
      </c>
      <c r="AF74" s="69"/>
    </row>
    <row r="75" spans="1:32">
      <c r="A75" s="8" t="s">
        <v>493</v>
      </c>
      <c r="B75" s="68">
        <v>42</v>
      </c>
      <c r="C75" s="69">
        <v>61.5</v>
      </c>
      <c r="D75" s="70">
        <v>69.900000000000006</v>
      </c>
      <c r="E75" s="68">
        <v>42.9</v>
      </c>
      <c r="F75" s="69">
        <v>62</v>
      </c>
      <c r="G75" s="70">
        <v>70.2</v>
      </c>
      <c r="H75" s="68">
        <v>42.1</v>
      </c>
      <c r="I75" s="69">
        <v>61.7</v>
      </c>
      <c r="J75" s="70">
        <v>69.900000000000006</v>
      </c>
      <c r="K75" s="68">
        <v>41.3</v>
      </c>
      <c r="L75" s="69">
        <v>60.8</v>
      </c>
      <c r="M75" s="70">
        <v>69.3</v>
      </c>
      <c r="N75" s="68">
        <v>41.1</v>
      </c>
      <c r="O75" s="69">
        <v>60.1</v>
      </c>
      <c r="P75" s="70">
        <v>68.2</v>
      </c>
      <c r="Q75" s="68">
        <v>40.200000000000003</v>
      </c>
      <c r="R75" s="69">
        <v>59.4</v>
      </c>
      <c r="S75" s="70">
        <v>67.5</v>
      </c>
      <c r="T75" s="68">
        <v>35.299999999999997</v>
      </c>
      <c r="U75" s="69">
        <v>52.8</v>
      </c>
      <c r="V75" s="70">
        <v>60.7</v>
      </c>
      <c r="W75" s="69">
        <v>34.799999999999997</v>
      </c>
      <c r="X75" s="69">
        <v>49.9</v>
      </c>
      <c r="Y75" s="71">
        <v>56.9</v>
      </c>
      <c r="Z75" s="69">
        <v>32.6</v>
      </c>
      <c r="AA75" s="69">
        <v>47.7</v>
      </c>
      <c r="AB75" s="71">
        <v>53.9</v>
      </c>
      <c r="AC75" s="69">
        <v>32.9</v>
      </c>
      <c r="AD75" s="69">
        <v>46.6</v>
      </c>
      <c r="AE75" s="71">
        <v>52.5</v>
      </c>
      <c r="AF75" s="69"/>
    </row>
    <row r="76" spans="1:32">
      <c r="A76" s="8" t="s">
        <v>55</v>
      </c>
      <c r="B76" s="68">
        <v>42.4</v>
      </c>
      <c r="C76" s="69">
        <v>60.3</v>
      </c>
      <c r="D76" s="70">
        <v>68</v>
      </c>
      <c r="E76" s="68">
        <v>42.9</v>
      </c>
      <c r="F76" s="69">
        <v>60.1</v>
      </c>
      <c r="G76" s="70">
        <v>67.599999999999994</v>
      </c>
      <c r="H76" s="68">
        <v>42.1</v>
      </c>
      <c r="I76" s="69">
        <v>60</v>
      </c>
      <c r="J76" s="70">
        <v>67.3</v>
      </c>
      <c r="K76" s="68">
        <v>41.2</v>
      </c>
      <c r="L76" s="69">
        <v>59.2</v>
      </c>
      <c r="M76" s="70">
        <v>66.8</v>
      </c>
      <c r="N76" s="68">
        <v>41.8</v>
      </c>
      <c r="O76" s="69">
        <v>59.6</v>
      </c>
      <c r="P76" s="70">
        <v>67.099999999999994</v>
      </c>
      <c r="Q76" s="68">
        <v>41.1</v>
      </c>
      <c r="R76" s="69">
        <v>59.6</v>
      </c>
      <c r="S76" s="70">
        <v>67.3</v>
      </c>
      <c r="T76" s="68">
        <v>37.799999999999997</v>
      </c>
      <c r="U76" s="69">
        <v>58.3</v>
      </c>
      <c r="V76" s="70">
        <v>67.3</v>
      </c>
      <c r="W76" s="69">
        <v>39.200000000000003</v>
      </c>
      <c r="X76" s="69">
        <v>57.3</v>
      </c>
      <c r="Y76" s="71">
        <v>67</v>
      </c>
      <c r="Z76" s="69">
        <v>37.4</v>
      </c>
      <c r="AA76" s="69">
        <v>56.8</v>
      </c>
      <c r="AB76" s="71">
        <v>65.900000000000006</v>
      </c>
      <c r="AC76" s="69">
        <v>37.6</v>
      </c>
      <c r="AD76" s="69">
        <v>55.9</v>
      </c>
      <c r="AE76" s="71">
        <v>65.2</v>
      </c>
      <c r="AF76" s="69"/>
    </row>
    <row r="77" spans="1:32">
      <c r="A77" s="8" t="s">
        <v>56</v>
      </c>
      <c r="B77" s="68">
        <v>47.6</v>
      </c>
      <c r="C77" s="69">
        <v>65</v>
      </c>
      <c r="D77" s="70">
        <v>72</v>
      </c>
      <c r="E77" s="68">
        <v>47.7</v>
      </c>
      <c r="F77" s="69">
        <v>64.7</v>
      </c>
      <c r="G77" s="70">
        <v>71.599999999999994</v>
      </c>
      <c r="H77" s="68">
        <v>46.3</v>
      </c>
      <c r="I77" s="69">
        <v>63.8</v>
      </c>
      <c r="J77" s="70">
        <v>70.7</v>
      </c>
      <c r="K77" s="68">
        <v>44.7</v>
      </c>
      <c r="L77" s="69">
        <v>62.4</v>
      </c>
      <c r="M77" s="70">
        <v>69.7</v>
      </c>
      <c r="N77" s="68">
        <v>44.3</v>
      </c>
      <c r="O77" s="69">
        <v>61.4</v>
      </c>
      <c r="P77" s="70">
        <v>68.7</v>
      </c>
      <c r="Q77" s="68">
        <v>43.2</v>
      </c>
      <c r="R77" s="69">
        <v>60.6</v>
      </c>
      <c r="S77" s="70">
        <v>67.900000000000006</v>
      </c>
      <c r="T77" s="68">
        <v>39</v>
      </c>
      <c r="U77" s="69">
        <v>58.6</v>
      </c>
      <c r="V77" s="70">
        <v>67.2</v>
      </c>
      <c r="W77" s="69">
        <v>40.299999999999997</v>
      </c>
      <c r="X77" s="69">
        <v>57.4</v>
      </c>
      <c r="Y77" s="71">
        <v>66.8</v>
      </c>
      <c r="Z77" s="69">
        <v>38.799999999999997</v>
      </c>
      <c r="AA77" s="69">
        <v>57</v>
      </c>
      <c r="AB77" s="71">
        <v>65.599999999999994</v>
      </c>
      <c r="AC77" s="69">
        <v>39.299999999999997</v>
      </c>
      <c r="AD77" s="69">
        <v>56.9</v>
      </c>
      <c r="AE77" s="71">
        <v>66.099999999999994</v>
      </c>
      <c r="AF77" s="69"/>
    </row>
    <row r="78" spans="1:32">
      <c r="A78" s="8" t="s">
        <v>57</v>
      </c>
      <c r="B78" s="68">
        <v>53</v>
      </c>
      <c r="C78" s="69">
        <v>70.400000000000006</v>
      </c>
      <c r="D78" s="70">
        <v>76.7</v>
      </c>
      <c r="E78" s="68">
        <v>52.7</v>
      </c>
      <c r="F78" s="69">
        <v>69.400000000000006</v>
      </c>
      <c r="G78" s="70">
        <v>75.8</v>
      </c>
      <c r="H78" s="68">
        <v>51</v>
      </c>
      <c r="I78" s="69">
        <v>68</v>
      </c>
      <c r="J78" s="70">
        <v>74.3</v>
      </c>
      <c r="K78" s="68">
        <v>49.3</v>
      </c>
      <c r="L78" s="69">
        <v>66.599999999999994</v>
      </c>
      <c r="M78" s="70">
        <v>73.3</v>
      </c>
      <c r="N78" s="68">
        <v>48.6</v>
      </c>
      <c r="O78" s="69">
        <v>65.400000000000006</v>
      </c>
      <c r="P78" s="70">
        <v>72.3</v>
      </c>
      <c r="Q78" s="68">
        <v>47.3</v>
      </c>
      <c r="R78" s="69">
        <v>64.3</v>
      </c>
      <c r="S78" s="70">
        <v>71.3</v>
      </c>
      <c r="T78" s="68">
        <v>42.9</v>
      </c>
      <c r="U78" s="69">
        <v>62.4</v>
      </c>
      <c r="V78" s="70">
        <v>70.599999999999994</v>
      </c>
      <c r="W78" s="69">
        <v>44</v>
      </c>
      <c r="X78" s="69">
        <v>60.6</v>
      </c>
      <c r="Y78" s="71">
        <v>69.5</v>
      </c>
      <c r="Z78" s="69">
        <v>42.4</v>
      </c>
      <c r="AA78" s="69">
        <v>60.1</v>
      </c>
      <c r="AB78" s="71">
        <v>68.099999999999994</v>
      </c>
      <c r="AC78" s="69">
        <v>42.3</v>
      </c>
      <c r="AD78" s="69">
        <v>59.2</v>
      </c>
      <c r="AE78" s="71">
        <v>67.599999999999994</v>
      </c>
    </row>
    <row r="79" spans="1:32">
      <c r="A79" s="8" t="s">
        <v>58</v>
      </c>
      <c r="B79" s="68">
        <v>56.4</v>
      </c>
      <c r="C79" s="69">
        <v>72.3</v>
      </c>
      <c r="D79" s="70">
        <v>78</v>
      </c>
      <c r="E79" s="68">
        <v>56.3</v>
      </c>
      <c r="F79" s="69">
        <v>71.900000000000006</v>
      </c>
      <c r="G79" s="70">
        <v>77.7</v>
      </c>
      <c r="H79" s="68">
        <v>55.2</v>
      </c>
      <c r="I79" s="69">
        <v>71.5</v>
      </c>
      <c r="J79" s="70">
        <v>77.2</v>
      </c>
      <c r="K79" s="68">
        <v>53.6</v>
      </c>
      <c r="L79" s="69">
        <v>70.2</v>
      </c>
      <c r="M79" s="70">
        <v>76.400000000000006</v>
      </c>
      <c r="N79" s="68">
        <v>53.1</v>
      </c>
      <c r="O79" s="69">
        <v>69.5</v>
      </c>
      <c r="P79" s="70">
        <v>75.900000000000006</v>
      </c>
      <c r="Q79" s="68">
        <v>52.4</v>
      </c>
      <c r="R79" s="69">
        <v>69.099999999999994</v>
      </c>
      <c r="S79" s="70">
        <v>75.599999999999994</v>
      </c>
      <c r="T79" s="68">
        <v>47</v>
      </c>
      <c r="U79" s="69">
        <v>66.5</v>
      </c>
      <c r="V79" s="70">
        <v>74.099999999999994</v>
      </c>
      <c r="W79" s="69">
        <v>47.8</v>
      </c>
      <c r="X79" s="69">
        <v>64.2</v>
      </c>
      <c r="Y79" s="71">
        <v>72.5</v>
      </c>
      <c r="Z79" s="69">
        <v>46.5</v>
      </c>
      <c r="AA79" s="69">
        <v>63.7</v>
      </c>
      <c r="AB79" s="71">
        <v>71</v>
      </c>
      <c r="AC79" s="69">
        <v>46.6</v>
      </c>
      <c r="AD79" s="69">
        <v>62.8</v>
      </c>
      <c r="AE79" s="71">
        <v>70.599999999999994</v>
      </c>
    </row>
    <row r="80" spans="1:32">
      <c r="A80" s="8" t="s">
        <v>59</v>
      </c>
      <c r="B80" s="68">
        <v>62.2</v>
      </c>
      <c r="C80" s="69">
        <v>76.900000000000006</v>
      </c>
      <c r="D80" s="70">
        <v>82.1</v>
      </c>
      <c r="E80" s="68">
        <v>62.2</v>
      </c>
      <c r="F80" s="69">
        <v>76.599999999999994</v>
      </c>
      <c r="G80" s="70">
        <v>81.900000000000006</v>
      </c>
      <c r="H80" s="68">
        <v>60.7</v>
      </c>
      <c r="I80" s="69">
        <v>75.900000000000006</v>
      </c>
      <c r="J80" s="70">
        <v>81.099999999999994</v>
      </c>
      <c r="K80" s="68">
        <v>59.1</v>
      </c>
      <c r="L80" s="69">
        <v>74.599999999999994</v>
      </c>
      <c r="M80" s="70">
        <v>80.2</v>
      </c>
      <c r="N80" s="68">
        <v>57.8</v>
      </c>
      <c r="O80" s="69">
        <v>73.2</v>
      </c>
      <c r="P80" s="70">
        <v>78.900000000000006</v>
      </c>
      <c r="Q80" s="68">
        <v>56.1</v>
      </c>
      <c r="R80" s="69">
        <v>71.599999999999994</v>
      </c>
      <c r="S80" s="70">
        <v>77.400000000000006</v>
      </c>
      <c r="T80" s="68">
        <v>50.6</v>
      </c>
      <c r="U80" s="69">
        <v>69.5</v>
      </c>
      <c r="V80" s="70">
        <v>76.400000000000006</v>
      </c>
      <c r="W80" s="69">
        <v>51.9</v>
      </c>
      <c r="X80" s="69">
        <v>67.7</v>
      </c>
      <c r="Y80" s="71">
        <v>75.5</v>
      </c>
      <c r="Z80" s="69">
        <v>51</v>
      </c>
      <c r="AA80" s="69">
        <v>67.5</v>
      </c>
      <c r="AB80" s="71">
        <v>74.2</v>
      </c>
      <c r="AC80" s="69">
        <v>51.2</v>
      </c>
      <c r="AD80" s="69">
        <v>67.099999999999994</v>
      </c>
      <c r="AE80" s="71">
        <v>74.2</v>
      </c>
    </row>
    <row r="81" spans="1:31">
      <c r="A81" s="8" t="s">
        <v>60</v>
      </c>
      <c r="B81" s="68">
        <v>66.900000000000006</v>
      </c>
      <c r="C81" s="69">
        <v>79.400000000000006</v>
      </c>
      <c r="D81" s="70">
        <v>83.6</v>
      </c>
      <c r="E81" s="68">
        <v>66.400000000000006</v>
      </c>
      <c r="F81" s="69">
        <v>78.7</v>
      </c>
      <c r="G81" s="70">
        <v>83.1</v>
      </c>
      <c r="H81" s="68">
        <v>64.8</v>
      </c>
      <c r="I81" s="69">
        <v>78</v>
      </c>
      <c r="J81" s="70">
        <v>82.4</v>
      </c>
      <c r="K81" s="68">
        <v>63.4</v>
      </c>
      <c r="L81" s="69">
        <v>77.099999999999994</v>
      </c>
      <c r="M81" s="70">
        <v>81.900000000000006</v>
      </c>
      <c r="N81" s="68">
        <v>62.9</v>
      </c>
      <c r="O81" s="69">
        <v>76.7</v>
      </c>
      <c r="P81" s="70">
        <v>81.7</v>
      </c>
      <c r="Q81" s="68">
        <v>62.2</v>
      </c>
      <c r="R81" s="69">
        <v>76.5</v>
      </c>
      <c r="S81" s="70">
        <v>81.7</v>
      </c>
      <c r="T81" s="68">
        <v>56.1</v>
      </c>
      <c r="U81" s="69">
        <v>74.5</v>
      </c>
      <c r="V81" s="70">
        <v>80.8</v>
      </c>
      <c r="W81" s="69">
        <v>57.3</v>
      </c>
      <c r="X81" s="69">
        <v>72.400000000000006</v>
      </c>
      <c r="Y81" s="71">
        <v>79.7</v>
      </c>
      <c r="Z81" s="69">
        <v>56.6</v>
      </c>
      <c r="AA81" s="69">
        <v>72.099999999999994</v>
      </c>
      <c r="AB81" s="71">
        <v>78.2</v>
      </c>
      <c r="AC81" s="69">
        <v>56.2</v>
      </c>
      <c r="AD81" s="69">
        <v>71.2</v>
      </c>
      <c r="AE81" s="71">
        <v>77.3</v>
      </c>
    </row>
    <row r="82" spans="1:31">
      <c r="A82" s="8" t="s">
        <v>61</v>
      </c>
      <c r="B82" s="68">
        <v>71.099999999999994</v>
      </c>
      <c r="C82" s="69">
        <v>81.599999999999994</v>
      </c>
      <c r="D82" s="70">
        <v>84.9</v>
      </c>
      <c r="E82" s="68">
        <v>71.2</v>
      </c>
      <c r="F82" s="69">
        <v>81.599999999999994</v>
      </c>
      <c r="G82" s="70">
        <v>85.2</v>
      </c>
      <c r="H82" s="68">
        <v>70.2</v>
      </c>
      <c r="I82" s="69">
        <v>81.400000000000006</v>
      </c>
      <c r="J82" s="70">
        <v>85.1</v>
      </c>
      <c r="K82" s="68">
        <v>68.7</v>
      </c>
      <c r="L82" s="69">
        <v>80.400000000000006</v>
      </c>
      <c r="M82" s="70">
        <v>84.4</v>
      </c>
      <c r="N82" s="68">
        <v>67.7</v>
      </c>
      <c r="O82" s="69">
        <v>79.5</v>
      </c>
      <c r="P82" s="70">
        <v>83.6</v>
      </c>
      <c r="Q82" s="68">
        <v>66.599999999999994</v>
      </c>
      <c r="R82" s="69">
        <v>79</v>
      </c>
      <c r="S82" s="70">
        <v>83.3</v>
      </c>
      <c r="T82" s="68">
        <v>59.7</v>
      </c>
      <c r="U82" s="69">
        <v>76.900000000000006</v>
      </c>
      <c r="V82" s="70">
        <v>82.2</v>
      </c>
      <c r="W82" s="69">
        <v>61.2</v>
      </c>
      <c r="X82" s="69">
        <v>74.7</v>
      </c>
      <c r="Y82" s="71">
        <v>81.099999999999994</v>
      </c>
      <c r="Z82" s="69">
        <v>61</v>
      </c>
      <c r="AA82" s="69">
        <v>75</v>
      </c>
      <c r="AB82" s="71">
        <v>80.2</v>
      </c>
      <c r="AC82" s="69">
        <v>61.2</v>
      </c>
      <c r="AD82" s="69">
        <v>75</v>
      </c>
      <c r="AE82" s="71">
        <v>80.3</v>
      </c>
    </row>
    <row r="83" spans="1:31">
      <c r="A83" s="8" t="s">
        <v>62</v>
      </c>
      <c r="B83" s="68">
        <v>74.900000000000006</v>
      </c>
      <c r="C83" s="69">
        <v>84.1</v>
      </c>
      <c r="D83" s="70">
        <v>87.1</v>
      </c>
      <c r="E83" s="68">
        <v>74.3</v>
      </c>
      <c r="F83" s="69">
        <v>83.5</v>
      </c>
      <c r="G83" s="70">
        <v>86.6</v>
      </c>
      <c r="H83" s="68">
        <v>73</v>
      </c>
      <c r="I83" s="69">
        <v>82.6</v>
      </c>
      <c r="J83" s="70">
        <v>85.8</v>
      </c>
      <c r="K83" s="68">
        <v>72.3</v>
      </c>
      <c r="L83" s="69">
        <v>82.3</v>
      </c>
      <c r="M83" s="70">
        <v>85.6</v>
      </c>
      <c r="N83" s="68">
        <v>72</v>
      </c>
      <c r="O83" s="69">
        <v>82</v>
      </c>
      <c r="P83" s="70">
        <v>85.4</v>
      </c>
      <c r="Q83" s="68">
        <v>71.099999999999994</v>
      </c>
      <c r="R83" s="69">
        <v>81.5</v>
      </c>
      <c r="S83" s="70">
        <v>85</v>
      </c>
      <c r="T83" s="68">
        <v>63.8</v>
      </c>
      <c r="U83" s="69">
        <v>80.3</v>
      </c>
      <c r="V83" s="70">
        <v>84.8</v>
      </c>
      <c r="W83" s="69">
        <v>67</v>
      </c>
      <c r="X83" s="69">
        <v>78.8</v>
      </c>
      <c r="Y83" s="71">
        <v>84.4</v>
      </c>
      <c r="Z83" s="69">
        <v>67</v>
      </c>
      <c r="AA83" s="69">
        <v>79.2</v>
      </c>
      <c r="AB83" s="71">
        <v>83.4</v>
      </c>
      <c r="AC83" s="69">
        <v>66.8</v>
      </c>
      <c r="AD83" s="69">
        <v>78.7</v>
      </c>
      <c r="AE83" s="71">
        <v>83</v>
      </c>
    </row>
    <row r="84" spans="1:31">
      <c r="A84" s="8" t="s">
        <v>63</v>
      </c>
      <c r="B84" s="68">
        <v>77.2</v>
      </c>
      <c r="C84" s="69">
        <v>86.8</v>
      </c>
      <c r="D84" s="70">
        <v>90</v>
      </c>
      <c r="E84" s="68">
        <v>77.599999999999994</v>
      </c>
      <c r="F84" s="69">
        <v>87.1</v>
      </c>
      <c r="G84" s="70">
        <v>90.3</v>
      </c>
      <c r="H84" s="68">
        <v>76.900000000000006</v>
      </c>
      <c r="I84" s="69">
        <v>86.7</v>
      </c>
      <c r="J84" s="70">
        <v>90</v>
      </c>
      <c r="K84" s="68">
        <v>75.400000000000006</v>
      </c>
      <c r="L84" s="69">
        <v>85.4</v>
      </c>
      <c r="M84" s="70">
        <v>88.7</v>
      </c>
      <c r="N84" s="68">
        <v>74.7</v>
      </c>
      <c r="O84" s="69">
        <v>84.5</v>
      </c>
      <c r="P84" s="70">
        <v>87.8</v>
      </c>
      <c r="Q84" s="68">
        <v>73.599999999999994</v>
      </c>
      <c r="R84" s="69">
        <v>83.6</v>
      </c>
      <c r="S84" s="70">
        <v>86.8</v>
      </c>
      <c r="T84" s="68">
        <v>61.1</v>
      </c>
      <c r="U84" s="69">
        <v>81.2</v>
      </c>
      <c r="V84" s="70">
        <v>85.7</v>
      </c>
      <c r="W84" s="69">
        <v>68.5</v>
      </c>
      <c r="X84" s="69">
        <v>78.900000000000006</v>
      </c>
      <c r="Y84" s="71">
        <v>84.7</v>
      </c>
      <c r="Z84" s="69">
        <v>69.2</v>
      </c>
      <c r="AA84" s="69">
        <v>80.599999999999994</v>
      </c>
      <c r="AB84" s="71">
        <v>84.2</v>
      </c>
      <c r="AC84" s="69">
        <v>69.900000000000006</v>
      </c>
      <c r="AD84" s="69">
        <v>80.8</v>
      </c>
      <c r="AE84" s="71">
        <v>84.6</v>
      </c>
    </row>
    <row r="85" spans="1:31">
      <c r="A85" s="8" t="s">
        <v>64</v>
      </c>
      <c r="B85" s="68">
        <v>73.099999999999994</v>
      </c>
      <c r="C85" s="69">
        <v>83.3</v>
      </c>
      <c r="D85" s="70">
        <v>86.9</v>
      </c>
      <c r="E85" s="68">
        <v>72.8</v>
      </c>
      <c r="F85" s="69">
        <v>83.2</v>
      </c>
      <c r="G85" s="70">
        <v>86.9</v>
      </c>
      <c r="H85" s="68">
        <v>72.7</v>
      </c>
      <c r="I85" s="69">
        <v>83.3</v>
      </c>
      <c r="J85" s="70">
        <v>87.2</v>
      </c>
      <c r="K85" s="68">
        <v>73.599999999999994</v>
      </c>
      <c r="L85" s="69">
        <v>84.5</v>
      </c>
      <c r="M85" s="70">
        <v>88.4</v>
      </c>
      <c r="N85" s="68">
        <v>74.400000000000006</v>
      </c>
      <c r="O85" s="69">
        <v>85.2</v>
      </c>
      <c r="P85" s="70">
        <v>89.1</v>
      </c>
      <c r="Q85" s="68">
        <v>74.900000000000006</v>
      </c>
      <c r="R85" s="69">
        <v>85.7</v>
      </c>
      <c r="S85" s="70">
        <v>89.5</v>
      </c>
      <c r="T85" s="68">
        <v>61.4</v>
      </c>
      <c r="U85" s="69">
        <v>84.3</v>
      </c>
      <c r="V85" s="70">
        <v>89.4</v>
      </c>
      <c r="W85" s="69">
        <v>71.400000000000006</v>
      </c>
      <c r="X85" s="69">
        <v>82</v>
      </c>
      <c r="Y85" s="71">
        <v>88.7</v>
      </c>
      <c r="Z85" s="69">
        <v>71.3</v>
      </c>
      <c r="AA85" s="69">
        <v>83.3</v>
      </c>
      <c r="AB85" s="71">
        <v>86.9</v>
      </c>
      <c r="AC85" s="69">
        <v>71.7</v>
      </c>
      <c r="AD85" s="69">
        <v>83</v>
      </c>
      <c r="AE85" s="71">
        <v>87</v>
      </c>
    </row>
    <row r="86" spans="1:31">
      <c r="A86" s="8" t="s">
        <v>65</v>
      </c>
      <c r="B86" s="68">
        <v>65.099999999999994</v>
      </c>
      <c r="C86" s="69">
        <v>76.900000000000006</v>
      </c>
      <c r="D86" s="70">
        <v>81.8</v>
      </c>
      <c r="E86" s="68">
        <v>65.900000000000006</v>
      </c>
      <c r="F86" s="69">
        <v>77.7</v>
      </c>
      <c r="G86" s="70">
        <v>82.7</v>
      </c>
      <c r="H86" s="68">
        <v>66.7</v>
      </c>
      <c r="I86" s="69">
        <v>78.7</v>
      </c>
      <c r="J86" s="70">
        <v>83.8</v>
      </c>
      <c r="K86" s="68">
        <v>66.900000000000006</v>
      </c>
      <c r="L86" s="69">
        <v>79.3</v>
      </c>
      <c r="M86" s="70">
        <v>84.6</v>
      </c>
      <c r="N86" s="68">
        <v>68.400000000000006</v>
      </c>
      <c r="O86" s="69">
        <v>80.5</v>
      </c>
      <c r="P86" s="70">
        <v>85.7</v>
      </c>
      <c r="Q86" s="68">
        <v>68.900000000000006</v>
      </c>
      <c r="R86" s="69">
        <v>81.2</v>
      </c>
      <c r="S86" s="70">
        <v>86.3</v>
      </c>
      <c r="T86" s="68">
        <v>54.3</v>
      </c>
      <c r="U86" s="69">
        <v>79.099999999999994</v>
      </c>
      <c r="V86" s="70">
        <v>85.7</v>
      </c>
      <c r="W86" s="69">
        <v>66</v>
      </c>
      <c r="X86" s="69">
        <v>77.099999999999994</v>
      </c>
      <c r="Y86" s="71">
        <v>85.7</v>
      </c>
      <c r="Z86" s="69">
        <v>68</v>
      </c>
      <c r="AA86" s="69">
        <v>81.7</v>
      </c>
      <c r="AB86" s="71">
        <v>86.2</v>
      </c>
      <c r="AC86" s="69">
        <v>70.099999999999994</v>
      </c>
      <c r="AD86" s="69">
        <v>82.8</v>
      </c>
      <c r="AE86" s="71">
        <v>88.1</v>
      </c>
    </row>
    <row r="87" spans="1:31">
      <c r="A87" s="8" t="s">
        <v>66</v>
      </c>
      <c r="B87" s="68">
        <v>54.8</v>
      </c>
      <c r="C87" s="69">
        <v>68.7</v>
      </c>
      <c r="D87" s="70">
        <v>76</v>
      </c>
      <c r="E87" s="68">
        <v>55.5</v>
      </c>
      <c r="F87" s="69">
        <v>69.8</v>
      </c>
      <c r="G87" s="70">
        <v>77.3</v>
      </c>
      <c r="H87" s="68">
        <v>56</v>
      </c>
      <c r="I87" s="69">
        <v>70.5</v>
      </c>
      <c r="J87" s="70">
        <v>78</v>
      </c>
      <c r="K87" s="68">
        <v>56.5</v>
      </c>
      <c r="L87" s="69">
        <v>71.3</v>
      </c>
      <c r="M87" s="70">
        <v>78.900000000000006</v>
      </c>
      <c r="N87" s="68">
        <v>57.2</v>
      </c>
      <c r="O87" s="69">
        <v>71.599999999999994</v>
      </c>
      <c r="P87" s="70">
        <v>79.3</v>
      </c>
      <c r="Q87" s="68">
        <v>58.5</v>
      </c>
      <c r="R87" s="69">
        <v>72.8</v>
      </c>
      <c r="S87" s="70">
        <v>80.2</v>
      </c>
      <c r="T87" s="68">
        <v>45.4</v>
      </c>
      <c r="U87" s="69">
        <v>72.2</v>
      </c>
      <c r="V87" s="70">
        <v>81</v>
      </c>
      <c r="W87" s="69">
        <v>57.7</v>
      </c>
      <c r="X87" s="69">
        <v>70.2</v>
      </c>
      <c r="Y87" s="71">
        <v>82.1</v>
      </c>
      <c r="Z87" s="69">
        <v>58.9</v>
      </c>
      <c r="AA87" s="69">
        <v>74.900000000000006</v>
      </c>
      <c r="AB87" s="71">
        <v>81</v>
      </c>
      <c r="AC87" s="69">
        <v>61</v>
      </c>
      <c r="AD87" s="69">
        <v>76</v>
      </c>
      <c r="AE87" s="71">
        <v>83.9</v>
      </c>
    </row>
    <row r="88" spans="1:31">
      <c r="A88" s="8" t="s">
        <v>24</v>
      </c>
      <c r="B88" s="68">
        <v>38.299999999999997</v>
      </c>
      <c r="C88" s="69">
        <v>54.2</v>
      </c>
      <c r="D88" s="70">
        <v>64.900000000000006</v>
      </c>
      <c r="E88" s="68">
        <v>39</v>
      </c>
      <c r="F88" s="69">
        <v>55.4</v>
      </c>
      <c r="G88" s="70">
        <v>66.2</v>
      </c>
      <c r="H88" s="68">
        <v>39.299999999999997</v>
      </c>
      <c r="I88" s="69">
        <v>56</v>
      </c>
      <c r="J88" s="70">
        <v>67.400000000000006</v>
      </c>
      <c r="K88" s="68">
        <v>40</v>
      </c>
      <c r="L88" s="69">
        <v>56.9</v>
      </c>
      <c r="M88" s="70">
        <v>68.3</v>
      </c>
      <c r="N88" s="68">
        <v>41</v>
      </c>
      <c r="O88" s="69">
        <v>58.1</v>
      </c>
      <c r="P88" s="70">
        <v>69.400000000000006</v>
      </c>
      <c r="Q88" s="68">
        <v>42</v>
      </c>
      <c r="R88" s="69">
        <v>58.6</v>
      </c>
      <c r="S88" s="70">
        <v>69.900000000000006</v>
      </c>
      <c r="T88" s="68">
        <v>31.3</v>
      </c>
      <c r="U88" s="69">
        <v>58.7</v>
      </c>
      <c r="V88" s="70">
        <v>71.3</v>
      </c>
      <c r="W88" s="69">
        <v>43.1</v>
      </c>
      <c r="X88" s="69">
        <v>56.8</v>
      </c>
      <c r="Y88" s="71">
        <v>73.5</v>
      </c>
      <c r="Z88" s="69">
        <v>42.7</v>
      </c>
      <c r="AA88" s="69">
        <v>63</v>
      </c>
      <c r="AB88" s="71">
        <v>71.8</v>
      </c>
      <c r="AC88" s="69">
        <v>43.5</v>
      </c>
      <c r="AD88" s="69">
        <v>61.7</v>
      </c>
      <c r="AE88" s="71">
        <v>75</v>
      </c>
    </row>
    <row r="89" spans="1:31" ht="17.25" thickBot="1">
      <c r="A89" s="62" t="s">
        <v>23</v>
      </c>
      <c r="B89" s="72">
        <v>58.9</v>
      </c>
      <c r="C89" s="73">
        <v>73.3</v>
      </c>
      <c r="D89" s="74">
        <v>78.900000000000006</v>
      </c>
      <c r="E89" s="72">
        <v>58.9</v>
      </c>
      <c r="F89" s="73">
        <v>73.099999999999994</v>
      </c>
      <c r="G89" s="74">
        <v>78.7</v>
      </c>
      <c r="H89" s="72">
        <v>57.9</v>
      </c>
      <c r="I89" s="73">
        <v>72.7</v>
      </c>
      <c r="J89" s="74">
        <v>78.3</v>
      </c>
      <c r="K89" s="72">
        <v>56.8</v>
      </c>
      <c r="L89" s="73">
        <v>71.8</v>
      </c>
      <c r="M89" s="74">
        <v>77.8</v>
      </c>
      <c r="N89" s="72">
        <v>56.5</v>
      </c>
      <c r="O89" s="73">
        <v>71.3</v>
      </c>
      <c r="P89" s="74">
        <v>77.2</v>
      </c>
      <c r="Q89" s="72">
        <v>55.7</v>
      </c>
      <c r="R89" s="73">
        <v>70.8</v>
      </c>
      <c r="S89" s="74">
        <v>76.8</v>
      </c>
      <c r="T89" s="72">
        <v>48.9</v>
      </c>
      <c r="U89" s="73">
        <v>68.5</v>
      </c>
      <c r="V89" s="74">
        <v>75.5</v>
      </c>
      <c r="W89" s="73">
        <v>51.9</v>
      </c>
      <c r="X89" s="73">
        <v>66.599999999999994</v>
      </c>
      <c r="Y89" s="75">
        <v>74.5</v>
      </c>
      <c r="Z89" s="73">
        <v>51.2</v>
      </c>
      <c r="AA89" s="73">
        <v>66.8</v>
      </c>
      <c r="AB89" s="75">
        <v>73.2</v>
      </c>
      <c r="AC89" s="73">
        <v>51.6</v>
      </c>
      <c r="AD89" s="73">
        <v>66.5</v>
      </c>
      <c r="AE89" s="75">
        <v>73.2</v>
      </c>
    </row>
    <row r="90" spans="1:31" ht="17.25" thickTop="1">
      <c r="A90" s="49" t="s">
        <v>25</v>
      </c>
      <c r="Z90" s="303"/>
    </row>
  </sheetData>
  <mergeCells count="26">
    <mergeCell ref="Q73:S73"/>
    <mergeCell ref="B27:D27"/>
    <mergeCell ref="E27:G27"/>
    <mergeCell ref="H27:J27"/>
    <mergeCell ref="N50:P50"/>
    <mergeCell ref="T50:V50"/>
    <mergeCell ref="B4:D4"/>
    <mergeCell ref="E4:G4"/>
    <mergeCell ref="H4:J4"/>
    <mergeCell ref="Q50:S50"/>
    <mergeCell ref="AC50:AE50"/>
    <mergeCell ref="AC73:AE73"/>
    <mergeCell ref="Z50:AB50"/>
    <mergeCell ref="Z73:AB73"/>
    <mergeCell ref="B73:D73"/>
    <mergeCell ref="E73:G73"/>
    <mergeCell ref="H73:J73"/>
    <mergeCell ref="K73:M73"/>
    <mergeCell ref="N73:P73"/>
    <mergeCell ref="B50:D50"/>
    <mergeCell ref="E50:G50"/>
    <mergeCell ref="W50:Y50"/>
    <mergeCell ref="T73:V73"/>
    <mergeCell ref="W73:Y73"/>
    <mergeCell ref="H50:J50"/>
    <mergeCell ref="K50:M5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85"/>
  <sheetViews>
    <sheetView zoomScaleNormal="100" workbookViewId="0"/>
  </sheetViews>
  <sheetFormatPr defaultRowHeight="16.5"/>
  <cols>
    <col min="1" max="1" width="14.625" customWidth="1"/>
    <col min="9" max="9" width="10" bestFit="1" customWidth="1"/>
    <col min="10" max="10" width="7.625" bestFit="1" customWidth="1"/>
  </cols>
  <sheetData>
    <row r="1" spans="1:10">
      <c r="A1" s="17" t="s">
        <v>498</v>
      </c>
    </row>
    <row r="2" spans="1:10">
      <c r="A2" s="28" t="s">
        <v>499</v>
      </c>
    </row>
    <row r="3" spans="1:10" ht="17.25" thickBot="1"/>
    <row r="4" spans="1:10" ht="17.25" thickTop="1">
      <c r="A4" s="53" t="s">
        <v>26</v>
      </c>
      <c r="B4" s="396" t="s">
        <v>21</v>
      </c>
      <c r="C4" s="397"/>
      <c r="D4" s="398"/>
      <c r="E4" s="396" t="s">
        <v>22</v>
      </c>
      <c r="F4" s="399"/>
      <c r="G4" s="400"/>
      <c r="H4" s="401" t="s">
        <v>23</v>
      </c>
      <c r="I4" s="402"/>
      <c r="J4" s="403"/>
    </row>
    <row r="5" spans="1:10">
      <c r="A5" s="54"/>
      <c r="B5" s="55">
        <v>2023</v>
      </c>
      <c r="C5" s="56" t="s">
        <v>620</v>
      </c>
      <c r="D5" s="57" t="s">
        <v>621</v>
      </c>
      <c r="E5" s="55">
        <v>2023</v>
      </c>
      <c r="F5" s="371" t="s">
        <v>620</v>
      </c>
      <c r="G5" s="372" t="s">
        <v>621</v>
      </c>
      <c r="H5" s="55">
        <v>2023</v>
      </c>
      <c r="I5" s="371" t="s">
        <v>620</v>
      </c>
      <c r="J5" s="372" t="s">
        <v>621</v>
      </c>
    </row>
    <row r="6" spans="1:10">
      <c r="A6" s="8" t="s">
        <v>27</v>
      </c>
      <c r="B6" s="58">
        <v>409386</v>
      </c>
      <c r="C6" s="59">
        <v>526390</v>
      </c>
      <c r="D6" s="60">
        <v>586083</v>
      </c>
      <c r="E6" s="58">
        <v>487884</v>
      </c>
      <c r="F6" s="59">
        <v>621971</v>
      </c>
      <c r="G6" s="60">
        <v>684070</v>
      </c>
      <c r="H6" s="59">
        <v>897270</v>
      </c>
      <c r="I6" s="59">
        <v>1148361</v>
      </c>
      <c r="J6" s="61">
        <v>1270153</v>
      </c>
    </row>
    <row r="7" spans="1:10">
      <c r="A7" s="8" t="s">
        <v>28</v>
      </c>
      <c r="B7" s="58">
        <v>67631</v>
      </c>
      <c r="C7" s="59">
        <v>87938</v>
      </c>
      <c r="D7" s="60">
        <v>97589</v>
      </c>
      <c r="E7" s="58">
        <v>78869</v>
      </c>
      <c r="F7" s="59">
        <v>102005</v>
      </c>
      <c r="G7" s="60">
        <v>111825</v>
      </c>
      <c r="H7" s="59">
        <v>146500</v>
      </c>
      <c r="I7" s="59">
        <v>189943</v>
      </c>
      <c r="J7" s="61">
        <v>209414</v>
      </c>
    </row>
    <row r="8" spans="1:10">
      <c r="A8" s="8" t="s">
        <v>29</v>
      </c>
      <c r="B8" s="58">
        <v>54070</v>
      </c>
      <c r="C8" s="59">
        <v>70000</v>
      </c>
      <c r="D8" s="60">
        <v>76392</v>
      </c>
      <c r="E8" s="58">
        <v>62439</v>
      </c>
      <c r="F8" s="59">
        <v>80219</v>
      </c>
      <c r="G8" s="60">
        <v>86758</v>
      </c>
      <c r="H8" s="59">
        <v>116509</v>
      </c>
      <c r="I8" s="59">
        <v>150219</v>
      </c>
      <c r="J8" s="61">
        <v>163150</v>
      </c>
    </row>
    <row r="9" spans="1:10">
      <c r="A9" s="8" t="s">
        <v>30</v>
      </c>
      <c r="B9" s="58">
        <v>76797</v>
      </c>
      <c r="C9" s="59">
        <v>100198</v>
      </c>
      <c r="D9" s="60">
        <v>112088</v>
      </c>
      <c r="E9" s="58">
        <v>88112</v>
      </c>
      <c r="F9" s="59">
        <v>113895</v>
      </c>
      <c r="G9" s="60">
        <v>126079</v>
      </c>
      <c r="H9" s="59">
        <v>164909</v>
      </c>
      <c r="I9" s="59">
        <v>214093</v>
      </c>
      <c r="J9" s="61">
        <v>238167</v>
      </c>
    </row>
    <row r="10" spans="1:10">
      <c r="A10" s="8" t="s">
        <v>31</v>
      </c>
      <c r="B10" s="58">
        <v>70576</v>
      </c>
      <c r="C10" s="59">
        <v>88573</v>
      </c>
      <c r="D10" s="60">
        <v>97573</v>
      </c>
      <c r="E10" s="58">
        <v>77709</v>
      </c>
      <c r="F10" s="59">
        <v>97036</v>
      </c>
      <c r="G10" s="60">
        <v>105695</v>
      </c>
      <c r="H10" s="59">
        <v>148285</v>
      </c>
      <c r="I10" s="59">
        <v>185609</v>
      </c>
      <c r="J10" s="61">
        <v>203268</v>
      </c>
    </row>
    <row r="11" spans="1:10">
      <c r="A11" s="8" t="s">
        <v>32</v>
      </c>
      <c r="B11" s="58">
        <v>37328</v>
      </c>
      <c r="C11" s="59">
        <v>47885</v>
      </c>
      <c r="D11" s="60">
        <v>52567</v>
      </c>
      <c r="E11" s="58">
        <v>40942</v>
      </c>
      <c r="F11" s="59">
        <v>52033</v>
      </c>
      <c r="G11" s="60">
        <v>56450</v>
      </c>
      <c r="H11" s="59">
        <v>78270</v>
      </c>
      <c r="I11" s="59">
        <v>99918</v>
      </c>
      <c r="J11" s="61">
        <v>109017</v>
      </c>
    </row>
    <row r="12" spans="1:10">
      <c r="A12" s="8" t="s">
        <v>33</v>
      </c>
      <c r="B12" s="58">
        <v>44195</v>
      </c>
      <c r="C12" s="59">
        <v>57974</v>
      </c>
      <c r="D12" s="60">
        <v>64637</v>
      </c>
      <c r="E12" s="58">
        <v>50133</v>
      </c>
      <c r="F12" s="59">
        <v>65042</v>
      </c>
      <c r="G12" s="60">
        <v>71966</v>
      </c>
      <c r="H12" s="59">
        <v>94328</v>
      </c>
      <c r="I12" s="59">
        <v>123016</v>
      </c>
      <c r="J12" s="61">
        <v>136603</v>
      </c>
    </row>
    <row r="13" spans="1:10">
      <c r="A13" s="8" t="s">
        <v>34</v>
      </c>
      <c r="B13" s="58">
        <v>9153</v>
      </c>
      <c r="C13" s="59">
        <v>12635</v>
      </c>
      <c r="D13" s="60">
        <v>14763</v>
      </c>
      <c r="E13" s="58">
        <v>11047</v>
      </c>
      <c r="F13" s="59">
        <v>15022</v>
      </c>
      <c r="G13" s="60">
        <v>17251</v>
      </c>
      <c r="H13" s="59">
        <v>20200</v>
      </c>
      <c r="I13" s="59">
        <v>27657</v>
      </c>
      <c r="J13" s="61">
        <v>32014</v>
      </c>
    </row>
    <row r="14" spans="1:10">
      <c r="A14" s="8" t="s">
        <v>35</v>
      </c>
      <c r="B14" s="58">
        <v>30842</v>
      </c>
      <c r="C14" s="59">
        <v>39008</v>
      </c>
      <c r="D14" s="60">
        <v>42574</v>
      </c>
      <c r="E14" s="58">
        <v>33994</v>
      </c>
      <c r="F14" s="59">
        <v>42748</v>
      </c>
      <c r="G14" s="60">
        <v>46346</v>
      </c>
      <c r="H14" s="59">
        <v>64836</v>
      </c>
      <c r="I14" s="59">
        <v>81756</v>
      </c>
      <c r="J14" s="61">
        <v>88920</v>
      </c>
    </row>
    <row r="15" spans="1:10">
      <c r="A15" s="8" t="s">
        <v>36</v>
      </c>
      <c r="B15" s="58">
        <v>252188</v>
      </c>
      <c r="C15" s="59">
        <v>317943</v>
      </c>
      <c r="D15" s="60">
        <v>348842</v>
      </c>
      <c r="E15" s="58">
        <v>295541</v>
      </c>
      <c r="F15" s="59">
        <v>369789</v>
      </c>
      <c r="G15" s="60">
        <v>401565</v>
      </c>
      <c r="H15" s="59">
        <v>547729</v>
      </c>
      <c r="I15" s="59">
        <v>687732</v>
      </c>
      <c r="J15" s="61">
        <v>750407</v>
      </c>
    </row>
    <row r="16" spans="1:10">
      <c r="A16" s="8" t="s">
        <v>37</v>
      </c>
      <c r="B16" s="58">
        <v>67397</v>
      </c>
      <c r="C16" s="59">
        <v>84381</v>
      </c>
      <c r="D16" s="60">
        <v>91342</v>
      </c>
      <c r="E16" s="58">
        <v>76810</v>
      </c>
      <c r="F16" s="59">
        <v>95319</v>
      </c>
      <c r="G16" s="60">
        <v>102429</v>
      </c>
      <c r="H16" s="59">
        <v>144207</v>
      </c>
      <c r="I16" s="59">
        <v>179700</v>
      </c>
      <c r="J16" s="61">
        <v>193771</v>
      </c>
    </row>
    <row r="17" spans="1:10">
      <c r="A17" s="8" t="s">
        <v>38</v>
      </c>
      <c r="B17" s="58">
        <v>321907</v>
      </c>
      <c r="C17" s="59">
        <v>424573</v>
      </c>
      <c r="D17" s="60">
        <v>463363</v>
      </c>
      <c r="E17" s="58">
        <v>364502</v>
      </c>
      <c r="F17" s="59">
        <v>478101</v>
      </c>
      <c r="G17" s="60">
        <v>516912</v>
      </c>
      <c r="H17" s="59">
        <v>686409</v>
      </c>
      <c r="I17" s="59">
        <v>902674</v>
      </c>
      <c r="J17" s="61">
        <v>980275</v>
      </c>
    </row>
    <row r="18" spans="1:10">
      <c r="A18" s="8" t="s">
        <v>39</v>
      </c>
      <c r="B18" s="58">
        <v>56545</v>
      </c>
      <c r="C18" s="59">
        <v>71792</v>
      </c>
      <c r="D18" s="60">
        <v>78145</v>
      </c>
      <c r="E18" s="58">
        <v>63928</v>
      </c>
      <c r="F18" s="59">
        <v>80613</v>
      </c>
      <c r="G18" s="60">
        <v>86962</v>
      </c>
      <c r="H18" s="59">
        <v>120473</v>
      </c>
      <c r="I18" s="59">
        <v>152405</v>
      </c>
      <c r="J18" s="61">
        <v>165107</v>
      </c>
    </row>
    <row r="19" spans="1:10">
      <c r="A19" s="8" t="s">
        <v>40</v>
      </c>
      <c r="B19" s="58">
        <v>49674</v>
      </c>
      <c r="C19" s="59">
        <v>65045</v>
      </c>
      <c r="D19" s="60">
        <v>73894</v>
      </c>
      <c r="E19" s="58">
        <v>58510</v>
      </c>
      <c r="F19" s="59">
        <v>76080</v>
      </c>
      <c r="G19" s="60">
        <v>85273</v>
      </c>
      <c r="H19" s="59">
        <v>108184</v>
      </c>
      <c r="I19" s="59">
        <v>141125</v>
      </c>
      <c r="J19" s="61">
        <v>159167</v>
      </c>
    </row>
    <row r="20" spans="1:10">
      <c r="A20" s="8" t="s">
        <v>41</v>
      </c>
      <c r="B20" s="58">
        <v>48004</v>
      </c>
      <c r="C20" s="59">
        <v>62935</v>
      </c>
      <c r="D20" s="60">
        <v>70041</v>
      </c>
      <c r="E20" s="58">
        <v>54760</v>
      </c>
      <c r="F20" s="59">
        <v>71232</v>
      </c>
      <c r="G20" s="60">
        <v>78454</v>
      </c>
      <c r="H20" s="59">
        <v>102764</v>
      </c>
      <c r="I20" s="59">
        <v>134167</v>
      </c>
      <c r="J20" s="61">
        <v>148495</v>
      </c>
    </row>
    <row r="21" spans="1:10">
      <c r="A21" s="8" t="s">
        <v>42</v>
      </c>
      <c r="B21" s="58">
        <v>47314</v>
      </c>
      <c r="C21" s="59">
        <v>62851</v>
      </c>
      <c r="D21" s="60">
        <v>69415</v>
      </c>
      <c r="E21" s="58">
        <v>54478</v>
      </c>
      <c r="F21" s="59">
        <v>71861</v>
      </c>
      <c r="G21" s="60">
        <v>79153</v>
      </c>
      <c r="H21" s="59">
        <v>101792</v>
      </c>
      <c r="I21" s="59">
        <v>134712</v>
      </c>
      <c r="J21" s="61">
        <v>148568</v>
      </c>
    </row>
    <row r="22" spans="1:10">
      <c r="A22" s="8" t="s">
        <v>43</v>
      </c>
      <c r="B22" s="58">
        <v>42893</v>
      </c>
      <c r="C22" s="59">
        <v>57741</v>
      </c>
      <c r="D22" s="60">
        <v>67119</v>
      </c>
      <c r="E22" s="58">
        <v>50383</v>
      </c>
      <c r="F22" s="59">
        <v>66906</v>
      </c>
      <c r="G22" s="60">
        <v>76812</v>
      </c>
      <c r="H22" s="59">
        <v>93276</v>
      </c>
      <c r="I22" s="59">
        <v>124647</v>
      </c>
      <c r="J22" s="61">
        <v>143931</v>
      </c>
    </row>
    <row r="23" spans="1:10">
      <c r="A23" s="8" t="s">
        <v>44</v>
      </c>
      <c r="B23" s="58">
        <v>40787</v>
      </c>
      <c r="C23" s="59">
        <v>53600</v>
      </c>
      <c r="D23" s="60">
        <v>60280</v>
      </c>
      <c r="E23" s="58">
        <v>47361</v>
      </c>
      <c r="F23" s="59">
        <v>61407</v>
      </c>
      <c r="G23" s="60">
        <v>68291</v>
      </c>
      <c r="H23" s="59">
        <v>88148</v>
      </c>
      <c r="I23" s="59">
        <v>115007</v>
      </c>
      <c r="J23" s="61">
        <v>128571</v>
      </c>
    </row>
    <row r="24" spans="1:10">
      <c r="A24" s="8" t="s">
        <v>45</v>
      </c>
      <c r="B24" s="58">
        <v>22547</v>
      </c>
      <c r="C24" s="59">
        <v>28864</v>
      </c>
      <c r="D24" s="60">
        <v>32338</v>
      </c>
      <c r="E24" s="58">
        <v>26192</v>
      </c>
      <c r="F24" s="59">
        <v>33341</v>
      </c>
      <c r="G24" s="60">
        <v>36693</v>
      </c>
      <c r="H24" s="59">
        <v>48739</v>
      </c>
      <c r="I24" s="59">
        <v>62205</v>
      </c>
      <c r="J24" s="61">
        <v>69031</v>
      </c>
    </row>
    <row r="25" spans="1:10">
      <c r="A25" s="8" t="s">
        <v>46</v>
      </c>
      <c r="B25" s="58">
        <v>42356</v>
      </c>
      <c r="C25" s="59">
        <v>56840</v>
      </c>
      <c r="D25" s="60">
        <v>65145</v>
      </c>
      <c r="E25" s="58">
        <v>48582</v>
      </c>
      <c r="F25" s="59">
        <v>64334</v>
      </c>
      <c r="G25" s="60">
        <v>72650</v>
      </c>
      <c r="H25" s="59">
        <v>90938</v>
      </c>
      <c r="I25" s="59">
        <v>121174</v>
      </c>
      <c r="J25" s="61">
        <v>137795</v>
      </c>
    </row>
    <row r="26" spans="1:10">
      <c r="A26" s="8" t="s">
        <v>47</v>
      </c>
      <c r="B26" s="58">
        <v>36161</v>
      </c>
      <c r="C26" s="59">
        <v>48851</v>
      </c>
      <c r="D26" s="60">
        <v>56199</v>
      </c>
      <c r="E26" s="58">
        <v>41283</v>
      </c>
      <c r="F26" s="59">
        <v>55123</v>
      </c>
      <c r="G26" s="60">
        <v>62909</v>
      </c>
      <c r="H26" s="59">
        <v>77444</v>
      </c>
      <c r="I26" s="59">
        <v>103974</v>
      </c>
      <c r="J26" s="61">
        <v>119108</v>
      </c>
    </row>
    <row r="27" spans="1:10" ht="17.25" thickBot="1">
      <c r="A27" s="62" t="s">
        <v>48</v>
      </c>
      <c r="B27" s="63">
        <v>1827921</v>
      </c>
      <c r="C27" s="64">
        <v>2366264</v>
      </c>
      <c r="D27" s="65">
        <v>2620701</v>
      </c>
      <c r="E27" s="63">
        <v>2113651</v>
      </c>
      <c r="F27" s="64">
        <v>2714336</v>
      </c>
      <c r="G27" s="65">
        <v>2974840</v>
      </c>
      <c r="H27" s="63">
        <v>3941572</v>
      </c>
      <c r="I27" s="64">
        <v>5080600</v>
      </c>
      <c r="J27" s="65">
        <v>5595541</v>
      </c>
    </row>
    <row r="28" spans="1:10" ht="17.25" thickTop="1">
      <c r="A28" s="49" t="s">
        <v>25</v>
      </c>
    </row>
    <row r="31" spans="1:10">
      <c r="A31" s="17" t="s">
        <v>500</v>
      </c>
    </row>
    <row r="32" spans="1:10">
      <c r="A32" s="28" t="s">
        <v>865</v>
      </c>
    </row>
    <row r="33" spans="1:10" ht="17.25" thickBot="1">
      <c r="A33" s="28"/>
    </row>
    <row r="34" spans="1:10" ht="17.25" thickTop="1">
      <c r="A34" s="53" t="s">
        <v>26</v>
      </c>
      <c r="B34" s="396" t="s">
        <v>49</v>
      </c>
      <c r="C34" s="397"/>
      <c r="D34" s="398"/>
      <c r="E34" s="396" t="s">
        <v>50</v>
      </c>
      <c r="F34" s="399"/>
      <c r="G34" s="400"/>
      <c r="H34" s="401" t="s">
        <v>51</v>
      </c>
      <c r="I34" s="402"/>
      <c r="J34" s="403"/>
    </row>
    <row r="35" spans="1:10" ht="21" customHeight="1">
      <c r="A35" s="54"/>
      <c r="B35" s="55">
        <v>2023</v>
      </c>
      <c r="C35" s="371" t="s">
        <v>620</v>
      </c>
      <c r="D35" s="372" t="s">
        <v>621</v>
      </c>
      <c r="E35" s="55">
        <v>2023</v>
      </c>
      <c r="F35" s="371" t="s">
        <v>620</v>
      </c>
      <c r="G35" s="372" t="s">
        <v>621</v>
      </c>
      <c r="H35" s="55">
        <v>2023</v>
      </c>
      <c r="I35" s="371" t="s">
        <v>620</v>
      </c>
      <c r="J35" s="372" t="s">
        <v>621</v>
      </c>
    </row>
    <row r="36" spans="1:10">
      <c r="A36" s="8" t="s">
        <v>27</v>
      </c>
      <c r="B36" s="68">
        <v>48.8</v>
      </c>
      <c r="C36" s="69">
        <v>62</v>
      </c>
      <c r="D36" s="70">
        <v>68.7</v>
      </c>
      <c r="E36" s="68">
        <v>55.9</v>
      </c>
      <c r="F36" s="69">
        <v>70.599999999999994</v>
      </c>
      <c r="G36" s="70">
        <v>77.400000000000006</v>
      </c>
      <c r="H36" s="69">
        <v>52.3</v>
      </c>
      <c r="I36" s="69">
        <v>66.2</v>
      </c>
      <c r="J36" s="71">
        <v>72.900000000000006</v>
      </c>
    </row>
    <row r="37" spans="1:10">
      <c r="A37" s="8" t="s">
        <v>28</v>
      </c>
      <c r="B37" s="68">
        <v>49</v>
      </c>
      <c r="C37" s="69">
        <v>63.3</v>
      </c>
      <c r="D37" s="70">
        <v>70.099999999999994</v>
      </c>
      <c r="E37" s="68">
        <v>55.5</v>
      </c>
      <c r="F37" s="69">
        <v>71.599999999999994</v>
      </c>
      <c r="G37" s="70">
        <v>78.400000000000006</v>
      </c>
      <c r="H37" s="69">
        <v>52.2</v>
      </c>
      <c r="I37" s="69">
        <v>67.3</v>
      </c>
      <c r="J37" s="71">
        <v>74.099999999999994</v>
      </c>
    </row>
    <row r="38" spans="1:10">
      <c r="A38" s="8" t="s">
        <v>29</v>
      </c>
      <c r="B38" s="68">
        <v>48.9</v>
      </c>
      <c r="C38" s="69">
        <v>63.7</v>
      </c>
      <c r="D38" s="70">
        <v>69.8</v>
      </c>
      <c r="E38" s="68">
        <v>55.2</v>
      </c>
      <c r="F38" s="69">
        <v>71.599999999999994</v>
      </c>
      <c r="G38" s="70">
        <v>77.7</v>
      </c>
      <c r="H38" s="69">
        <v>52</v>
      </c>
      <c r="I38" s="69">
        <v>67.599999999999994</v>
      </c>
      <c r="J38" s="71">
        <v>73.7</v>
      </c>
    </row>
    <row r="39" spans="1:10">
      <c r="A39" s="8" t="s">
        <v>30</v>
      </c>
      <c r="B39" s="68">
        <v>45.3</v>
      </c>
      <c r="C39" s="69">
        <v>59</v>
      </c>
      <c r="D39" s="70">
        <v>66</v>
      </c>
      <c r="E39" s="68">
        <v>51.6</v>
      </c>
      <c r="F39" s="69">
        <v>67</v>
      </c>
      <c r="G39" s="70">
        <v>74.2</v>
      </c>
      <c r="H39" s="69">
        <v>48.3</v>
      </c>
      <c r="I39" s="69">
        <v>62.9</v>
      </c>
      <c r="J39" s="71">
        <v>70</v>
      </c>
    </row>
    <row r="40" spans="1:10">
      <c r="A40" s="8" t="s">
        <v>31</v>
      </c>
      <c r="B40" s="68">
        <v>53.1</v>
      </c>
      <c r="C40" s="69">
        <v>66.7</v>
      </c>
      <c r="D40" s="70">
        <v>73.5</v>
      </c>
      <c r="E40" s="68">
        <v>58.6</v>
      </c>
      <c r="F40" s="69">
        <v>73.5</v>
      </c>
      <c r="G40" s="70">
        <v>80.2</v>
      </c>
      <c r="H40" s="69">
        <v>55.8</v>
      </c>
      <c r="I40" s="69">
        <v>70</v>
      </c>
      <c r="J40" s="71">
        <v>76.7</v>
      </c>
    </row>
    <row r="41" spans="1:10">
      <c r="A41" s="8" t="s">
        <v>32</v>
      </c>
      <c r="B41" s="68">
        <v>50.5</v>
      </c>
      <c r="C41" s="69">
        <v>64.900000000000006</v>
      </c>
      <c r="D41" s="70">
        <v>71.3</v>
      </c>
      <c r="E41" s="68">
        <v>56.6</v>
      </c>
      <c r="F41" s="69">
        <v>72.2</v>
      </c>
      <c r="G41" s="70">
        <v>78.3</v>
      </c>
      <c r="H41" s="69">
        <v>53.4</v>
      </c>
      <c r="I41" s="69">
        <v>68.3</v>
      </c>
      <c r="J41" s="71">
        <v>74.599999999999994</v>
      </c>
    </row>
    <row r="42" spans="1:10">
      <c r="A42" s="8" t="s">
        <v>33</v>
      </c>
      <c r="B42" s="68">
        <v>46.3</v>
      </c>
      <c r="C42" s="69">
        <v>61.5</v>
      </c>
      <c r="D42" s="70">
        <v>69.099999999999994</v>
      </c>
      <c r="E42" s="68">
        <v>52.3</v>
      </c>
      <c r="F42" s="69">
        <v>69</v>
      </c>
      <c r="G42" s="70">
        <v>77</v>
      </c>
      <c r="H42" s="69">
        <v>49.2</v>
      </c>
      <c r="I42" s="69">
        <v>65.099999999999994</v>
      </c>
      <c r="J42" s="71">
        <v>72.900000000000006</v>
      </c>
    </row>
    <row r="43" spans="1:10">
      <c r="A43" s="8" t="s">
        <v>34</v>
      </c>
      <c r="B43" s="68">
        <v>38</v>
      </c>
      <c r="C43" s="69">
        <v>53.3</v>
      </c>
      <c r="D43" s="70">
        <v>62.9</v>
      </c>
      <c r="E43" s="68">
        <v>44</v>
      </c>
      <c r="F43" s="69">
        <v>61</v>
      </c>
      <c r="G43" s="70">
        <v>70.8</v>
      </c>
      <c r="H43" s="69">
        <v>41</v>
      </c>
      <c r="I43" s="69">
        <v>57</v>
      </c>
      <c r="J43" s="71">
        <v>66.8</v>
      </c>
    </row>
    <row r="44" spans="1:10">
      <c r="A44" s="8" t="s">
        <v>35</v>
      </c>
      <c r="B44" s="68">
        <v>51.4</v>
      </c>
      <c r="C44" s="69">
        <v>65.5</v>
      </c>
      <c r="D44" s="70">
        <v>71.8</v>
      </c>
      <c r="E44" s="68">
        <v>57</v>
      </c>
      <c r="F44" s="69">
        <v>72.599999999999994</v>
      </c>
      <c r="G44" s="70">
        <v>79</v>
      </c>
      <c r="H44" s="69">
        <v>54.1</v>
      </c>
      <c r="I44" s="69">
        <v>68.900000000000006</v>
      </c>
      <c r="J44" s="71">
        <v>75.2</v>
      </c>
    </row>
    <row r="45" spans="1:10">
      <c r="A45" s="8" t="s">
        <v>36</v>
      </c>
      <c r="B45" s="68">
        <v>50.6</v>
      </c>
      <c r="C45" s="69">
        <v>63.7</v>
      </c>
      <c r="D45" s="70">
        <v>69.8</v>
      </c>
      <c r="E45" s="68">
        <v>57.4</v>
      </c>
      <c r="F45" s="69">
        <v>71.8</v>
      </c>
      <c r="G45" s="70">
        <v>77.900000000000006</v>
      </c>
      <c r="H45" s="69">
        <v>54</v>
      </c>
      <c r="I45" s="69">
        <v>67.599999999999994</v>
      </c>
      <c r="J45" s="71">
        <v>73.8</v>
      </c>
    </row>
    <row r="46" spans="1:10">
      <c r="A46" s="8" t="s">
        <v>37</v>
      </c>
      <c r="B46" s="68">
        <v>54</v>
      </c>
      <c r="C46" s="69">
        <v>68</v>
      </c>
      <c r="D46" s="70">
        <v>73.8</v>
      </c>
      <c r="E46" s="68">
        <v>60.2</v>
      </c>
      <c r="F46" s="69">
        <v>75.3</v>
      </c>
      <c r="G46" s="70">
        <v>81.099999999999994</v>
      </c>
      <c r="H46" s="69">
        <v>57</v>
      </c>
      <c r="I46" s="69">
        <v>71.599999999999994</v>
      </c>
      <c r="J46" s="71">
        <v>77.400000000000006</v>
      </c>
    </row>
    <row r="47" spans="1:10">
      <c r="A47" s="8" t="s">
        <v>38</v>
      </c>
      <c r="B47" s="68">
        <v>51</v>
      </c>
      <c r="C47" s="69">
        <v>66.900000000000006</v>
      </c>
      <c r="D47" s="70">
        <v>72.900000000000006</v>
      </c>
      <c r="E47" s="68">
        <v>57</v>
      </c>
      <c r="F47" s="69">
        <v>74.8</v>
      </c>
      <c r="G47" s="70">
        <v>80.8</v>
      </c>
      <c r="H47" s="69">
        <v>53.9</v>
      </c>
      <c r="I47" s="69">
        <v>70.7</v>
      </c>
      <c r="J47" s="71">
        <v>76.7</v>
      </c>
    </row>
    <row r="48" spans="1:10">
      <c r="A48" s="8" t="s">
        <v>39</v>
      </c>
      <c r="B48" s="68">
        <v>52.7</v>
      </c>
      <c r="C48" s="69">
        <v>67.400000000000006</v>
      </c>
      <c r="D48" s="70">
        <v>73.599999999999994</v>
      </c>
      <c r="E48" s="68">
        <v>59.1</v>
      </c>
      <c r="F48" s="69">
        <v>75.400000000000006</v>
      </c>
      <c r="G48" s="70">
        <v>81.5</v>
      </c>
      <c r="H48" s="69">
        <v>55.8</v>
      </c>
      <c r="I48" s="69">
        <v>71.2</v>
      </c>
      <c r="J48" s="71">
        <v>77.400000000000006</v>
      </c>
    </row>
    <row r="49" spans="1:19">
      <c r="A49" s="8" t="s">
        <v>40</v>
      </c>
      <c r="B49" s="68">
        <v>44.7</v>
      </c>
      <c r="C49" s="69">
        <v>58.8</v>
      </c>
      <c r="D49" s="70">
        <v>66.900000000000006</v>
      </c>
      <c r="E49" s="68">
        <v>51.5</v>
      </c>
      <c r="F49" s="69">
        <v>67.5</v>
      </c>
      <c r="G49" s="70">
        <v>75.900000000000006</v>
      </c>
      <c r="H49" s="69">
        <v>48.1</v>
      </c>
      <c r="I49" s="69">
        <v>63</v>
      </c>
      <c r="J49" s="71">
        <v>71.3</v>
      </c>
    </row>
    <row r="50" spans="1:19">
      <c r="A50" s="8" t="s">
        <v>41</v>
      </c>
      <c r="B50" s="68">
        <v>46.9</v>
      </c>
      <c r="C50" s="69">
        <v>61.6</v>
      </c>
      <c r="D50" s="70">
        <v>68.599999999999994</v>
      </c>
      <c r="E50" s="68">
        <v>52.7</v>
      </c>
      <c r="F50" s="69">
        <v>68.900000000000006</v>
      </c>
      <c r="G50" s="70">
        <v>76</v>
      </c>
      <c r="H50" s="69">
        <v>49.7</v>
      </c>
      <c r="I50" s="69">
        <v>65.2</v>
      </c>
      <c r="J50" s="71">
        <v>72.2</v>
      </c>
    </row>
    <row r="51" spans="1:19">
      <c r="A51" s="8" t="s">
        <v>42</v>
      </c>
      <c r="B51" s="68">
        <v>42.4</v>
      </c>
      <c r="C51" s="69">
        <v>56.9</v>
      </c>
      <c r="D51" s="70">
        <v>63.1</v>
      </c>
      <c r="E51" s="68">
        <v>49.1</v>
      </c>
      <c r="F51" s="69">
        <v>65.5</v>
      </c>
      <c r="G51" s="70">
        <v>72.5</v>
      </c>
      <c r="H51" s="69">
        <v>45.7</v>
      </c>
      <c r="I51" s="69">
        <v>61.1</v>
      </c>
      <c r="J51" s="71">
        <v>67.7</v>
      </c>
    </row>
    <row r="52" spans="1:19">
      <c r="A52" s="8" t="s">
        <v>43</v>
      </c>
      <c r="B52" s="68">
        <v>39</v>
      </c>
      <c r="C52" s="69">
        <v>53</v>
      </c>
      <c r="D52" s="70">
        <v>62</v>
      </c>
      <c r="E52" s="68">
        <v>45.2</v>
      </c>
      <c r="F52" s="69">
        <v>60.7</v>
      </c>
      <c r="G52" s="70">
        <v>70.2</v>
      </c>
      <c r="H52" s="69">
        <v>42</v>
      </c>
      <c r="I52" s="69">
        <v>56.7</v>
      </c>
      <c r="J52" s="71">
        <v>66</v>
      </c>
    </row>
    <row r="53" spans="1:19">
      <c r="A53" s="8" t="s">
        <v>44</v>
      </c>
      <c r="B53" s="68">
        <v>43.7</v>
      </c>
      <c r="C53" s="69">
        <v>57.9</v>
      </c>
      <c r="D53" s="70">
        <v>65.5</v>
      </c>
      <c r="E53" s="68">
        <v>50.8</v>
      </c>
      <c r="F53" s="69">
        <v>66.599999999999994</v>
      </c>
      <c r="G53" s="70">
        <v>74.5</v>
      </c>
      <c r="H53" s="69">
        <v>47.1</v>
      </c>
      <c r="I53" s="69">
        <v>62.1</v>
      </c>
      <c r="J53" s="71">
        <v>69.900000000000006</v>
      </c>
    </row>
    <row r="54" spans="1:19">
      <c r="A54" s="8" t="s">
        <v>45</v>
      </c>
      <c r="B54" s="68">
        <v>44.7</v>
      </c>
      <c r="C54" s="69">
        <v>57.6</v>
      </c>
      <c r="D54" s="70">
        <v>64.8</v>
      </c>
      <c r="E54" s="68">
        <v>52.7</v>
      </c>
      <c r="F54" s="69">
        <v>67.5</v>
      </c>
      <c r="G54" s="70">
        <v>74.5</v>
      </c>
      <c r="H54" s="69">
        <v>48.6</v>
      </c>
      <c r="I54" s="69">
        <v>62.4</v>
      </c>
      <c r="J54" s="71">
        <v>69.5</v>
      </c>
    </row>
    <row r="55" spans="1:19">
      <c r="A55" s="8" t="s">
        <v>46</v>
      </c>
      <c r="B55" s="68">
        <v>41.9</v>
      </c>
      <c r="C55" s="69">
        <v>56.2</v>
      </c>
      <c r="D55" s="70">
        <v>64.5</v>
      </c>
      <c r="E55" s="68">
        <v>48.4</v>
      </c>
      <c r="F55" s="69">
        <v>64.400000000000006</v>
      </c>
      <c r="G55" s="70">
        <v>72.8</v>
      </c>
      <c r="H55" s="69">
        <v>45</v>
      </c>
      <c r="I55" s="69">
        <v>60.1</v>
      </c>
      <c r="J55" s="71">
        <v>68.5</v>
      </c>
    </row>
    <row r="56" spans="1:19">
      <c r="A56" s="8" t="s">
        <v>47</v>
      </c>
      <c r="B56" s="68">
        <v>37.200000000000003</v>
      </c>
      <c r="C56" s="69">
        <v>50.5</v>
      </c>
      <c r="D56" s="70">
        <v>58.4</v>
      </c>
      <c r="E56" s="68">
        <v>43.7</v>
      </c>
      <c r="F56" s="69">
        <v>58.9</v>
      </c>
      <c r="G56" s="70">
        <v>67.5</v>
      </c>
      <c r="H56" s="69">
        <v>40.299999999999997</v>
      </c>
      <c r="I56" s="69">
        <v>54.5</v>
      </c>
      <c r="J56" s="71">
        <v>62.7</v>
      </c>
    </row>
    <row r="57" spans="1:19" ht="17.25" thickBot="1">
      <c r="A57" s="62" t="s">
        <v>48</v>
      </c>
      <c r="B57" s="72">
        <v>48.4</v>
      </c>
      <c r="C57" s="73">
        <v>62.5</v>
      </c>
      <c r="D57" s="74">
        <v>69.2</v>
      </c>
      <c r="E57" s="72">
        <v>54.9</v>
      </c>
      <c r="F57" s="73">
        <v>70.599999999999994</v>
      </c>
      <c r="G57" s="74">
        <v>77.400000000000006</v>
      </c>
      <c r="H57" s="73">
        <v>51.6</v>
      </c>
      <c r="I57" s="73">
        <v>66.5</v>
      </c>
      <c r="J57" s="75">
        <v>73.2</v>
      </c>
    </row>
    <row r="58" spans="1:19" ht="17.25" thickTop="1">
      <c r="A58" s="49" t="s">
        <v>25</v>
      </c>
    </row>
    <row r="59" spans="1:19">
      <c r="D59" s="168"/>
    </row>
    <row r="60" spans="1:19">
      <c r="I60" s="365"/>
      <c r="J60" s="365">
        <f>$E$35</f>
        <v>2023</v>
      </c>
      <c r="K60" s="365">
        <f>E35-1</f>
        <v>2022</v>
      </c>
      <c r="L60" s="365">
        <f>E35-2</f>
        <v>2021</v>
      </c>
      <c r="P60" s="365"/>
      <c r="Q60" s="365">
        <f>$H$35</f>
        <v>2023</v>
      </c>
      <c r="R60" s="365">
        <f>H35-1</f>
        <v>2022</v>
      </c>
      <c r="S60" s="365">
        <f>H35-2</f>
        <v>2021</v>
      </c>
    </row>
    <row r="61" spans="1:19">
      <c r="A61" s="365" t="s">
        <v>26</v>
      </c>
      <c r="B61" s="365">
        <f>$B$35</f>
        <v>2023</v>
      </c>
      <c r="C61" s="365">
        <f>B35-1</f>
        <v>2022</v>
      </c>
      <c r="D61" s="365">
        <f>B35-2</f>
        <v>2021</v>
      </c>
      <c r="I61" s="366" t="s">
        <v>47</v>
      </c>
      <c r="J61" s="68">
        <f>E56</f>
        <v>43.7</v>
      </c>
      <c r="K61" s="369">
        <f>(F56-E56)</f>
        <v>15.199999999999996</v>
      </c>
      <c r="L61" s="369">
        <f>(G56-F56)</f>
        <v>8.6000000000000014</v>
      </c>
      <c r="M61" s="70"/>
      <c r="P61" s="366" t="s">
        <v>47</v>
      </c>
      <c r="Q61" s="69">
        <f>H56</f>
        <v>40.299999999999997</v>
      </c>
      <c r="R61" s="369">
        <f>(I56-H56)</f>
        <v>14.200000000000003</v>
      </c>
      <c r="S61" s="369">
        <f>(J56-I56)</f>
        <v>8.2000000000000028</v>
      </c>
    </row>
    <row r="62" spans="1:19">
      <c r="A62" s="366" t="s">
        <v>47</v>
      </c>
      <c r="B62" s="68">
        <f>B56</f>
        <v>37.200000000000003</v>
      </c>
      <c r="C62" s="369">
        <f>(C56-B56)</f>
        <v>13.299999999999997</v>
      </c>
      <c r="D62" s="369">
        <f>(D56-C56)</f>
        <v>7.8999999999999986</v>
      </c>
      <c r="E62" s="70"/>
      <c r="I62" s="366" t="s">
        <v>42</v>
      </c>
      <c r="J62" s="68">
        <f>E51</f>
        <v>49.1</v>
      </c>
      <c r="K62" s="369">
        <f>(F51-E51)</f>
        <v>16.399999999999999</v>
      </c>
      <c r="L62" s="369">
        <f>(G51-F51)</f>
        <v>7</v>
      </c>
      <c r="M62" s="70"/>
      <c r="P62" s="366" t="s">
        <v>42</v>
      </c>
      <c r="Q62" s="69">
        <f t="shared" ref="Q62" si="0">H57</f>
        <v>51.6</v>
      </c>
      <c r="R62" s="369">
        <f t="shared" ref="R62" si="1">(I57-H57)</f>
        <v>14.899999999999999</v>
      </c>
      <c r="S62" s="369">
        <f t="shared" ref="S62" si="2">(J57-I57)</f>
        <v>6.7000000000000028</v>
      </c>
    </row>
    <row r="63" spans="1:19" ht="18" customHeight="1">
      <c r="A63" s="366" t="s">
        <v>42</v>
      </c>
      <c r="B63" s="68">
        <f>B51</f>
        <v>42.4</v>
      </c>
      <c r="C63" s="369">
        <f>(C51-B51)</f>
        <v>14.5</v>
      </c>
      <c r="D63" s="369">
        <f>(D51-C51)</f>
        <v>6.2000000000000028</v>
      </c>
      <c r="E63" s="70"/>
      <c r="I63" s="366" t="s">
        <v>27</v>
      </c>
      <c r="J63" s="68">
        <f>E36</f>
        <v>55.9</v>
      </c>
      <c r="K63" s="369">
        <f>(F36-E36)</f>
        <v>14.699999999999996</v>
      </c>
      <c r="L63" s="369">
        <f>(G36-F36)</f>
        <v>6.8000000000000114</v>
      </c>
      <c r="M63" s="70"/>
      <c r="P63" s="366" t="s">
        <v>27</v>
      </c>
      <c r="Q63" s="69">
        <f>H36</f>
        <v>52.3</v>
      </c>
      <c r="R63" s="369">
        <f>(I36-H36)</f>
        <v>13.900000000000006</v>
      </c>
      <c r="S63" s="369">
        <f>(J36-I36)</f>
        <v>6.7000000000000028</v>
      </c>
    </row>
    <row r="64" spans="1:19" ht="20.25" customHeight="1">
      <c r="A64" s="366" t="s">
        <v>27</v>
      </c>
      <c r="B64" s="68">
        <f>B36</f>
        <v>48.8</v>
      </c>
      <c r="C64" s="369">
        <f>(C36-B36)</f>
        <v>13.200000000000003</v>
      </c>
      <c r="D64" s="369">
        <f>(D36-C36)</f>
        <v>6.7000000000000028</v>
      </c>
      <c r="E64" s="70"/>
      <c r="I64" s="366" t="s">
        <v>45</v>
      </c>
      <c r="J64" s="68">
        <f>E54</f>
        <v>52.7</v>
      </c>
      <c r="K64" s="369">
        <f>(F54-E54)</f>
        <v>14.799999999999997</v>
      </c>
      <c r="L64" s="369">
        <f>(G54-F54)</f>
        <v>7</v>
      </c>
      <c r="M64" s="70"/>
      <c r="P64" s="366" t="s">
        <v>45</v>
      </c>
      <c r="Q64" s="69">
        <f>H54</f>
        <v>48.6</v>
      </c>
      <c r="R64" s="369">
        <f>(I54-H54)</f>
        <v>13.799999999999997</v>
      </c>
      <c r="S64" s="369">
        <f>(J54-I54)</f>
        <v>7.1000000000000014</v>
      </c>
    </row>
    <row r="65" spans="1:19" ht="27">
      <c r="A65" s="366" t="s">
        <v>45</v>
      </c>
      <c r="B65" s="68">
        <f>B54</f>
        <v>44.7</v>
      </c>
      <c r="C65" s="369">
        <f>(C54-B54)</f>
        <v>12.899999999999999</v>
      </c>
      <c r="D65" s="369">
        <f>(D54-C54)</f>
        <v>7.1999999999999957</v>
      </c>
      <c r="E65" s="70"/>
      <c r="I65" s="366" t="s">
        <v>30</v>
      </c>
      <c r="J65" s="68">
        <f>E39</f>
        <v>51.6</v>
      </c>
      <c r="K65" s="369">
        <f>(F39-E39)</f>
        <v>15.399999999999999</v>
      </c>
      <c r="L65" s="369">
        <f>(G39-F39)</f>
        <v>7.2000000000000028</v>
      </c>
      <c r="M65" s="70"/>
      <c r="P65" s="366" t="s">
        <v>30</v>
      </c>
      <c r="Q65" s="69">
        <f>H39</f>
        <v>48.3</v>
      </c>
      <c r="R65" s="369">
        <f>(I39-H39)</f>
        <v>14.600000000000001</v>
      </c>
      <c r="S65" s="369">
        <f>(J39-I39)</f>
        <v>7.1000000000000014</v>
      </c>
    </row>
    <row r="66" spans="1:19" ht="25.5" customHeight="1">
      <c r="A66" s="366" t="s">
        <v>30</v>
      </c>
      <c r="B66" s="68">
        <f>B39</f>
        <v>45.3</v>
      </c>
      <c r="C66" s="369">
        <f>(C39-B39)</f>
        <v>13.700000000000003</v>
      </c>
      <c r="D66" s="369">
        <f>(D39-C39)</f>
        <v>7</v>
      </c>
      <c r="E66" s="70"/>
      <c r="I66" s="366" t="s">
        <v>29</v>
      </c>
      <c r="J66" s="68">
        <f>E38</f>
        <v>55.2</v>
      </c>
      <c r="K66" s="369">
        <f>(F38-E38)</f>
        <v>16.399999999999991</v>
      </c>
      <c r="L66" s="369">
        <f>(G38-F38)</f>
        <v>6.1000000000000085</v>
      </c>
      <c r="M66" s="70"/>
      <c r="P66" s="366" t="s">
        <v>29</v>
      </c>
      <c r="Q66" s="69">
        <f>H38</f>
        <v>52</v>
      </c>
      <c r="R66" s="369">
        <f>(I38-H38)</f>
        <v>15.599999999999994</v>
      </c>
      <c r="S66" s="369">
        <f>(J38-I38)</f>
        <v>6.1000000000000085</v>
      </c>
    </row>
    <row r="67" spans="1:19" ht="27">
      <c r="A67" s="366" t="s">
        <v>29</v>
      </c>
      <c r="B67" s="68">
        <f>B38</f>
        <v>48.9</v>
      </c>
      <c r="C67" s="369">
        <f>(C38-B38)</f>
        <v>14.800000000000004</v>
      </c>
      <c r="D67" s="369">
        <f>(D38-C38)</f>
        <v>6.0999999999999943</v>
      </c>
      <c r="E67" s="70"/>
      <c r="I67" s="366" t="s">
        <v>41</v>
      </c>
      <c r="J67" s="68">
        <f>E50</f>
        <v>52.7</v>
      </c>
      <c r="K67" s="369">
        <f>(F50-E50)</f>
        <v>16.200000000000003</v>
      </c>
      <c r="L67" s="369">
        <f>(G50-F50)</f>
        <v>7.0999999999999943</v>
      </c>
      <c r="M67" s="70"/>
      <c r="P67" s="366" t="s">
        <v>44</v>
      </c>
      <c r="Q67" s="69">
        <f>H53</f>
        <v>47.1</v>
      </c>
      <c r="R67" s="369">
        <f>(I53-H53)</f>
        <v>15</v>
      </c>
      <c r="S67" s="369">
        <f>(J53-I53)</f>
        <v>7.8000000000000043</v>
      </c>
    </row>
    <row r="68" spans="1:19">
      <c r="A68" s="366" t="s">
        <v>44</v>
      </c>
      <c r="B68" s="68">
        <f>B53</f>
        <v>43.7</v>
      </c>
      <c r="C68" s="369">
        <f>(C53-B53)</f>
        <v>14.199999999999996</v>
      </c>
      <c r="D68" s="369">
        <f>(D53-C53)</f>
        <v>7.6000000000000014</v>
      </c>
      <c r="E68" s="70"/>
      <c r="I68" s="366" t="s">
        <v>43</v>
      </c>
      <c r="J68" s="68">
        <f>E52</f>
        <v>45.2</v>
      </c>
      <c r="K68" s="369">
        <f>(F52-E52)</f>
        <v>15.5</v>
      </c>
      <c r="L68" s="369">
        <f>(G52-F52)</f>
        <v>9.5</v>
      </c>
      <c r="M68" s="70"/>
      <c r="P68" s="366" t="s">
        <v>43</v>
      </c>
      <c r="Q68" s="69">
        <f>H52</f>
        <v>42</v>
      </c>
      <c r="R68" s="369">
        <f>(I52-H52)</f>
        <v>14.700000000000003</v>
      </c>
      <c r="S68" s="369">
        <f>(J52-I52)</f>
        <v>9.2999999999999972</v>
      </c>
    </row>
    <row r="69" spans="1:19" ht="24" customHeight="1">
      <c r="A69" s="366" t="s">
        <v>43</v>
      </c>
      <c r="B69" s="68">
        <f>B52</f>
        <v>39</v>
      </c>
      <c r="C69" s="369">
        <f>(C52-B52)</f>
        <v>14</v>
      </c>
      <c r="D69" s="369">
        <f>(D52-C52)</f>
        <v>9</v>
      </c>
      <c r="E69" s="70"/>
      <c r="I69" s="366" t="s">
        <v>44</v>
      </c>
      <c r="J69" s="68">
        <f>E53</f>
        <v>50.8</v>
      </c>
      <c r="K69" s="369">
        <f>(F53-E53)</f>
        <v>15.799999999999997</v>
      </c>
      <c r="L69" s="369">
        <f>(G53-F53)</f>
        <v>7.9000000000000057</v>
      </c>
      <c r="M69" s="70"/>
      <c r="P69" s="366" t="s">
        <v>41</v>
      </c>
      <c r="Q69" s="69">
        <f>H50</f>
        <v>49.7</v>
      </c>
      <c r="R69" s="369">
        <f>(I50-H50)</f>
        <v>15.5</v>
      </c>
      <c r="S69" s="369">
        <f>(J50-I50)</f>
        <v>7</v>
      </c>
    </row>
    <row r="70" spans="1:19">
      <c r="A70" s="366" t="s">
        <v>36</v>
      </c>
      <c r="B70" s="68">
        <f>B45</f>
        <v>50.6</v>
      </c>
      <c r="C70" s="369">
        <f>(C45-B45)</f>
        <v>13.100000000000001</v>
      </c>
      <c r="D70" s="369">
        <f>(D45-C45)</f>
        <v>6.0999999999999943</v>
      </c>
      <c r="E70" s="70"/>
      <c r="I70" s="366" t="s">
        <v>36</v>
      </c>
      <c r="J70" s="68">
        <f>E45</f>
        <v>57.4</v>
      </c>
      <c r="K70" s="369">
        <f>(F45-E45)</f>
        <v>14.399999999999999</v>
      </c>
      <c r="L70" s="369">
        <f>(G45-F45)</f>
        <v>6.1000000000000085</v>
      </c>
      <c r="M70" s="70"/>
      <c r="P70" s="366" t="s">
        <v>36</v>
      </c>
      <c r="Q70" s="69">
        <f>H45</f>
        <v>54</v>
      </c>
      <c r="R70" s="369">
        <f>(I45-H45)</f>
        <v>13.599999999999994</v>
      </c>
      <c r="S70" s="369">
        <f>(J45-I45)</f>
        <v>6.2000000000000028</v>
      </c>
    </row>
    <row r="71" spans="1:19">
      <c r="A71" s="366" t="s">
        <v>41</v>
      </c>
      <c r="B71" s="68">
        <f>B50</f>
        <v>46.9</v>
      </c>
      <c r="C71" s="369">
        <f>(C50-B50)</f>
        <v>14.700000000000003</v>
      </c>
      <c r="D71" s="369">
        <f>(D50-C50)</f>
        <v>6.9999999999999929</v>
      </c>
      <c r="E71" s="70"/>
      <c r="I71" s="366" t="s">
        <v>34</v>
      </c>
      <c r="J71" s="68">
        <f>E43</f>
        <v>44</v>
      </c>
      <c r="K71" s="369">
        <f>(F43-E43)</f>
        <v>17</v>
      </c>
      <c r="L71" s="369">
        <f>(G43-F43)</f>
        <v>9.7999999999999972</v>
      </c>
      <c r="M71" s="70"/>
      <c r="P71" s="367" t="s">
        <v>48</v>
      </c>
      <c r="Q71" s="69">
        <f>H57</f>
        <v>51.6</v>
      </c>
      <c r="R71" s="369">
        <f>(I57-H57)</f>
        <v>14.899999999999999</v>
      </c>
      <c r="S71" s="369">
        <f>(J57-I57)</f>
        <v>6.7000000000000028</v>
      </c>
    </row>
    <row r="72" spans="1:19" ht="20.25" customHeight="1">
      <c r="A72" s="367" t="s">
        <v>48</v>
      </c>
      <c r="B72" s="68">
        <f>B57</f>
        <v>48.4</v>
      </c>
      <c r="C72" s="369">
        <f>(C57-B57)</f>
        <v>14.100000000000001</v>
      </c>
      <c r="D72" s="369">
        <f>(D57-C57)</f>
        <v>6.7000000000000028</v>
      </c>
      <c r="E72" s="70"/>
      <c r="I72" s="367" t="s">
        <v>48</v>
      </c>
      <c r="J72" s="68">
        <f>E57</f>
        <v>54.9</v>
      </c>
      <c r="K72" s="369">
        <f>(F57-E57)</f>
        <v>15.699999999999996</v>
      </c>
      <c r="L72" s="369">
        <f>(G57-F57)</f>
        <v>6.8000000000000114</v>
      </c>
      <c r="M72" s="70"/>
      <c r="P72" s="366" t="s">
        <v>34</v>
      </c>
      <c r="Q72" s="69">
        <f>H43</f>
        <v>41</v>
      </c>
      <c r="R72" s="369">
        <f>(I43-H43)</f>
        <v>16</v>
      </c>
      <c r="S72" s="369">
        <f>(J43-I43)</f>
        <v>9.7999999999999972</v>
      </c>
    </row>
    <row r="73" spans="1:19">
      <c r="A73" s="366" t="s">
        <v>28</v>
      </c>
      <c r="B73" s="68">
        <f>B37</f>
        <v>49</v>
      </c>
      <c r="C73" s="369">
        <f>(C37-B37)</f>
        <v>14.299999999999997</v>
      </c>
      <c r="D73" s="369">
        <f>(D37-C37)</f>
        <v>6.7999999999999972</v>
      </c>
      <c r="E73" s="70"/>
      <c r="I73" s="366" t="s">
        <v>33</v>
      </c>
      <c r="J73" s="68">
        <f>E42</f>
        <v>52.3</v>
      </c>
      <c r="K73" s="369">
        <f>(F42-E42)</f>
        <v>16.700000000000003</v>
      </c>
      <c r="L73" s="369">
        <f>(G42-F42)</f>
        <v>8</v>
      </c>
      <c r="M73" s="70"/>
      <c r="P73" s="366" t="s">
        <v>33</v>
      </c>
      <c r="Q73" s="69">
        <f>H42</f>
        <v>49.2</v>
      </c>
      <c r="R73" s="369">
        <f>(I42-H42)</f>
        <v>15.899999999999991</v>
      </c>
      <c r="S73" s="369">
        <f>(J42-I42)</f>
        <v>7.8000000000000114</v>
      </c>
    </row>
    <row r="74" spans="1:19">
      <c r="A74" s="366" t="s">
        <v>34</v>
      </c>
      <c r="B74" s="68">
        <f>B43</f>
        <v>38</v>
      </c>
      <c r="C74" s="369">
        <f>(C43-B43)</f>
        <v>15.299999999999997</v>
      </c>
      <c r="D74" s="369">
        <f>(D43-C43)</f>
        <v>9.6000000000000014</v>
      </c>
      <c r="E74" s="70"/>
      <c r="I74" s="366" t="s">
        <v>32</v>
      </c>
      <c r="J74" s="68">
        <f>E41</f>
        <v>56.6</v>
      </c>
      <c r="K74" s="369">
        <f>(F41-E41)</f>
        <v>15.600000000000001</v>
      </c>
      <c r="L74" s="369">
        <f>(G41-F41)</f>
        <v>6.0999999999999943</v>
      </c>
      <c r="M74" s="70"/>
      <c r="P74" s="366" t="s">
        <v>28</v>
      </c>
      <c r="Q74" s="69">
        <f>H37</f>
        <v>52.2</v>
      </c>
      <c r="R74" s="369">
        <f>(I37-H37)</f>
        <v>15.099999999999994</v>
      </c>
      <c r="S74" s="369">
        <f>(J37-I37)</f>
        <v>6.7999999999999972</v>
      </c>
    </row>
    <row r="75" spans="1:19">
      <c r="A75" s="366" t="s">
        <v>33</v>
      </c>
      <c r="B75" s="68">
        <f>B42</f>
        <v>46.3</v>
      </c>
      <c r="C75" s="369">
        <f>(C42-B42)</f>
        <v>15.200000000000003</v>
      </c>
      <c r="D75" s="369">
        <f>(D42-C42)</f>
        <v>7.5999999999999943</v>
      </c>
      <c r="E75" s="70"/>
      <c r="I75" s="366" t="s">
        <v>35</v>
      </c>
      <c r="J75" s="68">
        <f>E44</f>
        <v>57</v>
      </c>
      <c r="K75" s="369">
        <f>(F44-E44)</f>
        <v>15.599999999999994</v>
      </c>
      <c r="L75" s="369">
        <f>(G44-F44)</f>
        <v>6.4000000000000057</v>
      </c>
      <c r="M75" s="70"/>
      <c r="P75" s="366" t="s">
        <v>39</v>
      </c>
      <c r="Q75" s="69">
        <f>H48</f>
        <v>55.8</v>
      </c>
      <c r="R75" s="369">
        <f>(I48-H48)</f>
        <v>15.400000000000006</v>
      </c>
      <c r="S75" s="369">
        <f>(J48-I48)</f>
        <v>6.2000000000000028</v>
      </c>
    </row>
    <row r="76" spans="1:19">
      <c r="A76" s="366" t="s">
        <v>39</v>
      </c>
      <c r="B76" s="68">
        <f>B48</f>
        <v>52.7</v>
      </c>
      <c r="C76" s="369">
        <f t="shared" ref="C76:D83" si="3">(C48-B48)</f>
        <v>14.700000000000003</v>
      </c>
      <c r="D76" s="369">
        <f t="shared" si="3"/>
        <v>6.1999999999999886</v>
      </c>
      <c r="E76" s="70"/>
      <c r="I76" s="366" t="s">
        <v>39</v>
      </c>
      <c r="J76" s="68">
        <f>E48</f>
        <v>59.1</v>
      </c>
      <c r="K76" s="369">
        <f>(F48-E48)</f>
        <v>16.300000000000004</v>
      </c>
      <c r="L76" s="369">
        <f>(G48-F48)</f>
        <v>6.0999999999999943</v>
      </c>
      <c r="M76" s="70"/>
      <c r="P76" s="366" t="s">
        <v>32</v>
      </c>
      <c r="Q76" s="69">
        <f>H41</f>
        <v>53.4</v>
      </c>
      <c r="R76" s="369">
        <f>(I41-H41)</f>
        <v>14.899999999999999</v>
      </c>
      <c r="S76" s="369">
        <f>(J41-I41)</f>
        <v>6.2999999999999972</v>
      </c>
    </row>
    <row r="77" spans="1:19">
      <c r="A77" s="366" t="s">
        <v>40</v>
      </c>
      <c r="B77" s="68">
        <f>B49</f>
        <v>44.7</v>
      </c>
      <c r="C77" s="369">
        <f t="shared" si="3"/>
        <v>14.099999999999994</v>
      </c>
      <c r="D77" s="369">
        <f t="shared" si="3"/>
        <v>8.1000000000000085</v>
      </c>
      <c r="E77" s="70"/>
      <c r="I77" s="366" t="s">
        <v>28</v>
      </c>
      <c r="J77" s="68">
        <f>E37</f>
        <v>55.5</v>
      </c>
      <c r="K77" s="369">
        <f>(F37-E37)</f>
        <v>16.099999999999994</v>
      </c>
      <c r="L77" s="369">
        <f>(G37-F37)</f>
        <v>6.8000000000000114</v>
      </c>
      <c r="M77" s="70"/>
      <c r="P77" s="366" t="s">
        <v>35</v>
      </c>
      <c r="Q77" s="69">
        <f>H44</f>
        <v>54.1</v>
      </c>
      <c r="R77" s="369">
        <f>(I44-H44)</f>
        <v>14.800000000000004</v>
      </c>
      <c r="S77" s="369">
        <f>(J44-I44)</f>
        <v>6.2999999999999972</v>
      </c>
    </row>
    <row r="78" spans="1:19" ht="18.75" customHeight="1">
      <c r="A78" s="366" t="s">
        <v>32</v>
      </c>
      <c r="B78" s="68">
        <f>B41</f>
        <v>50.5</v>
      </c>
      <c r="C78" s="369">
        <f>(C41-B41)</f>
        <v>14.400000000000006</v>
      </c>
      <c r="D78" s="369">
        <f>(D41-C41)</f>
        <v>6.3999999999999915</v>
      </c>
      <c r="E78" s="70"/>
      <c r="I78" s="366" t="s">
        <v>40</v>
      </c>
      <c r="J78" s="68">
        <f>E49</f>
        <v>51.5</v>
      </c>
      <c r="K78" s="369">
        <f>(F49-E49)</f>
        <v>16</v>
      </c>
      <c r="L78" s="369">
        <f>(G49-F49)</f>
        <v>8.4000000000000057</v>
      </c>
      <c r="M78" s="70"/>
      <c r="P78" s="366" t="s">
        <v>40</v>
      </c>
      <c r="Q78" s="69">
        <f>H49</f>
        <v>48.1</v>
      </c>
      <c r="R78" s="369">
        <f>(I49-H49)</f>
        <v>14.899999999999999</v>
      </c>
      <c r="S78" s="369">
        <f>(J49-I49)</f>
        <v>8.2999999999999972</v>
      </c>
    </row>
    <row r="79" spans="1:19">
      <c r="A79" s="366" t="s">
        <v>35</v>
      </c>
      <c r="B79" s="68">
        <f>B44</f>
        <v>51.4</v>
      </c>
      <c r="C79" s="369">
        <f>(C44-B44)</f>
        <v>14.100000000000001</v>
      </c>
      <c r="D79" s="369">
        <f>(D44-C44)</f>
        <v>6.2999999999999972</v>
      </c>
      <c r="E79" s="70"/>
      <c r="I79" s="366" t="s">
        <v>31</v>
      </c>
      <c r="J79" s="68">
        <f>E40</f>
        <v>58.6</v>
      </c>
      <c r="K79" s="369">
        <f>(F40-E40)</f>
        <v>14.899999999999999</v>
      </c>
      <c r="L79" s="369">
        <f>(G40-F40)</f>
        <v>6.7000000000000028</v>
      </c>
      <c r="M79" s="70"/>
      <c r="O79" s="8"/>
      <c r="P79" s="366" t="s">
        <v>31</v>
      </c>
      <c r="Q79" s="69">
        <f>H40</f>
        <v>55.8</v>
      </c>
      <c r="R79" s="369">
        <f>(I40-H40)</f>
        <v>14.200000000000003</v>
      </c>
      <c r="S79" s="369">
        <f>(J40-I40)</f>
        <v>6.7000000000000028</v>
      </c>
    </row>
    <row r="80" spans="1:19" ht="20.25" customHeight="1">
      <c r="A80" s="366" t="s">
        <v>31</v>
      </c>
      <c r="B80" s="68">
        <f>B40</f>
        <v>53.1</v>
      </c>
      <c r="C80" s="369">
        <f>(C40-B40)</f>
        <v>13.600000000000001</v>
      </c>
      <c r="D80" s="369">
        <f>(D40-C40)</f>
        <v>6.7999999999999972</v>
      </c>
      <c r="E80" s="70"/>
      <c r="I80" s="366" t="s">
        <v>46</v>
      </c>
      <c r="J80" s="68">
        <f>E55</f>
        <v>48.4</v>
      </c>
      <c r="K80" s="369">
        <f>(F55-E55)</f>
        <v>16.000000000000007</v>
      </c>
      <c r="L80" s="369">
        <f>(G55-F55)</f>
        <v>8.3999999999999915</v>
      </c>
      <c r="M80" s="70"/>
      <c r="O80" s="8"/>
      <c r="P80" s="366" t="s">
        <v>38</v>
      </c>
      <c r="Q80" s="69">
        <f>H47</f>
        <v>53.9</v>
      </c>
      <c r="R80" s="369">
        <f>(I47-H47)</f>
        <v>16.800000000000004</v>
      </c>
      <c r="S80" s="369">
        <f>(J47-I47)</f>
        <v>6</v>
      </c>
    </row>
    <row r="81" spans="1:19" ht="19.5" customHeight="1">
      <c r="A81" s="366" t="s">
        <v>38</v>
      </c>
      <c r="B81" s="68">
        <f>B47</f>
        <v>51</v>
      </c>
      <c r="C81" s="369">
        <f>(C47-B47)</f>
        <v>15.900000000000006</v>
      </c>
      <c r="D81" s="369">
        <f>(D47-C47)</f>
        <v>6</v>
      </c>
      <c r="E81" s="70"/>
      <c r="I81" s="366" t="s">
        <v>37</v>
      </c>
      <c r="J81" s="68">
        <f>E46</f>
        <v>60.2</v>
      </c>
      <c r="K81" s="369">
        <f>(F46-E46)</f>
        <v>15.099999999999994</v>
      </c>
      <c r="L81" s="369">
        <f>(G46-F46)</f>
        <v>5.7999999999999972</v>
      </c>
      <c r="M81" s="70"/>
      <c r="O81" s="8"/>
      <c r="P81" s="366" t="s">
        <v>46</v>
      </c>
      <c r="Q81" s="69">
        <f>H55</f>
        <v>45</v>
      </c>
      <c r="R81" s="369">
        <f>(I55-H55)</f>
        <v>15.100000000000001</v>
      </c>
      <c r="S81" s="369">
        <f>(J55-I55)</f>
        <v>8.3999999999999986</v>
      </c>
    </row>
    <row r="82" spans="1:19" ht="20.25" customHeight="1" thickBot="1">
      <c r="A82" s="366" t="s">
        <v>37</v>
      </c>
      <c r="B82" s="68">
        <f>B46</f>
        <v>54</v>
      </c>
      <c r="C82" s="369">
        <f>(C46-B46)</f>
        <v>14</v>
      </c>
      <c r="D82" s="369">
        <f>(D46-C46)</f>
        <v>5.7999999999999972</v>
      </c>
      <c r="E82" s="70"/>
      <c r="I82" s="368" t="s">
        <v>38</v>
      </c>
      <c r="J82" s="68">
        <f>E47</f>
        <v>57</v>
      </c>
      <c r="K82" s="369">
        <f>(F47-E47)</f>
        <v>17.799999999999997</v>
      </c>
      <c r="L82" s="369">
        <f>(G47-F47)</f>
        <v>6</v>
      </c>
      <c r="M82" s="74"/>
      <c r="O82" s="8"/>
      <c r="P82" s="368" t="s">
        <v>37</v>
      </c>
      <c r="Q82" s="69">
        <f>H46</f>
        <v>57</v>
      </c>
      <c r="R82" s="369">
        <f>(I46-H46)</f>
        <v>14.599999999999994</v>
      </c>
      <c r="S82" s="369">
        <f>(J46-I46)</f>
        <v>5.8000000000000114</v>
      </c>
    </row>
    <row r="83" spans="1:19" ht="20.25" customHeight="1" thickTop="1" thickBot="1">
      <c r="A83" s="368" t="s">
        <v>46</v>
      </c>
      <c r="B83" s="72">
        <f>B55</f>
        <v>41.9</v>
      </c>
      <c r="C83" s="369">
        <f t="shared" si="3"/>
        <v>14.300000000000004</v>
      </c>
      <c r="D83" s="369">
        <f t="shared" si="3"/>
        <v>8.2999999999999972</v>
      </c>
      <c r="E83" s="74"/>
      <c r="O83" s="8"/>
      <c r="P83" s="69"/>
      <c r="Q83" s="69"/>
      <c r="R83" s="69"/>
      <c r="S83" s="69"/>
    </row>
    <row r="84" spans="1:19" ht="20.25" customHeight="1" thickTop="1">
      <c r="O84" s="8"/>
      <c r="P84" s="69"/>
      <c r="Q84" s="69"/>
      <c r="R84" s="69"/>
      <c r="S84" s="69"/>
    </row>
    <row r="85" spans="1:19" ht="17.25" customHeight="1">
      <c r="O85" s="8"/>
      <c r="P85" s="69"/>
      <c r="Q85" s="69"/>
      <c r="R85" s="69"/>
      <c r="S85" s="69"/>
    </row>
  </sheetData>
  <mergeCells count="6">
    <mergeCell ref="B4:D4"/>
    <mergeCell ref="E4:G4"/>
    <mergeCell ref="H4:J4"/>
    <mergeCell ref="B34:D34"/>
    <mergeCell ref="E34:G34"/>
    <mergeCell ref="H34:J3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7"/>
  <sheetViews>
    <sheetView workbookViewId="0"/>
  </sheetViews>
  <sheetFormatPr defaultRowHeight="16.5"/>
  <cols>
    <col min="1" max="1" width="15.625" customWidth="1"/>
  </cols>
  <sheetData>
    <row r="1" spans="1:10">
      <c r="A1" s="17" t="s">
        <v>544</v>
      </c>
    </row>
    <row r="2" spans="1:10">
      <c r="A2" s="28" t="s">
        <v>866</v>
      </c>
    </row>
    <row r="3" spans="1:10" ht="17.25" thickBot="1">
      <c r="A3" s="28"/>
    </row>
    <row r="4" spans="1:10" ht="17.25" thickTop="1">
      <c r="A4" s="53" t="s">
        <v>361</v>
      </c>
      <c r="B4" s="396" t="s">
        <v>49</v>
      </c>
      <c r="C4" s="397"/>
      <c r="D4" s="397"/>
      <c r="E4" s="396" t="s">
        <v>50</v>
      </c>
      <c r="F4" s="397"/>
      <c r="G4" s="398"/>
      <c r="H4" s="396" t="s">
        <v>51</v>
      </c>
      <c r="I4" s="397"/>
      <c r="J4" s="398"/>
    </row>
    <row r="5" spans="1:10">
      <c r="A5" s="54" t="s">
        <v>362</v>
      </c>
      <c r="B5" s="55">
        <v>2023</v>
      </c>
      <c r="C5" s="56" t="s">
        <v>620</v>
      </c>
      <c r="D5" s="57" t="s">
        <v>621</v>
      </c>
      <c r="E5" s="55">
        <v>2023</v>
      </c>
      <c r="F5" s="371" t="s">
        <v>620</v>
      </c>
      <c r="G5" s="372" t="s">
        <v>621</v>
      </c>
      <c r="H5" s="55">
        <v>2023</v>
      </c>
      <c r="I5" s="371" t="s">
        <v>620</v>
      </c>
      <c r="J5" s="372" t="s">
        <v>621</v>
      </c>
    </row>
    <row r="6" spans="1:10">
      <c r="A6" s="8" t="s">
        <v>52</v>
      </c>
      <c r="B6" s="76">
        <v>41.7</v>
      </c>
      <c r="C6" s="77">
        <v>54</v>
      </c>
      <c r="D6" s="77">
        <v>60.7</v>
      </c>
      <c r="E6" s="76">
        <v>44.3</v>
      </c>
      <c r="F6" s="77">
        <v>57.5</v>
      </c>
      <c r="G6" s="77">
        <v>64.599999999999994</v>
      </c>
      <c r="H6" s="76">
        <v>42.8</v>
      </c>
      <c r="I6" s="77">
        <v>55.5</v>
      </c>
      <c r="J6" s="77">
        <v>62.3</v>
      </c>
    </row>
    <row r="7" spans="1:10">
      <c r="A7" s="8" t="s">
        <v>13</v>
      </c>
      <c r="B7" s="78">
        <v>50.9</v>
      </c>
      <c r="C7" s="79">
        <v>65</v>
      </c>
      <c r="D7" s="79">
        <v>71.5</v>
      </c>
      <c r="E7" s="78">
        <v>57.2</v>
      </c>
      <c r="F7" s="79">
        <v>72.2</v>
      </c>
      <c r="G7" s="79">
        <v>78.7</v>
      </c>
      <c r="H7" s="78">
        <v>53.8</v>
      </c>
      <c r="I7" s="79">
        <v>68.3</v>
      </c>
      <c r="J7" s="79">
        <v>74.8</v>
      </c>
    </row>
    <row r="8" spans="1:10">
      <c r="A8" s="8" t="s">
        <v>67</v>
      </c>
      <c r="B8" s="78">
        <v>56.4</v>
      </c>
      <c r="C8" s="79">
        <v>71.2</v>
      </c>
      <c r="D8" s="79">
        <v>77.5</v>
      </c>
      <c r="E8" s="78">
        <v>62.3</v>
      </c>
      <c r="F8" s="79">
        <v>78.2</v>
      </c>
      <c r="G8" s="79">
        <v>84.4</v>
      </c>
      <c r="H8" s="78">
        <v>59.4</v>
      </c>
      <c r="I8" s="79">
        <v>74.7</v>
      </c>
      <c r="J8" s="79">
        <v>81</v>
      </c>
    </row>
    <row r="9" spans="1:10" ht="17.25" thickBot="1">
      <c r="A9" s="9" t="s">
        <v>68</v>
      </c>
      <c r="B9" s="80">
        <v>59.6</v>
      </c>
      <c r="C9" s="81">
        <v>74.3</v>
      </c>
      <c r="D9" s="81">
        <v>80.400000000000006</v>
      </c>
      <c r="E9" s="80">
        <v>66.3</v>
      </c>
      <c r="F9" s="81">
        <v>82.7</v>
      </c>
      <c r="G9" s="81">
        <v>88.8</v>
      </c>
      <c r="H9" s="80">
        <v>63.4</v>
      </c>
      <c r="I9" s="81">
        <v>79.2</v>
      </c>
      <c r="J9" s="81">
        <v>85.2</v>
      </c>
    </row>
    <row r="10" spans="1:10" ht="17.25" thickTop="1">
      <c r="A10" s="49" t="s">
        <v>53</v>
      </c>
    </row>
    <row r="12" spans="1:10" ht="17.25" thickBot="1"/>
    <row r="13" spans="1:10" ht="17.25" thickTop="1">
      <c r="A13" s="53" t="s">
        <v>361</v>
      </c>
    </row>
    <row r="14" spans="1:10">
      <c r="A14" s="54" t="s">
        <v>362</v>
      </c>
      <c r="B14" s="295" t="s">
        <v>21</v>
      </c>
      <c r="C14" s="295" t="s">
        <v>22</v>
      </c>
      <c r="D14" s="79"/>
    </row>
    <row r="15" spans="1:10">
      <c r="A15" s="8" t="s">
        <v>52</v>
      </c>
      <c r="B15" s="77">
        <f>D6</f>
        <v>60.7</v>
      </c>
      <c r="C15" s="77">
        <f>G6</f>
        <v>64.599999999999994</v>
      </c>
      <c r="D15" s="79"/>
    </row>
    <row r="16" spans="1:10">
      <c r="A16" s="8" t="s">
        <v>13</v>
      </c>
      <c r="B16" s="77">
        <f>D7</f>
        <v>71.5</v>
      </c>
      <c r="C16" s="77">
        <f>G7</f>
        <v>78.7</v>
      </c>
    </row>
    <row r="17" spans="1:3">
      <c r="A17" s="8" t="s">
        <v>67</v>
      </c>
      <c r="B17" s="77">
        <f>D8</f>
        <v>77.5</v>
      </c>
      <c r="C17" s="77">
        <f>G8</f>
        <v>84.4</v>
      </c>
    </row>
    <row r="18" spans="1:3" ht="17.25" thickBot="1">
      <c r="A18" s="9" t="s">
        <v>68</v>
      </c>
      <c r="B18" s="77">
        <f>D9</f>
        <v>80.400000000000006</v>
      </c>
      <c r="C18" s="77">
        <f>G9</f>
        <v>88.8</v>
      </c>
    </row>
    <row r="19" spans="1:3" ht="17.25" thickTop="1"/>
    <row r="27" spans="1:3">
      <c r="A27" s="310"/>
    </row>
  </sheetData>
  <mergeCells count="3">
    <mergeCell ref="B4:D4"/>
    <mergeCell ref="E4:G4"/>
    <mergeCell ref="H4:J4"/>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EpiServer" ma:contentTypeID="0x010100096182B2028BF449A3D0EB79FD2CC846010018B3E305294CA74CB0E27D6EDADC3259" ma:contentTypeVersion="52" ma:contentTypeDescription="Dessa fält används av artikelkatalogen och är en innehållstyp för samtliga fält som ska vara läsbara via EpiServer Connector." ma:contentTypeScope="" ma:versionID="9fc040be3f6c2048f8a25c1886b33969">
  <xsd:schema xmlns:xsd="http://www.w3.org/2001/XMLSchema" xmlns:xs="http://www.w3.org/2001/XMLSchema" xmlns:p="http://schemas.microsoft.com/office/2006/metadata/properties" xmlns:ns1="343f6c91-b5b3-4dff-89ad-5fc55ccc8930" xmlns:ns3="3b7fe2ab-f366-46fa-9c85-7b29d4e9a966" xmlns:ns4="18942921-39ac-4bf3-98fa-6ceb15a22cb8" targetNamespace="http://schemas.microsoft.com/office/2006/metadata/properties" ma:root="true" ma:fieldsID="06370ed0c80f77cfa08a485defb5470f" ns1:_="" ns3:_="" ns4:_="">
    <xsd:import namespace="343f6c91-b5b3-4dff-89ad-5fc55ccc8930"/>
    <xsd:import namespace="3b7fe2ab-f366-46fa-9c85-7b29d4e9a966"/>
    <xsd:import namespace="18942921-39ac-4bf3-98fa-6ceb15a22cb8"/>
    <xsd:element name="properties">
      <xsd:complexType>
        <xsd:sequence>
          <xsd:element name="documentManagement">
            <xsd:complexType>
              <xsd:all>
                <xsd:element ref="ns1:Titel"/>
                <xsd:element ref="ns1:SOCPublYear" minOccurs="0"/>
                <xsd:element ref="ns1:SOCPublMonth" minOccurs="0"/>
                <xsd:element ref="ns1:Beställningsnummer" minOccurs="0"/>
                <xsd:element ref="ns1:Artikelnummer" minOccurs="0"/>
                <xsd:element ref="ns1:Vikt_x0020__x0028_gram_x0029_" minOccurs="0"/>
                <xsd:element ref="ns1:Antal_x0020_sidor" minOccurs="0"/>
                <xsd:element ref="ns1:ISBN" minOccurs="0"/>
                <xsd:element ref="ns1:Typ_x0020_av_x0020_format" minOccurs="0"/>
                <xsd:element ref="ns3:POD-typ" minOccurs="0"/>
                <xsd:element ref="ns3:Språk_x0020_på_x0020_publikation" minOccurs="0"/>
                <xsd:element ref="ns1:Pris_x0020__x0028_exkl._x0020_moms_x0029_" minOccurs="0"/>
                <xsd:element ref="ns1:Moms" minOccurs="0"/>
                <xsd:element ref="ns1:SOCPublEdition" minOccurs="0"/>
                <xsd:element ref="ns1:Anteckningar" minOccurs="0"/>
                <xsd:element ref="ns1:Status_x0020_på_x0020_publikation"/>
                <xsd:element ref="ns1:Datum_x0020_för_x0020_publicering"/>
                <xsd:element ref="ns1:Ansvarig_x0020_produktionsledare" minOccurs="0"/>
                <xsd:element ref="ns1:Ansvarig_x0020_sakkunnig" minOccurs="0"/>
                <xsd:element ref="ns1:Dokumenttyp" minOccurs="0"/>
                <xsd:element ref="ns1:Avpubliceringsdatum" minOccurs="0"/>
                <xsd:element ref="ns3:E-plikt" minOccurs="0"/>
                <xsd:element ref="ns1:Granskas_x0020_av_x0020_webbredaktion" minOccurs="0"/>
                <xsd:element ref="ns1:Datum_x0020_för_x0020_uppdatering" minOccurs="0"/>
                <xsd:element ref="ns1:Huvuddokument_x002f_bilaga"/>
                <xsd:element ref="ns1:Leveransmetod" minOccurs="0"/>
                <xsd:element ref="ns1:Ingress" minOccurs="0"/>
                <xsd:element ref="ns1:Produkter"/>
                <xsd:element ref="ns3:Ämnesområde" minOccurs="0"/>
                <xsd:element ref="ns4:PortfoljID" minOccurs="0"/>
                <xsd:element ref="ns1:Verksamhetsområde" minOccurs="0"/>
                <xsd:element ref="ns1:TaxCatchAll" minOccurs="0"/>
                <xsd:element ref="ns1:TaxCatchAllLabel" minOccurs="0"/>
                <xsd:element ref="ns1:f0b63fb838514edda550d3da4cfbf27d" minOccurs="0"/>
                <xsd:element ref="ns1:n100172ac3744ec48476a6bc1cfadbf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Titel" ma:index="0" ma:displayName="Titel" ma:internalName="Titel" ma:readOnly="false">
      <xsd:simpleType>
        <xsd:restriction base="dms:Text">
          <xsd:maxLength value="255"/>
        </xsd:restriction>
      </xsd:simpleType>
    </xsd:element>
    <xsd:element name="SOCPublYear" ma:index="1" nillable="true" ma:displayName="Publiceringsår" ma:decimals="0" ma:internalName="SOCPublYear" ma:readOnly="false">
      <xsd:simpleType>
        <xsd:restriction base="dms:Number">
          <xsd:maxInclusive value="2050"/>
          <xsd:minInclusive value="1980"/>
        </xsd:restriction>
      </xsd:simpleType>
    </xsd:element>
    <xsd:element name="SOCPublMonth" ma:index="2" nillable="true" ma:displayName="Publiceringsmånad" ma:default="01" ma:format="Dropdown" ma:internalName="SOCPublMonth">
      <xsd:simpleType>
        <xsd:restriction base="dms:Choice">
          <xsd:enumeration value="01"/>
          <xsd:enumeration value="02"/>
          <xsd:enumeration value="03"/>
          <xsd:enumeration value="04"/>
          <xsd:enumeration value="05"/>
          <xsd:enumeration value="06"/>
          <xsd:enumeration value="07"/>
          <xsd:enumeration value="08"/>
          <xsd:enumeration value="09"/>
          <xsd:enumeration value="10"/>
          <xsd:enumeration value="11"/>
          <xsd:enumeration value="12"/>
        </xsd:restriction>
      </xsd:simpleType>
    </xsd:element>
    <xsd:element name="Beställningsnummer" ma:index="4" nillable="true" ma:displayName="Beställningsnummer" ma:internalName="Best_x00e4_llningsnummer" ma:readOnly="false">
      <xsd:simpleType>
        <xsd:restriction base="dms:Text">
          <xsd:maxLength value="25"/>
        </xsd:restriction>
      </xsd:simpleType>
    </xsd:element>
    <xsd:element name="Artikelnummer" ma:index="5" nillable="true" ma:displayName="Artikelnummer" ma:internalName="Artikelnummer" ma:readOnly="false">
      <xsd:simpleType>
        <xsd:restriction base="dms:Text">
          <xsd:maxLength value="255"/>
        </xsd:restriction>
      </xsd:simpleType>
    </xsd:element>
    <xsd:element name="Vikt_x0020__x0028_gram_x0029_" ma:index="6" nillable="true" ma:displayName="Vikt (gram)" ma:decimals="0" ma:internalName="Vikt_x0020__x0028_gram_x0029_" ma:readOnly="false" ma:percentage="FALSE">
      <xsd:simpleType>
        <xsd:restriction base="dms:Number"/>
      </xsd:simpleType>
    </xsd:element>
    <xsd:element name="Antal_x0020_sidor" ma:index="7" nillable="true" ma:displayName="Antal sidor" ma:decimals="0" ma:internalName="Antal_x0020_sidor" ma:readOnly="false" ma:percentage="FALSE">
      <xsd:simpleType>
        <xsd:restriction base="dms:Number"/>
      </xsd:simpleType>
    </xsd:element>
    <xsd:element name="ISBN" ma:index="8" nillable="true" ma:displayName="ISBN" ma:internalName="ISBN" ma:readOnly="false">
      <xsd:simpleType>
        <xsd:restriction base="dms:Text">
          <xsd:maxLength value="255"/>
        </xsd:restriction>
      </xsd:simpleType>
    </xsd:element>
    <xsd:element name="Typ_x0020_av_x0020_format" ma:index="9" nillable="true" ma:displayName="Typ av format" ma:format="Dropdown" ma:internalName="Typ_x0020_av_x0020_format" ma:readOnly="false">
      <xsd:simpleType>
        <xsd:restriction base="dms:Choice">
          <xsd:enumeration value="---"/>
          <xsd:enumeration value="Affisch"/>
          <xsd:enumeration value="Blad"/>
          <xsd:enumeration value="Bok"/>
          <xsd:enumeration value="Broschyr"/>
          <xsd:enumeration value="DVD"/>
          <xsd:enumeration value="Folder"/>
          <xsd:enumeration value="Häfte"/>
          <xsd:enumeration value="Kort"/>
          <xsd:enumeration value="PDF"/>
          <xsd:enumeration value="POD"/>
          <xsd:enumeration value="Punktskrift"/>
          <xsd:enumeration value="Kartongställ"/>
        </xsd:restriction>
      </xsd:simpleType>
    </xsd:element>
    <xsd:element name="Pris_x0020__x0028_exkl._x0020_moms_x0029_" ma:index="12" nillable="true" ma:displayName="Pris (exkl. moms)" ma:LCID="1053" ma:internalName="Pris_x0020__x0028_exkl_x002e__x0020_moms_x0029_">
      <xsd:simpleType>
        <xsd:restriction base="dms:Currency"/>
      </xsd:simpleType>
    </xsd:element>
    <xsd:element name="Moms" ma:index="13" nillable="true" ma:displayName="Moms" ma:default="0%" ma:format="Dropdown" ma:internalName="Moms" ma:readOnly="false">
      <xsd:simpleType>
        <xsd:restriction base="dms:Choice">
          <xsd:enumeration value="0%"/>
          <xsd:enumeration value="6%"/>
          <xsd:enumeration value="25%"/>
        </xsd:restriction>
      </xsd:simpleType>
    </xsd:element>
    <xsd:element name="SOCPublEdition" ma:index="14" nillable="true" ma:displayName="Upplaga" ma:decimals="0" ma:internalName="SOCPublEdition" ma:readOnly="false">
      <xsd:simpleType>
        <xsd:restriction base="dms:Number"/>
      </xsd:simpleType>
    </xsd:element>
    <xsd:element name="Anteckningar" ma:index="15" nillable="true" ma:displayName="Anteckningar" ma:internalName="Anteckningar" ma:readOnly="false">
      <xsd:simpleType>
        <xsd:restriction base="dms:Note">
          <xsd:maxLength value="255"/>
        </xsd:restriction>
      </xsd:simpleType>
    </xsd:element>
    <xsd:element name="Status_x0020_på_x0020_publikation" ma:index="16" ma:displayName="Status på publikation" ma:format="Dropdown" ma:indexed="true" ma:internalName="Status_x0020_p_x00e5__x0020_publikation" ma:readOnly="false">
      <xsd:simpleType>
        <xsd:restriction base="dms:Choice">
          <xsd:enumeration value="Ej publicerad"/>
          <xsd:enumeration value="Publicerad"/>
          <xsd:enumeration value="Inaktuell"/>
        </xsd:restriction>
      </xsd:simpleType>
    </xsd:element>
    <xsd:element name="Datum_x0020_för_x0020_publicering" ma:index="17" ma:displayName="Datum för publicering på webb" ma:format="DateTime" ma:indexed="true" ma:internalName="Datum_x0020_f_x00f6_r_x0020_publicering" ma:readOnly="false">
      <xsd:simpleType>
        <xsd:restriction base="dms:DateTime"/>
      </xsd:simpleType>
    </xsd:element>
    <xsd:element name="Ansvarig_x0020_produktionsledare" ma:index="18" nillable="true" ma:displayName="Ansvarig produktionsledare" ma:indexed="true" ma:list="UserInfo" ma:SharePointGroup="0" ma:internalName="Ansvarig_x0020_produktionsledare" ma:readOnly="false" ma:showField="Titl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nsvarig_x0020_sakkunnig" ma:index="19" nillable="true" ma:displayName="Ansvarig sakkunnig" ma:list="UserInfo" ma:SharePointGroup="0" ma:internalName="Ansvarig_x0020_sakkunnig" ma:readOnly="false" ma:showField="Titl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okumenttyp" ma:index="22" nillable="true" ma:displayName="Dokumenttyp" ma:default="Publikation" ma:format="Dropdown" ma:internalName="Dokumenttyp" ma:readOnly="false">
      <xsd:simpleType>
        <xsd:restriction base="dms:Choice">
          <xsd:enumeration value="Publikation"/>
        </xsd:restriction>
      </xsd:simpleType>
    </xsd:element>
    <xsd:element name="Avpubliceringsdatum" ma:index="23" nillable="true" ma:displayName="Avpubliceringsdatum" ma:format="DateOnly" ma:internalName="Avpubliceringsdatum" ma:readOnly="false">
      <xsd:simpleType>
        <xsd:restriction base="dms:DateTime"/>
      </xsd:simpleType>
    </xsd:element>
    <xsd:element name="Granskas_x0020_av_x0020_webbredaktion" ma:index="25" nillable="true" ma:displayName="Granskas av webbredaktion" ma:default="0" ma:internalName="Granskas_x0020_av_x0020_webbredaktion" ma:readOnly="false">
      <xsd:simpleType>
        <xsd:restriction base="dms:Boolean"/>
      </xsd:simpleType>
    </xsd:element>
    <xsd:element name="Datum_x0020_för_x0020_uppdatering" ma:index="26" nillable="true" ma:displayName="Datum för uppdatering" ma:format="DateOnly" ma:internalName="Datum_x0020_f_x00f6_r_x0020_uppdatering" ma:readOnly="false">
      <xsd:simpleType>
        <xsd:restriction base="dms:DateTime"/>
      </xsd:simpleType>
    </xsd:element>
    <xsd:element name="Huvuddokument_x002f_bilaga" ma:index="27" ma:displayName="Huvuddokument/bilaga" ma:format="Dropdown" ma:internalName="Huvuddokument_x002F_bilaga" ma:readOnly="false">
      <xsd:simpleType>
        <xsd:restriction base="dms:Choice">
          <xsd:enumeration value="Huvuddokument"/>
          <xsd:enumeration value="Bilaga"/>
          <xsd:enumeration value="Omslagsbild"/>
        </xsd:restriction>
      </xsd:simpleType>
    </xsd:element>
    <xsd:element name="Leveransmetod" ma:index="28" nillable="true" ma:displayName="Leveransmetod" ma:default="Nedladdningsbar" ma:internalName="Leveransmetod" ma:readOnly="false" ma:requiredMultiChoice="true">
      <xsd:complexType>
        <xsd:complexContent>
          <xsd:extension base="dms:MultiChoice">
            <xsd:sequence>
              <xsd:element name="Value" maxOccurs="unbounded" minOccurs="0" nillable="true">
                <xsd:simpleType>
                  <xsd:restriction base="dms:Choice">
                    <xsd:enumeration value="Nedladdningsbar"/>
                    <xsd:enumeration value="Tryckt upplaga"/>
                    <xsd:enumeration value="Print on demand"/>
                  </xsd:restriction>
                </xsd:simpleType>
              </xsd:element>
            </xsd:sequence>
          </xsd:extension>
        </xsd:complexContent>
      </xsd:complexType>
    </xsd:element>
    <xsd:element name="Ingress" ma:index="29" nillable="true" ma:displayName="Ingress" ma:internalName="Ingress" ma:readOnly="false">
      <xsd:simpleType>
        <xsd:restriction base="dms:Note">
          <xsd:maxLength value="255"/>
        </xsd:restriction>
      </xsd:simpleType>
    </xsd:element>
    <xsd:element name="Produkter" ma:index="30" ma:displayName="Produkt" ma:default="Övrigt" ma:format="RadioButtons" ma:internalName="Produkter" ma:readOnly="false">
      <xsd:simpleType>
        <xsd:restriction base="dms:Choice">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Verksamhetsområde" ma:index="33" nillable="true" ma:displayName="Verksamhetsområde" ma:internalName="Verksamhetsomr_x00e5_de" ma:readOnly="fals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TaxCatchAll" ma:index="36" nillable="true" ma:displayName="Taxonomy Catch All Column" ma:description="" ma:hidden="true" ma:list="{d16448d0-d907-4fd0-a73a-d926832f6153}" ma:internalName="TaxCatchAll" ma:readOnly="false"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axCatchAllLabel" ma:index="37" nillable="true" ma:displayName="Taxonomy Catch All Column1" ma:description="" ma:hidden="true" ma:list="{d16448d0-d907-4fd0-a73a-d926832f6153}" ma:internalName="TaxCatchAllLabel" ma:readOnly="true" ma:showField="CatchAllDataLabel"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f0b63fb838514edda550d3da4cfbf27d" ma:index="39" nillable="true" ma:taxonomy="true" ma:internalName="f0b63fb838514edda550d3da4cfbf27d" ma:taxonomyFieldName="Ansvarig_x0020_avdelning_x002F_enhet" ma:displayName="Ansvarig enhet" ma:readOnly="false" ma:default="" ma:fieldId="{f0b63fb8-3851-4edd-a550-d3da4cfbf27d}"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n100172ac3744ec48476a6bc1cfadbfc" ma:index="40" nillable="true" ma:taxonomy="true" ma:internalName="n100172ac3744ec48476a6bc1cfadbfc" ma:taxonomyFieldName="Ansvarig_x0020_avdelning" ma:displayName="Ansvarig avdelning" ma:default="" ma:fieldId="{7100172a-c374-4ec4-8476-a6bc1cfadbfc}" ma:sspId="68028966-b333-4fcd-be16-92d907fe3d90" ma:termSetId="2ebf11d2-b480-4a3f-9366-2ba648925ad7" ma:anchorId="bcf0acf7-28b0-4787-afb1-e092e400ba94"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b7fe2ab-f366-46fa-9c85-7b29d4e9a966" elementFormDefault="qualified">
    <xsd:import namespace="http://schemas.microsoft.com/office/2006/documentManagement/types"/>
    <xsd:import namespace="http://schemas.microsoft.com/office/infopath/2007/PartnerControls"/>
    <xsd:element name="POD-typ" ma:index="10" nillable="true" ma:displayName="POD-typ" ma:format="Dropdown" ma:internalName="POD_x002d_typ" ma:readOnly="false">
      <xsd:simpleType>
        <xsd:restriction base="dms:Choice">
          <xsd:enumeration value="---"/>
          <xsd:enumeration value="Klamrade blad"/>
          <xsd:enumeration value="Limbindning"/>
          <xsd:enumeration value="Rygghäftning"/>
          <xsd:enumeration value="Utskrift (1-2 sidor)"/>
        </xsd:restriction>
      </xsd:simpleType>
    </xsd:element>
    <xsd:element name="Språk_x0020_på_x0020_publikation" ma:index="11" nillable="true" ma:displayName="Språk på publikation" ma:default="Svenska" ma:format="Dropdown" ma:internalName="Spr_x00e5_k_x0020_p_x00e5__x0020_publikation" ma:readOnly="false">
      <xsd:simpleType>
        <xsd:restriction base="dms:Choice">
          <xsd:enumeration value="Afghanska"/>
          <xsd:enumeration value="Albanska"/>
          <xsd:enumeration value="Amarinja"/>
          <xsd:enumeration value="Amhariska"/>
          <xsd:enumeration value="Arabiska"/>
          <xsd:enumeration value="Assyriska"/>
          <xsd:enumeration value="Azerbajdzjanska"/>
          <xsd:enumeration value="Azeriska"/>
          <xsd:enumeration value="Bajuni"/>
          <xsd:enumeration value="Baskiska"/>
          <xsd:enumeration value="Behdini"/>
          <xsd:enumeration value="Vitryska"/>
          <xsd:enumeration value="Bengali"/>
          <xsd:enumeration value="Berber"/>
          <xsd:enumeration value="BKS"/>
          <xsd:enumeration value="Bosniska"/>
          <xsd:enumeration value="Bravanese"/>
          <xsd:enumeration value="Bulgariska"/>
          <xsd:enumeration value="Burmesiska"/>
          <xsd:enumeration value="Cakchiquel"/>
          <xsd:enumeration value="Kambodjanska"/>
          <xsd:enumeration value="Kantonesiska"/>
          <xsd:enumeration value="Katalansk"/>
          <xsd:enumeration value="Kaldeiska"/>
          <xsd:enumeration value="Chamorro"/>
          <xsd:enumeration value="Chao-chow"/>
          <xsd:enumeration value="Chavacano"/>
          <xsd:enumeration value="chuukese"/>
          <xsd:enumeration value="Kroatisk"/>
          <xsd:enumeration value="Tjeckiska"/>
          <xsd:enumeration value="Danska"/>
          <xsd:enumeration value="Dari"/>
          <xsd:enumeration value="Dinka"/>
          <xsd:enumeration value="Diula"/>
          <xsd:enumeration value="Holländska"/>
          <xsd:enumeration value="Engelska"/>
          <xsd:enumeration value="Estniska"/>
          <xsd:enumeration value="Fante"/>
          <xsd:enumeration value="Persiska"/>
          <xsd:enumeration value="Finska"/>
          <xsd:enumeration value="Flamländsk"/>
          <xsd:enumeration value="Franska"/>
          <xsd:enumeration value="Fukienese"/>
          <xsd:enumeration value="Fula"/>
          <xsd:enumeration value="Fulani"/>
          <xsd:enumeration value="Fuzhou"/>
          <xsd:enumeration value="Gaddang"/>
          <xsd:enumeration value="Gaelisk"/>
          <xsd:enumeration value="Gaelic-irländsk"/>
          <xsd:enumeration value="Gaelic-skott"/>
          <xsd:enumeration value="Georgiansk"/>
          <xsd:enumeration value="Tyska"/>
          <xsd:enumeration value="Gorani"/>
          <xsd:enumeration value="Grekiska"/>
          <xsd:enumeration value="Gujarati"/>
          <xsd:enumeration value="Haitisk kreol"/>
          <xsd:enumeration value="Hakka"/>
          <xsd:enumeration value="Hakka-chinese"/>
          <xsd:enumeration value="Hausa"/>
          <xsd:enumeration value="Hgebreiska"/>
          <xsd:enumeration value="Hindi"/>
          <xsd:enumeration value="Hmong"/>
          <xsd:enumeration value="Ungerska"/>
          <xsd:enumeration value="Ibanag"/>
          <xsd:enumeration value="Isländska"/>
          <xsd:enumeration value="Igbo"/>
          <xsd:enumeration value="Ilocano"/>
          <xsd:enumeration value="Indonesiska"/>
          <xsd:enumeration value="Inuktitut"/>
          <xsd:enumeration value="Italienska"/>
          <xsd:enumeration value="Jakartanese"/>
          <xsd:enumeration value="Japanska"/>
          <xsd:enumeration value="Javanesisk"/>
          <xsd:enumeration value="Jiddisch"/>
          <xsd:enumeration value="Kanjobal"/>
          <xsd:enumeration value="Karen"/>
          <xsd:enumeration value="Karenni"/>
          <xsd:enumeration value="Kashmiri"/>
          <xsd:enumeration value="Kazakiska"/>
          <xsd:enumeration value="Kikuyu"/>
          <xsd:enumeration value="Kinyarwanda"/>
          <xsd:enumeration value="Kirundi"/>
          <xsd:enumeration value="Koreanska"/>
          <xsd:enumeration value="Kosovos"/>
          <xsd:enumeration value="Kotokoli"/>
          <xsd:enumeration value="Krio"/>
          <xsd:enumeration value="Kurdisk"/>
          <xsd:enumeration value="kurmanji"/>
          <xsd:enumeration value="Kirgizistan"/>
          <xsd:enumeration value="Lakota"/>
          <xsd:enumeration value="Laotiska"/>
          <xsd:enumeration value="Lettiska"/>
          <xsd:enumeration value="Lingala"/>
          <xsd:enumeration value="Litauiska"/>
          <xsd:enumeration value="Luganda"/>
          <xsd:enumeration value="Lulesamiska"/>
          <xsd:enumeration value="Maay"/>
          <xsd:enumeration value="Makedonska"/>
          <xsd:enumeration value="Malay"/>
          <xsd:enumeration value="Malayalam"/>
          <xsd:enumeration value="Maltesisk"/>
          <xsd:enumeration value="Mandarin"/>
          <xsd:enumeration value="Mandingo"/>
          <xsd:enumeration value="Mandinka"/>
          <xsd:enumeration value="Marathi"/>
          <xsd:enumeration value="Marshallese"/>
          <xsd:enumeration value="Meänkieli"/>
          <xsd:enumeration value="Mirpuri"/>
          <xsd:enumeration value="Mixteco"/>
          <xsd:enumeration value="Moldavan"/>
          <xsd:enumeration value="Mongoliska"/>
          <xsd:enumeration value="Montenegrinsk"/>
          <xsd:enumeration value="Navajo"/>
          <xsd:enumeration value="Neapolitansk"/>
          <xsd:enumeration value="Nepali"/>
          <xsd:enumeration value="Nigerian Pidgin"/>
          <xsd:enumeration value="Nordsamiska"/>
          <xsd:enumeration value="Norska"/>
          <xsd:enumeration value="Oromo"/>
          <xsd:enumeration value="Pahari"/>
          <xsd:enumeration value="Papago"/>
          <xsd:enumeration value="Papiamento"/>
          <xsd:enumeration value="Patois"/>
          <xsd:enumeration value="Pidgin engelska"/>
          <xsd:enumeration value="Putsa"/>
          <xsd:enumeration value="Polska"/>
          <xsd:enumeration value="Portug.creole"/>
          <xsd:enumeration value="Portugisiska"/>
          <xsd:enumeration value="Pothwari"/>
          <xsd:enumeration value="Pulaar"/>
          <xsd:enumeration value="Punjabi"/>
          <xsd:enumeration value="Putian"/>
          <xsd:enumeration value="Quichua"/>
          <xsd:enumeration value="Reseromani"/>
          <xsd:enumeration value="Romani arli"/>
          <xsd:enumeration value="Romani kalderas"/>
          <xsd:enumeration value="Romani kale"/>
          <xsd:enumeration value="Romani lovari"/>
          <xsd:enumeration value="Rumänska"/>
          <xsd:enumeration value="Ryska"/>
          <xsd:enumeration value="Samiska"/>
          <xsd:enumeration value="Samoanska"/>
          <xsd:enumeration value="Serbiska"/>
          <xsd:enumeration value="Shanghainese"/>
          <xsd:enumeration value="Shona"/>
          <xsd:enumeration value="Sichuan"/>
          <xsd:enumeration value="Siciliansk"/>
          <xsd:enumeration value="Singalesisk"/>
          <xsd:enumeration value="Slovakiska"/>
          <xsd:enumeration value="Somaliska"/>
          <xsd:enumeration value="Sorani"/>
          <xsd:enumeration value="Spanska"/>
          <xsd:enumeration value="Sudanesiska arabiska"/>
          <xsd:enumeration value="Sundanesiska"/>
          <xsd:enumeration value="Susu"/>
          <xsd:enumeration value="Swahili"/>
          <xsd:enumeration value="Svenska"/>
          <xsd:enumeration value="Sydsamiska"/>
          <xsd:enumeration value="Sylhetti"/>
          <xsd:enumeration value="Tagalog"/>
          <xsd:enumeration value="Taiwanesiska"/>
          <xsd:enumeration value="Tadzjikiska"/>
          <xsd:enumeration value="Tamil"/>
          <xsd:enumeration value="Telugu"/>
          <xsd:enumeration value="Thai"/>
          <xsd:enumeration value="Tibetanska"/>
          <xsd:enumeration value="Tigre"/>
          <xsd:enumeration value="Tigrinska"/>
          <xsd:enumeration value="Toishanese"/>
          <xsd:enumeration value="Tonganska"/>
          <xsd:enumeration value="Toucouleur"/>
          <xsd:enumeration value="Trique"/>
          <xsd:enumeration value="Tshiluba"/>
          <xsd:enumeration value="Turkiska"/>
          <xsd:enumeration value="Ukrainska"/>
          <xsd:enumeration value="Urdu"/>
          <xsd:enumeration value="Uyghur"/>
          <xsd:enumeration value="Uzbekiska"/>
          <xsd:enumeration value="Vietnamesiska"/>
          <xsd:enumeration value="Visayan"/>
          <xsd:enumeration value="Walesisk"/>
          <xsd:enumeration value="Wolof"/>
          <xsd:enumeration value="Jiddisch"/>
          <xsd:enumeration value="Yoruba"/>
          <xsd:enumeration value="Yupik"/>
        </xsd:restriction>
      </xsd:simpleType>
    </xsd:element>
    <xsd:element name="E-plikt" ma:index="24" nillable="true" ma:displayName="E-plikt" ma:default="1" ma:internalName="E_x002d_plikt" ma:readOnly="false">
      <xsd:simpleType>
        <xsd:restriction base="dms:Boolean"/>
      </xsd:simpleType>
    </xsd:element>
    <xsd:element name="Ämnesområde" ma:index="31" nillable="true" ma:displayName="Ämnesområde" ma:internalName="_x00c4_mnesomr_x00e5_de" ma:readOnly="fals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konomiskt bistånd"/>
                    <xsd:enumeration value="E-hälsa"/>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8942921-39ac-4bf3-98fa-6ceb15a22cb8" elementFormDefault="qualified">
    <xsd:import namespace="http://schemas.microsoft.com/office/2006/documentManagement/types"/>
    <xsd:import namespace="http://schemas.microsoft.com/office/infopath/2007/PartnerControls"/>
    <xsd:element name="PortfoljID" ma:index="32" nillable="true" ma:displayName="Portfölj-ID" ma:list="{18942921-39ac-4bf3-98fa-6ceb15a22cb8}" ma:internalName="PortfoljID" ma:showField="ID">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2"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tatus_x0020_på_x0020_publikation xmlns="343f6c91-b5b3-4dff-89ad-5fc55ccc8930">Ej publicerad</Status_x0020_på_x0020_publikation>
    <Ansvarig_x0020_sakkunnig xmlns="343f6c91-b5b3-4dff-89ad-5fc55ccc8930">
      <UserInfo>
        <DisplayName/>
        <AccountId xsi:nil="true"/>
        <AccountType/>
      </UserInfo>
    </Ansvarig_x0020_sakkunnig>
    <Titel xmlns="343f6c91-b5b3-4dff-89ad-5fc55ccc8930">Bilaga – Tabeller – Statistik om tandhälsa 2021</Titel>
    <Artikelnummer xmlns="343f6c91-b5b3-4dff-89ad-5fc55ccc8930">2019-6-17 </Artikelnummer>
    <Moms xmlns="343f6c91-b5b3-4dff-89ad-5fc55ccc8930">0%</Moms>
    <ISBN xmlns="343f6c91-b5b3-4dff-89ad-5fc55ccc8930" xsi:nil="true"/>
    <Anteckningar xmlns="343f6c91-b5b3-4dff-89ad-5fc55ccc8930" xsi:nil="true"/>
    <Leveransmetod xmlns="343f6c91-b5b3-4dff-89ad-5fc55ccc8930">
      <Value>Nedladdningsbar</Value>
    </Leveransmetod>
    <Huvuddokument_x002f_bilaga xmlns="343f6c91-b5b3-4dff-89ad-5fc55ccc8930">Bilaga</Huvuddokument_x002f_bilaga>
    <Ämnesområde xmlns="3b7fe2ab-f366-46fa-9c85-7b29d4e9a966"/>
    <Ansvarig_x0020_produktionsledare xmlns="343f6c91-b5b3-4dff-89ad-5fc55ccc8930">
      <UserInfo>
        <DisplayName/>
        <AccountId xsi:nil="true"/>
        <AccountType/>
      </UserInfo>
    </Ansvarig_x0020_produktionsledare>
    <Dokumenttyp xmlns="343f6c91-b5b3-4dff-89ad-5fc55ccc8930" xsi:nil="true"/>
    <Ingress xmlns="343f6c91-b5b3-4dff-89ad-5fc55ccc8930" xsi:nil="true"/>
    <Vikt_x0020__x0028_gram_x0029_ xmlns="343f6c91-b5b3-4dff-89ad-5fc55ccc8930" xsi:nil="true"/>
    <Språk_x0020_på_x0020_publikation xmlns="3b7fe2ab-f366-46fa-9c85-7b29d4e9a966">Svenska</Språk_x0020_på_x0020_publikation>
    <POD-typ xmlns="3b7fe2ab-f366-46fa-9c85-7b29d4e9a966" xsi:nil="true"/>
    <Verksamhetsområde xmlns="343f6c91-b5b3-4dff-89ad-5fc55ccc8930">
      <Value>Tandvård</Value>
    </Verksamhetsområde>
    <Antal_x0020_sidor xmlns="343f6c91-b5b3-4dff-89ad-5fc55ccc8930" xsi:nil="true"/>
    <Avpubliceringsdatum xmlns="343f6c91-b5b3-4dff-89ad-5fc55ccc8930" xsi:nil="true"/>
    <Produkter xmlns="343f6c91-b5b3-4dff-89ad-5fc55ccc8930">Statistik</Produkter>
    <SOCPublEdition xmlns="343f6c91-b5b3-4dff-89ad-5fc55ccc8930" xsi:nil="true"/>
    <E-plikt xmlns="3b7fe2ab-f366-46fa-9c85-7b29d4e9a966">true</E-plikt>
    <Typ_x0020_av_x0020_format xmlns="343f6c91-b5b3-4dff-89ad-5fc55ccc8930" xsi:nil="true"/>
    <Datum_x0020_för_x0020_publicering xmlns="343f6c91-b5b3-4dff-89ad-5fc55ccc8930">2019-06-04T06:45:00+00:00</Datum_x0020_för_x0020_publicering>
    <f0b63fb838514edda550d3da4cfbf27d xmlns="343f6c91-b5b3-4dff-89ad-5fc55ccc8930">
      <Terms xmlns="http://schemas.microsoft.com/office/infopath/2007/PartnerControls"/>
    </f0b63fb838514edda550d3da4cfbf27d>
    <Granskas_x0020_av_x0020_webbredaktion xmlns="343f6c91-b5b3-4dff-89ad-5fc55ccc8930">false</Granskas_x0020_av_x0020_webbredaktion>
    <n100172ac3744ec48476a6bc1cfadbfc xmlns="343f6c91-b5b3-4dff-89ad-5fc55ccc8930">
      <Terms xmlns="http://schemas.microsoft.com/office/infopath/2007/PartnerControls"/>
    </n100172ac3744ec48476a6bc1cfadbfc>
    <SOCPublYear xmlns="343f6c91-b5b3-4dff-89ad-5fc55ccc8930" xsi:nil="true"/>
    <SOCPublMonth xmlns="343f6c91-b5b3-4dff-89ad-5fc55ccc8930">01</SOCPublMonth>
    <Datum_x0020_för_x0020_uppdatering xmlns="343f6c91-b5b3-4dff-89ad-5fc55ccc8930" xsi:nil="true"/>
    <Beställningsnummer xmlns="343f6c91-b5b3-4dff-89ad-5fc55ccc8930">19093 </Beställningsnummer>
    <Pris_x0020__x0028_exkl._x0020_moms_x0029_ xmlns="343f6c91-b5b3-4dff-89ad-5fc55ccc8930" xsi:nil="true"/>
    <PortfoljID xmlns="18942921-39ac-4bf3-98fa-6ceb15a22cb8">5257</PortfoljID>
    <TaxCatchAll xmlns="343f6c91-b5b3-4dff-89ad-5fc55ccc8930"/>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74D60C89-E224-47D0-96F4-6443F77A00F9}">
  <ds:schemaRefs>
    <ds:schemaRef ds:uri="http://schemas.microsoft.com/sharepoint/v3/contenttype/forms"/>
  </ds:schemaRefs>
</ds:datastoreItem>
</file>

<file path=customXml/itemProps2.xml><?xml version="1.0" encoding="utf-8"?>
<ds:datastoreItem xmlns:ds="http://schemas.openxmlformats.org/officeDocument/2006/customXml" ds:itemID="{C7F22625-3C02-4020-9971-7D1E128FDF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3f6c91-b5b3-4dff-89ad-5fc55ccc8930"/>
    <ds:schemaRef ds:uri="3b7fe2ab-f366-46fa-9c85-7b29d4e9a966"/>
    <ds:schemaRef ds:uri="18942921-39ac-4bf3-98fa-6ceb15a22c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E4A9B0-308F-4E21-BAA9-AF9A51B5E54B}">
  <ds:schemaRefs>
    <ds:schemaRef ds:uri="http://schemas.microsoft.com/office/infopath/2007/PartnerControls"/>
    <ds:schemaRef ds:uri="18942921-39ac-4bf3-98fa-6ceb15a22cb8"/>
    <ds:schemaRef ds:uri="http://schemas.microsoft.com/office/2006/metadata/properties"/>
    <ds:schemaRef ds:uri="http://schemas.microsoft.com/office/2006/documentManagement/types"/>
    <ds:schemaRef ds:uri="http://purl.org/dc/terms/"/>
    <ds:schemaRef ds:uri="http://purl.org/dc/elements/1.1/"/>
    <ds:schemaRef ds:uri="http://schemas.openxmlformats.org/package/2006/metadata/core-properties"/>
    <ds:schemaRef ds:uri="3b7fe2ab-f366-46fa-9c85-7b29d4e9a966"/>
    <ds:schemaRef ds:uri="343f6c91-b5b3-4dff-89ad-5fc55ccc8930"/>
    <ds:schemaRef ds:uri="http://www.w3.org/XML/1998/namespace"/>
    <ds:schemaRef ds:uri="http://purl.org/dc/dcmitype/"/>
  </ds:schemaRefs>
</ds:datastoreItem>
</file>

<file path=customXml/itemProps4.xml><?xml version="1.0" encoding="utf-8"?>
<ds:datastoreItem xmlns:ds="http://schemas.openxmlformats.org/officeDocument/2006/customXml" ds:itemID="{D1E2A6D1-3225-4481-AA60-89C5FE58C33B}">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43</vt:i4>
      </vt:variant>
    </vt:vector>
  </HeadingPairs>
  <TitlesOfParts>
    <vt:vector size="43" baseType="lpstr">
      <vt:lpstr>Innehållsförteckning</vt:lpstr>
      <vt:lpstr>Mer information</vt:lpstr>
      <vt:lpstr>Om statistiken</vt:lpstr>
      <vt:lpstr>Definitioner och mått</vt:lpstr>
      <vt:lpstr>Kodlista</vt:lpstr>
      <vt:lpstr>Ordlista - List of Terms</vt:lpstr>
      <vt:lpstr>Tabell 1 A–D</vt:lpstr>
      <vt:lpstr>Tabell 2 A–B</vt:lpstr>
      <vt:lpstr>Tabell 3</vt:lpstr>
      <vt:lpstr>Tabell 4 A–C</vt:lpstr>
      <vt:lpstr>Tabell 5 A–C</vt:lpstr>
      <vt:lpstr>Tabell 6 A–B</vt:lpstr>
      <vt:lpstr>Tabell 7</vt:lpstr>
      <vt:lpstr>Tabell 8 A–C</vt:lpstr>
      <vt:lpstr>Tabell 9 A–C</vt:lpstr>
      <vt:lpstr>Tabell 10 A–B</vt:lpstr>
      <vt:lpstr>Tabell 11 A–B</vt:lpstr>
      <vt:lpstr>Tabell 12</vt:lpstr>
      <vt:lpstr>Tabell 13 A–B</vt:lpstr>
      <vt:lpstr>Tabell 14 A–B</vt:lpstr>
      <vt:lpstr>Tabell 15 A–B</vt:lpstr>
      <vt:lpstr>Tabell 16</vt:lpstr>
      <vt:lpstr> Tabell 17 A–B</vt:lpstr>
      <vt:lpstr>Tabell 18 A–C</vt:lpstr>
      <vt:lpstr>Tabell 19 A–C</vt:lpstr>
      <vt:lpstr>Tabell 20 A–B</vt:lpstr>
      <vt:lpstr>Tabell 21 A–B</vt:lpstr>
      <vt:lpstr>Tabell 22 A–B</vt:lpstr>
      <vt:lpstr>Tabell 23 A–B</vt:lpstr>
      <vt:lpstr>Tabell 24 A–B</vt:lpstr>
      <vt:lpstr>Tabell 25 A–C</vt:lpstr>
      <vt:lpstr>Tabell 26 A–C</vt:lpstr>
      <vt:lpstr>Tabell 27 A–B</vt:lpstr>
      <vt:lpstr>Tabell 28 A-C</vt:lpstr>
      <vt:lpstr>Tabell 29 A-C</vt:lpstr>
      <vt:lpstr>Tabell 30 A–C</vt:lpstr>
      <vt:lpstr>Tabell 31 A–C</vt:lpstr>
      <vt:lpstr>Tabell 32 A–C</vt:lpstr>
      <vt:lpstr>Tabell 34 A–D</vt:lpstr>
      <vt:lpstr>Tabell 35 A-B</vt:lpstr>
      <vt:lpstr>Tabell 36 A–C</vt:lpstr>
      <vt:lpstr>Tabell 37 A–C</vt:lpstr>
      <vt:lpstr>Tabell 38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Statistics on Dental Health 2023</dc:title>
  <dc:creator>Socialstyrelsen</dc:creator>
  <cp:lastModifiedBy>Mulder, Kajsa</cp:lastModifiedBy>
  <cp:lastPrinted>2015-08-26T08:49:05Z</cp:lastPrinted>
  <dcterms:created xsi:type="dcterms:W3CDTF">2014-02-24T09:04:18Z</dcterms:created>
  <dcterms:modified xsi:type="dcterms:W3CDTF">2024-05-20T10:06:35Z</dcterms:modified>
  <cp:category>statistik</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kumenttitel">
    <vt:lpwstr>Statistik Socialstyrelsen</vt:lpwstr>
  </property>
  <property fmtid="{D5CDD505-2E9C-101B-9397-08002B2CF9AE}" pid="3" name="Ansvarig avdelning 2013-09">
    <vt:lpwstr>S</vt:lpwstr>
  </property>
  <property fmtid="{D5CDD505-2E9C-101B-9397-08002B2CF9AE}" pid="4" name="Ansvarig enhet 2013-09">
    <vt:lpwstr>ST2</vt:lpwstr>
  </property>
  <property fmtid="{D5CDD505-2E9C-101B-9397-08002B2CF9AE}" pid="5" name="Ansvarig avdelning">
    <vt:lpwstr/>
  </property>
  <property fmtid="{D5CDD505-2E9C-101B-9397-08002B2CF9AE}" pid="6" name="Språk">
    <vt:lpwstr>Svenska</vt:lpwstr>
  </property>
  <property fmtid="{D5CDD505-2E9C-101B-9397-08002B2CF9AE}" pid="7" name="Relation till annat dokument">
    <vt:lpwstr/>
  </property>
  <property fmtid="{D5CDD505-2E9C-101B-9397-08002B2CF9AE}" pid="8" name="Relation till fysiskt objekt">
    <vt:lpwstr/>
  </property>
  <property fmtid="{D5CDD505-2E9C-101B-9397-08002B2CF9AE}" pid="9" name="Ansvarig enhet">
    <vt:lpwstr/>
  </property>
  <property fmtid="{D5CDD505-2E9C-101B-9397-08002B2CF9AE}" pid="10" name="PublishingExpirationDate">
    <vt:lpwstr/>
  </property>
  <property fmtid="{D5CDD505-2E9C-101B-9397-08002B2CF9AE}" pid="11" name="PublishingStartDate">
    <vt:lpwstr/>
  </property>
  <property fmtid="{D5CDD505-2E9C-101B-9397-08002B2CF9AE}" pid="12" name="Ansvarig avdelning/enhet">
    <vt:lpwstr/>
  </property>
  <property fmtid="{D5CDD505-2E9C-101B-9397-08002B2CF9AE}" pid="13" name="Arkiverad">
    <vt:lpwstr>0</vt:lpwstr>
  </property>
  <property fmtid="{D5CDD505-2E9C-101B-9397-08002B2CF9AE}" pid="14" name="Skickat till Arkiv">
    <vt:lpwstr>0</vt:lpwstr>
  </property>
  <property fmtid="{D5CDD505-2E9C-101B-9397-08002B2CF9AE}" pid="15" name="Skickat till webbutik">
    <vt:lpwstr>0</vt:lpwstr>
  </property>
  <property fmtid="{D5CDD505-2E9C-101B-9397-08002B2CF9AE}" pid="16" name="Dokumentnummer">
    <vt:lpwstr>0</vt:lpwstr>
  </property>
</Properties>
</file>