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<sst xmlns="http://schemas.openxmlformats.org/spreadsheetml/2006/main" count="95" uniqueCount="21">
  <si>
    <t>Question#</t>
  </si>
  <si>
    <t>Answer "yes" or "no"</t>
  </si>
  <si>
    <t>G</t>
  </si>
  <si>
    <t>S</t>
  </si>
  <si>
    <t>R</t>
  </si>
  <si>
    <t>H</t>
  </si>
  <si>
    <t>Max</t>
  </si>
  <si>
    <t>Pratyusha</t>
  </si>
  <si>
    <t>Sarah</t>
  </si>
  <si>
    <t>Person</t>
  </si>
  <si>
    <t>Chinni</t>
  </si>
  <si>
    <t>yes</t>
  </si>
  <si>
    <t>no</t>
  </si>
  <si>
    <t>Total:</t>
  </si>
  <si>
    <t>max of the values = house --&gt;</t>
  </si>
  <si>
    <t>Slytherin</t>
  </si>
  <si>
    <t>RavenClaw</t>
  </si>
  <si>
    <t>Gryffindor</t>
  </si>
  <si>
    <t>tie = choose leftmost house lol</t>
  </si>
  <si>
    <t>ref</t>
  </si>
  <si>
    <t>https://www.buzzfeed.com/noradominick/this-yes-or-no-quiz-will-reveal-which-hogwarts-house-you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</si>
</sst>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zzfeed.com/noradominick/this-yes-or-no-quiz-will-reveal-which-hogwarts-house-yo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>
        <v>1.0</v>
      </c>
      <c r="B2" s="1" t="s">
        <v>11</v>
      </c>
      <c r="D2">
        <f>IF(B2="yes", 1, 0.2)</f>
        <v>1</v>
      </c>
      <c r="E2">
        <f>IF(B2="yes", 1, 0.2)</f>
        <v>1</v>
      </c>
      <c r="F2">
        <f>IF(B2="yes", 0.5, 1)</f>
        <v>0.5</v>
      </c>
      <c r="G2">
        <f>IF(B2="yes", 0.4, 1)</f>
        <v>0.4</v>
      </c>
      <c r="H2">
        <f t="shared" ref="H2:H16" si="1">max(D2:G2)</f>
        <v>1</v>
      </c>
      <c r="I2" s="1" t="s">
        <v>11</v>
      </c>
      <c r="J2" s="1" t="s">
        <v>11</v>
      </c>
      <c r="K2" s="1" t="s">
        <v>11</v>
      </c>
      <c r="L2" s="1" t="s">
        <v>11</v>
      </c>
    </row>
    <row r="3">
      <c r="A3" s="1">
        <v>2.0</v>
      </c>
      <c r="B3" s="1" t="s">
        <v>11</v>
      </c>
      <c r="D3">
        <f>IF(B3="yes", D2+0.8, D2+1)</f>
        <v>1.8</v>
      </c>
      <c r="E3">
        <f>IF(B3="yes", E2+1, E2+0.2)</f>
        <v>2</v>
      </c>
      <c r="F3">
        <f>IF(B3="yes", F2+1, F2+0.2)</f>
        <v>1.5</v>
      </c>
      <c r="G3">
        <f>IF(B3="yes", G2+0.4, G2+1)</f>
        <v>0.8</v>
      </c>
      <c r="H3">
        <f t="shared" si="1"/>
        <v>2</v>
      </c>
      <c r="I3" s="1" t="s">
        <v>11</v>
      </c>
      <c r="J3" s="1" t="s">
        <v>11</v>
      </c>
      <c r="K3" s="1" t="s">
        <v>11</v>
      </c>
      <c r="L3" s="1" t="s">
        <v>11</v>
      </c>
    </row>
    <row r="4">
      <c r="A4" s="1">
        <v>3.0</v>
      </c>
      <c r="B4" s="1" t="s">
        <v>12</v>
      </c>
      <c r="D4">
        <f>IF(B4="yes", D3+0.8, D3+0.6)</f>
        <v>2.4</v>
      </c>
      <c r="E4">
        <f>IF(B4="yes", E3+0.9, E3+0.5)</f>
        <v>2.5</v>
      </c>
      <c r="F4">
        <f>IF(B4="no", F3+1, F3+0.2)</f>
        <v>2.5</v>
      </c>
      <c r="G4">
        <f>IF(B4="no", G3+0.7, G3+0.5)</f>
        <v>1.5</v>
      </c>
      <c r="H4">
        <f t="shared" si="1"/>
        <v>2.5</v>
      </c>
      <c r="I4" s="1" t="s">
        <v>12</v>
      </c>
      <c r="J4" s="1" t="s">
        <v>12</v>
      </c>
      <c r="K4" s="1" t="s">
        <v>12</v>
      </c>
      <c r="L4" s="1" t="s">
        <v>12</v>
      </c>
    </row>
    <row r="5">
      <c r="A5" s="1">
        <v>4.0</v>
      </c>
      <c r="B5" s="1" t="s">
        <v>12</v>
      </c>
      <c r="D5">
        <f>IF(B5="yes", D4+0.5, D4+0.5)</f>
        <v>2.9</v>
      </c>
      <c r="E5">
        <f t="shared" ref="E5:E6" si="2">IF(B5="yes", E4+1, E4+0.2)</f>
        <v>2.7</v>
      </c>
      <c r="F5">
        <f>IF(B5="no", F4+1, F4+0.1)</f>
        <v>3.5</v>
      </c>
      <c r="G5">
        <f t="shared" ref="G5:G6" si="3">IF(B5="no", G4+0.2, G4+1)</f>
        <v>1.7</v>
      </c>
      <c r="H5">
        <f t="shared" si="1"/>
        <v>3.5</v>
      </c>
      <c r="I5" s="1" t="s">
        <v>12</v>
      </c>
      <c r="J5" s="1" t="s">
        <v>12</v>
      </c>
      <c r="K5" s="1" t="s">
        <v>11</v>
      </c>
      <c r="L5" s="1" t="s">
        <v>12</v>
      </c>
    </row>
    <row r="6">
      <c r="A6" s="1">
        <v>5.0</v>
      </c>
      <c r="B6" s="1" t="s">
        <v>12</v>
      </c>
      <c r="D6">
        <f>IF(B6="yes", D5+0.7, D5+0.7)</f>
        <v>3.6</v>
      </c>
      <c r="E6">
        <f t="shared" si="2"/>
        <v>2.9</v>
      </c>
      <c r="F6">
        <f>IF(B6="no", F5+0.6, F5+0.7)</f>
        <v>4.1</v>
      </c>
      <c r="G6">
        <f t="shared" si="3"/>
        <v>1.9</v>
      </c>
      <c r="H6">
        <f t="shared" si="1"/>
        <v>4.1</v>
      </c>
      <c r="I6" s="1" t="s">
        <v>12</v>
      </c>
      <c r="J6" s="1" t="s">
        <v>11</v>
      </c>
      <c r="K6" s="1" t="s">
        <v>12</v>
      </c>
      <c r="L6" s="1" t="s">
        <v>12</v>
      </c>
    </row>
    <row r="7">
      <c r="A7" s="1">
        <v>6.0</v>
      </c>
      <c r="B7" s="1" t="s">
        <v>11</v>
      </c>
      <c r="D7">
        <f t="shared" ref="D7:D8" si="4">IF(B7="yes", D6+1, D6+0.2)</f>
        <v>4.6</v>
      </c>
      <c r="E7">
        <f>IF(B7="yes", E6+0.3, E6+0.9)</f>
        <v>3.2</v>
      </c>
      <c r="F7">
        <f>IF(B7="no", F6+0.5, F6+0.5)</f>
        <v>4.6</v>
      </c>
      <c r="G7">
        <f>IF(B7="no", G6+1, G6+0.2)</f>
        <v>2.1</v>
      </c>
      <c r="H7">
        <f t="shared" si="1"/>
        <v>4.6</v>
      </c>
      <c r="I7" s="1" t="s">
        <v>11</v>
      </c>
      <c r="J7" s="1" t="s">
        <v>11</v>
      </c>
      <c r="K7" s="1" t="s">
        <v>11</v>
      </c>
      <c r="L7" s="1" t="s">
        <v>11</v>
      </c>
    </row>
    <row r="8">
      <c r="A8" s="1">
        <v>7.0</v>
      </c>
      <c r="B8" s="1" t="s">
        <v>11</v>
      </c>
      <c r="D8">
        <f t="shared" si="4"/>
        <v>5.6</v>
      </c>
      <c r="E8">
        <f>IF(B8="yes", E7+1, E7+0.2)</f>
        <v>4.2</v>
      </c>
      <c r="F8">
        <f>IF(B8="no", F7+0.4, F7+0.6)</f>
        <v>5.2</v>
      </c>
      <c r="G8">
        <f>IF(B8="no", G7+0.6, G7+0.9)</f>
        <v>3</v>
      </c>
      <c r="H8">
        <f t="shared" si="1"/>
        <v>5.6</v>
      </c>
      <c r="I8" s="1" t="s">
        <v>11</v>
      </c>
      <c r="J8" s="1" t="s">
        <v>11</v>
      </c>
      <c r="K8" s="1" t="s">
        <v>11</v>
      </c>
      <c r="L8" s="1" t="s">
        <v>11</v>
      </c>
    </row>
    <row r="9">
      <c r="A9" s="1">
        <v>8.0</v>
      </c>
      <c r="B9" s="1" t="s">
        <v>12</v>
      </c>
      <c r="D9">
        <f>IF(B9="yes", D8+0.6, D8+0.6)</f>
        <v>6.2</v>
      </c>
      <c r="E9">
        <f>IF(B9="yes", E8+1, E8+0.3)</f>
        <v>4.5</v>
      </c>
      <c r="F9">
        <f>IF(B9="no", F8+1, F8+0.7)</f>
        <v>6.2</v>
      </c>
      <c r="G9">
        <f>IF(B9="no", G8+1, G8+0.2)</f>
        <v>4</v>
      </c>
      <c r="H9">
        <f t="shared" si="1"/>
        <v>6.2</v>
      </c>
      <c r="I9" s="1" t="s">
        <v>12</v>
      </c>
      <c r="J9" s="1" t="s">
        <v>11</v>
      </c>
      <c r="K9" s="1" t="s">
        <v>12</v>
      </c>
      <c r="L9" s="1" t="s">
        <v>11</v>
      </c>
    </row>
    <row r="10">
      <c r="A10" s="1">
        <v>9.0</v>
      </c>
      <c r="B10" s="1" t="s">
        <v>11</v>
      </c>
      <c r="D10">
        <f>IF(B10="yes", D9+1, D9+0.2)</f>
        <v>7.2</v>
      </c>
      <c r="E10">
        <f t="shared" ref="E10:E13" si="5">IF(B10="yes", E9+1, E9+0.2)</f>
        <v>5.5</v>
      </c>
      <c r="F10">
        <f>IF(B10="no", F9+1, F9+0.2)</f>
        <v>6.4</v>
      </c>
      <c r="G10">
        <f>IF(B10="no", G9+0.2, G9+0.8)</f>
        <v>4.8</v>
      </c>
      <c r="H10">
        <f t="shared" si="1"/>
        <v>7.2</v>
      </c>
      <c r="I10" s="1" t="s">
        <v>11</v>
      </c>
      <c r="J10" s="1" t="s">
        <v>12</v>
      </c>
      <c r="K10" s="1" t="s">
        <v>11</v>
      </c>
      <c r="L10" s="1" t="s">
        <v>11</v>
      </c>
    </row>
    <row r="11">
      <c r="A11" s="1">
        <v>10.0</v>
      </c>
      <c r="B11" s="1" t="s">
        <v>11</v>
      </c>
      <c r="D11">
        <f>IF(B11="yes", D10+0.7, D10+0.4)</f>
        <v>7.9</v>
      </c>
      <c r="E11">
        <f t="shared" si="5"/>
        <v>6.5</v>
      </c>
      <c r="F11">
        <f>IF(B11="no", F10+0.3, F10+0.8)</f>
        <v>7.2</v>
      </c>
      <c r="G11">
        <f>IF(B11="no", G10+0.6, G10+0.7)</f>
        <v>5.5</v>
      </c>
      <c r="H11">
        <f t="shared" si="1"/>
        <v>7.9</v>
      </c>
      <c r="I11" s="1" t="s">
        <v>11</v>
      </c>
      <c r="J11" s="1" t="s">
        <v>11</v>
      </c>
      <c r="K11" s="1" t="s">
        <v>11</v>
      </c>
      <c r="L11" s="1" t="s">
        <v>11</v>
      </c>
    </row>
    <row r="12">
      <c r="A12" s="1">
        <v>11.0</v>
      </c>
      <c r="B12" s="1" t="s">
        <v>11</v>
      </c>
      <c r="D12">
        <f>IF(B12="yes", D11+0.7, D11+0.3)</f>
        <v>8.6</v>
      </c>
      <c r="E12">
        <f t="shared" si="5"/>
        <v>7.5</v>
      </c>
      <c r="F12">
        <f>IF(B12="no", F11+0.3, F11+0.3)</f>
        <v>7.5</v>
      </c>
      <c r="G12">
        <f>IF(B12="no", G11+0.2, G11+1)</f>
        <v>6.5</v>
      </c>
      <c r="H12">
        <f t="shared" si="1"/>
        <v>8.6</v>
      </c>
      <c r="I12" s="1" t="s">
        <v>11</v>
      </c>
      <c r="J12" s="1" t="s">
        <v>11</v>
      </c>
      <c r="K12" s="1" t="s">
        <v>11</v>
      </c>
      <c r="L12" s="1" t="s">
        <v>11</v>
      </c>
    </row>
    <row r="13">
      <c r="A13" s="1">
        <v>12.0</v>
      </c>
      <c r="B13" s="1" t="s">
        <v>12</v>
      </c>
      <c r="D13">
        <f>IF(B13="yes", D12+0.7, D12+0.2)</f>
        <v>8.8</v>
      </c>
      <c r="E13">
        <f t="shared" si="5"/>
        <v>7.7</v>
      </c>
      <c r="F13">
        <f>IF(B13="no", F12+0.7, F12+0.7)</f>
        <v>8.2</v>
      </c>
      <c r="G13">
        <f>IF(B13="no", G12+0.3, G12+0.7)</f>
        <v>6.8</v>
      </c>
      <c r="H13">
        <f t="shared" si="1"/>
        <v>8.8</v>
      </c>
      <c r="I13" s="1" t="s">
        <v>11</v>
      </c>
      <c r="J13" s="1" t="s">
        <v>11</v>
      </c>
      <c r="K13" s="1" t="s">
        <v>11</v>
      </c>
      <c r="L13" s="1" t="s">
        <v>11</v>
      </c>
    </row>
    <row r="14">
      <c r="A14" s="1">
        <v>13.0</v>
      </c>
      <c r="B14" s="1" t="s">
        <v>12</v>
      </c>
      <c r="D14">
        <f>IF(B14="yes", D13+0.8, D13+0.2)</f>
        <v>9</v>
      </c>
      <c r="E14">
        <f>IF(B14="yes", E13+0, E13+1)</f>
        <v>8.7</v>
      </c>
      <c r="F14">
        <f>IF(B14="no", F13+0, F13+1)</f>
        <v>8.2</v>
      </c>
      <c r="G14">
        <f>IF(B14="no", G13+1, G13+0)</f>
        <v>7.8</v>
      </c>
      <c r="H14">
        <f t="shared" si="1"/>
        <v>9</v>
      </c>
      <c r="I14" s="1" t="s">
        <v>12</v>
      </c>
      <c r="J14" s="1" t="s">
        <v>11</v>
      </c>
      <c r="K14" s="1" t="s">
        <v>12</v>
      </c>
      <c r="L14" s="1" t="s">
        <v>11</v>
      </c>
    </row>
    <row r="15">
      <c r="A15" s="1">
        <v>14.0</v>
      </c>
      <c r="B15" s="1" t="s">
        <v>11</v>
      </c>
      <c r="D15">
        <f>IF(B15="yes", D14+0.5, D14+0.5)</f>
        <v>9.5</v>
      </c>
      <c r="E15">
        <f>IF(B15="yes", E14+1, E14+0.3)</f>
        <v>9.7</v>
      </c>
      <c r="F15">
        <f>IF(B15="no", F14+1, F14+0.3)</f>
        <v>8.5</v>
      </c>
      <c r="G15">
        <f>IF(B15="no", G14+0.5, G14+0.5)</f>
        <v>8.3</v>
      </c>
      <c r="H15">
        <f t="shared" si="1"/>
        <v>9.7</v>
      </c>
      <c r="I15" s="1" t="s">
        <v>11</v>
      </c>
      <c r="J15" s="1" t="s">
        <v>12</v>
      </c>
      <c r="K15" s="1" t="s">
        <v>11</v>
      </c>
      <c r="L15" s="1" t="s">
        <v>11</v>
      </c>
    </row>
    <row r="16">
      <c r="A16" s="1">
        <v>15.0</v>
      </c>
      <c r="B16" s="1" t="s">
        <v>11</v>
      </c>
      <c r="D16">
        <f>IF(B16="yes", D15+0.6, D15+0.4)</f>
        <v>10.1</v>
      </c>
      <c r="E16">
        <f>IF(B16="yes", E15+0.3, E15+1)</f>
        <v>10</v>
      </c>
      <c r="F16">
        <f>IF(B16="no", F15+1, F15+0.4)</f>
        <v>8.9</v>
      </c>
      <c r="G16">
        <f>IF(B16="no", G15+1, G15+0)</f>
        <v>8.3</v>
      </c>
      <c r="H16">
        <f t="shared" si="1"/>
        <v>10.1</v>
      </c>
      <c r="I16" s="1" t="s">
        <v>11</v>
      </c>
      <c r="J16" s="1" t="s">
        <v>11</v>
      </c>
      <c r="K16" s="1" t="s">
        <v>11</v>
      </c>
      <c r="L16" s="1" t="s">
        <v>11</v>
      </c>
    </row>
    <row r="17">
      <c r="A17" s="1" t="s">
        <v>13</v>
      </c>
      <c r="B17" s="1" t="s">
        <v>14</v>
      </c>
      <c r="D17">
        <f>max(D16:G16)</f>
        <v>10.1</v>
      </c>
      <c r="E17" t="b">
        <f>if(D17=E16, "Slytherin!")</f>
        <v>0</v>
      </c>
      <c r="I17" s="1" t="s">
        <v>15</v>
      </c>
      <c r="J17" s="1" t="s">
        <v>16</v>
      </c>
      <c r="K17" s="1" t="s">
        <v>15</v>
      </c>
      <c r="L17" s="1" t="s">
        <v>17</v>
      </c>
    </row>
    <row r="18">
      <c r="B18" s="1" t="s">
        <v>18</v>
      </c>
      <c r="E18" t="str">
        <f>if(D17=D16, "Gryffindor!")</f>
        <v>Gryffindor!</v>
      </c>
    </row>
    <row r="19">
      <c r="E19" t="b">
        <f>if(D17=F16, "RavenClaw!")</f>
        <v>0</v>
      </c>
    </row>
    <row r="20">
      <c r="E20" t="b">
        <f>if(D17=G16, "Hufflepuff!")</f>
        <v>0</v>
      </c>
    </row>
    <row r="21">
      <c r="B21" s="1" t="s">
        <v>19</v>
      </c>
      <c r="C21" s="2" t="s">
        <v>20</v>
      </c>
    </row>
  </sheetData>
  <hyperlinks>
    <hyperlink r:id="rId1" ref="C21"/>
  </hyperlinks>
  <drawing r:id="rId2"/>
</worksheet>
</file>