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scratch/TB2023July/preparation/dev_230622/TB2023/mapping/"/>
    </mc:Choice>
  </mc:AlternateContent>
  <xr:revisionPtr revIDLastSave="0" documentId="13_ncr:1_{2DE262DF-0C00-6B40-B183-0C382B51F29A}" xr6:coauthVersionLast="47" xr6:coauthVersionMax="47" xr10:uidLastSave="{00000000-0000-0000-0000-000000000000}"/>
  <bookViews>
    <workbookView xWindow="23080" yWindow="500" windowWidth="45720" windowHeight="28300" xr2:uid="{9904E546-8807-0449-B43D-5949530D5B54}"/>
  </bookViews>
  <sheets>
    <sheet name="dynamic" sheetId="1" r:id="rId1"/>
    <sheet name="static" sheetId="3" r:id="rId2"/>
    <sheet name="MCP&amp;SIPM" sheetId="4" r:id="rId3"/>
    <sheet name="case" sheetId="2" r:id="rId4"/>
    <sheet name="gener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7" i="1" l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O257" i="1"/>
  <c r="E257" i="1" s="1"/>
  <c r="N257" i="1"/>
  <c r="D257" i="1" s="1"/>
  <c r="M257" i="1"/>
  <c r="O256" i="1"/>
  <c r="E256" i="1" s="1"/>
  <c r="N256" i="1"/>
  <c r="D256" i="1" s="1"/>
  <c r="M256" i="1"/>
  <c r="O255" i="1"/>
  <c r="E255" i="1" s="1"/>
  <c r="N255" i="1"/>
  <c r="D255" i="1" s="1"/>
  <c r="M255" i="1"/>
  <c r="O254" i="1"/>
  <c r="E254" i="1" s="1"/>
  <c r="N254" i="1"/>
  <c r="D254" i="1" s="1"/>
  <c r="M254" i="1"/>
  <c r="O253" i="1"/>
  <c r="E253" i="1" s="1"/>
  <c r="N253" i="1"/>
  <c r="D253" i="1" s="1"/>
  <c r="M253" i="1"/>
  <c r="O252" i="1"/>
  <c r="E252" i="1" s="1"/>
  <c r="N252" i="1"/>
  <c r="D252" i="1" s="1"/>
  <c r="M252" i="1"/>
  <c r="O251" i="1"/>
  <c r="E251" i="1" s="1"/>
  <c r="O250" i="1"/>
  <c r="E250" i="1" s="1"/>
  <c r="O249" i="1"/>
  <c r="E249" i="1" s="1"/>
  <c r="O248" i="1"/>
  <c r="E248" i="1" s="1"/>
  <c r="O247" i="1"/>
  <c r="E247" i="1" s="1"/>
  <c r="O246" i="1"/>
  <c r="E246" i="1" s="1"/>
  <c r="O245" i="1"/>
  <c r="E245" i="1" s="1"/>
  <c r="O244" i="1"/>
  <c r="E244" i="1" s="1"/>
  <c r="O243" i="1"/>
  <c r="E243" i="1" s="1"/>
  <c r="O242" i="1"/>
  <c r="E242" i="1" s="1"/>
  <c r="O241" i="1"/>
  <c r="E241" i="1" s="1"/>
  <c r="O240" i="1"/>
  <c r="E240" i="1" s="1"/>
  <c r="O239" i="1"/>
  <c r="E239" i="1" s="1"/>
  <c r="O238" i="1"/>
  <c r="E238" i="1" s="1"/>
  <c r="O237" i="1"/>
  <c r="E237" i="1" s="1"/>
  <c r="O236" i="1"/>
  <c r="E236" i="1" s="1"/>
  <c r="O235" i="1"/>
  <c r="E235" i="1" s="1"/>
  <c r="O234" i="1"/>
  <c r="E234" i="1" s="1"/>
  <c r="O233" i="1"/>
  <c r="E233" i="1" s="1"/>
  <c r="O232" i="1"/>
  <c r="E232" i="1" s="1"/>
  <c r="O231" i="1"/>
  <c r="E231" i="1" s="1"/>
  <c r="O230" i="1"/>
  <c r="E230" i="1" s="1"/>
  <c r="O229" i="1"/>
  <c r="E229" i="1" s="1"/>
  <c r="O228" i="1"/>
  <c r="E228" i="1" s="1"/>
  <c r="O227" i="1"/>
  <c r="E227" i="1" s="1"/>
  <c r="O226" i="1"/>
  <c r="E226" i="1" s="1"/>
  <c r="O225" i="1"/>
  <c r="E225" i="1" s="1"/>
  <c r="O224" i="1"/>
  <c r="E224" i="1" s="1"/>
  <c r="O223" i="1"/>
  <c r="E223" i="1" s="1"/>
  <c r="O222" i="1"/>
  <c r="E222" i="1" s="1"/>
  <c r="O221" i="1"/>
  <c r="E221" i="1" s="1"/>
  <c r="O220" i="1"/>
  <c r="E220" i="1" s="1"/>
  <c r="O219" i="1"/>
  <c r="E219" i="1" s="1"/>
  <c r="O218" i="1"/>
  <c r="E218" i="1" s="1"/>
  <c r="O217" i="1"/>
  <c r="E217" i="1" s="1"/>
  <c r="O216" i="1"/>
  <c r="E216" i="1" s="1"/>
  <c r="O215" i="1"/>
  <c r="E215" i="1" s="1"/>
  <c r="O214" i="1"/>
  <c r="E214" i="1" s="1"/>
  <c r="O213" i="1"/>
  <c r="E213" i="1" s="1"/>
  <c r="O212" i="1"/>
  <c r="E212" i="1" s="1"/>
  <c r="O211" i="1"/>
  <c r="E211" i="1" s="1"/>
  <c r="O210" i="1"/>
  <c r="E210" i="1" s="1"/>
  <c r="O209" i="1"/>
  <c r="E209" i="1" s="1"/>
  <c r="O208" i="1"/>
  <c r="E208" i="1" s="1"/>
  <c r="O207" i="1"/>
  <c r="E207" i="1" s="1"/>
  <c r="O206" i="1"/>
  <c r="E206" i="1" s="1"/>
  <c r="O205" i="1"/>
  <c r="E205" i="1" s="1"/>
  <c r="O204" i="1"/>
  <c r="E204" i="1" s="1"/>
  <c r="O203" i="1"/>
  <c r="E203" i="1" s="1"/>
  <c r="O202" i="1"/>
  <c r="E202" i="1" s="1"/>
  <c r="O201" i="1"/>
  <c r="E201" i="1" s="1"/>
  <c r="O200" i="1"/>
  <c r="E200" i="1" s="1"/>
  <c r="O199" i="1"/>
  <c r="E199" i="1" s="1"/>
  <c r="O198" i="1"/>
  <c r="E198" i="1" s="1"/>
  <c r="O197" i="1"/>
  <c r="E197" i="1" s="1"/>
  <c r="O196" i="1"/>
  <c r="E196" i="1" s="1"/>
  <c r="O195" i="1"/>
  <c r="E195" i="1" s="1"/>
  <c r="O194" i="1"/>
  <c r="E194" i="1" s="1"/>
  <c r="N194" i="1"/>
  <c r="D194" i="1" s="1"/>
  <c r="M194" i="1"/>
  <c r="N251" i="1"/>
  <c r="D251" i="1" s="1"/>
  <c r="N250" i="1"/>
  <c r="D250" i="1" s="1"/>
  <c r="N249" i="1"/>
  <c r="D249" i="1" s="1"/>
  <c r="N248" i="1"/>
  <c r="D248" i="1" s="1"/>
  <c r="N247" i="1"/>
  <c r="D247" i="1" s="1"/>
  <c r="N246" i="1"/>
  <c r="D246" i="1" s="1"/>
  <c r="N245" i="1"/>
  <c r="D245" i="1" s="1"/>
  <c r="N244" i="1"/>
  <c r="D244" i="1" s="1"/>
  <c r="N243" i="1"/>
  <c r="D243" i="1" s="1"/>
  <c r="N242" i="1"/>
  <c r="D242" i="1" s="1"/>
  <c r="N241" i="1"/>
  <c r="D241" i="1" s="1"/>
  <c r="N240" i="1"/>
  <c r="D240" i="1" s="1"/>
  <c r="N239" i="1"/>
  <c r="D239" i="1" s="1"/>
  <c r="N238" i="1"/>
  <c r="D238" i="1" s="1"/>
  <c r="N237" i="1"/>
  <c r="D237" i="1" s="1"/>
  <c r="N236" i="1"/>
  <c r="D236" i="1" s="1"/>
  <c r="N235" i="1"/>
  <c r="D235" i="1" s="1"/>
  <c r="N234" i="1"/>
  <c r="D234" i="1" s="1"/>
  <c r="N233" i="1"/>
  <c r="D233" i="1" s="1"/>
  <c r="N232" i="1"/>
  <c r="D232" i="1" s="1"/>
  <c r="N231" i="1"/>
  <c r="D231" i="1" s="1"/>
  <c r="N230" i="1"/>
  <c r="D230" i="1" s="1"/>
  <c r="N229" i="1"/>
  <c r="D229" i="1" s="1"/>
  <c r="N228" i="1"/>
  <c r="D228" i="1" s="1"/>
  <c r="N227" i="1"/>
  <c r="D227" i="1" s="1"/>
  <c r="N226" i="1"/>
  <c r="D226" i="1" s="1"/>
  <c r="N225" i="1"/>
  <c r="D225" i="1" s="1"/>
  <c r="N224" i="1"/>
  <c r="D224" i="1" s="1"/>
  <c r="N223" i="1"/>
  <c r="D223" i="1" s="1"/>
  <c r="N222" i="1"/>
  <c r="D222" i="1" s="1"/>
  <c r="N221" i="1"/>
  <c r="D221" i="1" s="1"/>
  <c r="N220" i="1"/>
  <c r="D220" i="1" s="1"/>
  <c r="N219" i="1"/>
  <c r="D219" i="1" s="1"/>
  <c r="N218" i="1"/>
  <c r="D218" i="1" s="1"/>
  <c r="N217" i="1"/>
  <c r="D217" i="1" s="1"/>
  <c r="N216" i="1"/>
  <c r="D216" i="1" s="1"/>
  <c r="N215" i="1"/>
  <c r="D215" i="1" s="1"/>
  <c r="N214" i="1"/>
  <c r="D214" i="1" s="1"/>
  <c r="N213" i="1"/>
  <c r="D213" i="1" s="1"/>
  <c r="N212" i="1"/>
  <c r="D212" i="1" s="1"/>
  <c r="N211" i="1"/>
  <c r="D211" i="1" s="1"/>
  <c r="N210" i="1"/>
  <c r="D210" i="1" s="1"/>
  <c r="N209" i="1"/>
  <c r="D209" i="1" s="1"/>
  <c r="N208" i="1"/>
  <c r="D208" i="1" s="1"/>
  <c r="N207" i="1"/>
  <c r="D207" i="1" s="1"/>
  <c r="N206" i="1"/>
  <c r="D206" i="1" s="1"/>
  <c r="N205" i="1"/>
  <c r="D205" i="1" s="1"/>
  <c r="N204" i="1"/>
  <c r="D204" i="1" s="1"/>
  <c r="N203" i="1"/>
  <c r="D203" i="1" s="1"/>
  <c r="N202" i="1"/>
  <c r="D202" i="1" s="1"/>
  <c r="N201" i="1"/>
  <c r="D201" i="1" s="1"/>
  <c r="N200" i="1"/>
  <c r="D200" i="1" s="1"/>
  <c r="N199" i="1"/>
  <c r="D199" i="1" s="1"/>
  <c r="N198" i="1"/>
  <c r="D198" i="1" s="1"/>
  <c r="N197" i="1"/>
  <c r="D197" i="1" s="1"/>
  <c r="N196" i="1"/>
  <c r="D196" i="1" s="1"/>
  <c r="N195" i="1"/>
  <c r="D195" i="1" s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D163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F111" i="2"/>
  <c r="F127" i="2" s="1"/>
  <c r="F143" i="2" s="1"/>
  <c r="F110" i="2"/>
  <c r="F126" i="2" s="1"/>
  <c r="F142" i="2" s="1"/>
  <c r="F109" i="2"/>
  <c r="F125" i="2" s="1"/>
  <c r="F141" i="2" s="1"/>
  <c r="F108" i="2"/>
  <c r="F124" i="2" s="1"/>
  <c r="F140" i="2" s="1"/>
  <c r="F107" i="2"/>
  <c r="F123" i="2" s="1"/>
  <c r="F139" i="2" s="1"/>
  <c r="F106" i="2"/>
  <c r="F122" i="2" s="1"/>
  <c r="F138" i="2" s="1"/>
  <c r="F105" i="2"/>
  <c r="F121" i="2" s="1"/>
  <c r="F137" i="2" s="1"/>
  <c r="F104" i="2"/>
  <c r="F120" i="2" s="1"/>
  <c r="F136" i="2" s="1"/>
  <c r="F103" i="2"/>
  <c r="F119" i="2" s="1"/>
  <c r="F135" i="2" s="1"/>
  <c r="F102" i="2"/>
  <c r="F118" i="2" s="1"/>
  <c r="F134" i="2" s="1"/>
  <c r="F101" i="2"/>
  <c r="F117" i="2" s="1"/>
  <c r="F133" i="2" s="1"/>
  <c r="F100" i="2"/>
  <c r="F116" i="2" s="1"/>
  <c r="F132" i="2" s="1"/>
  <c r="F99" i="2"/>
  <c r="F115" i="2" s="1"/>
  <c r="F131" i="2" s="1"/>
  <c r="F98" i="2"/>
  <c r="F114" i="2" s="1"/>
  <c r="F130" i="2" s="1"/>
  <c r="F97" i="2"/>
  <c r="F113" i="2" s="1"/>
  <c r="F129" i="2" s="1"/>
  <c r="F96" i="2"/>
  <c r="F112" i="2" s="1"/>
  <c r="F128" i="2" s="1"/>
  <c r="D83" i="2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105" i="2" s="1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27" i="2" s="1"/>
  <c r="D129" i="2" s="1"/>
  <c r="D131" i="2" s="1"/>
  <c r="D133" i="2" s="1"/>
  <c r="D135" i="2" s="1"/>
  <c r="D137" i="2" s="1"/>
  <c r="D139" i="2" s="1"/>
  <c r="D141" i="2" s="1"/>
  <c r="D143" i="2" s="1"/>
  <c r="D82" i="2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D104" i="2" s="1"/>
  <c r="D106" i="2" s="1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28" i="2" s="1"/>
  <c r="D130" i="2" s="1"/>
  <c r="D132" i="2" s="1"/>
  <c r="D134" i="2" s="1"/>
  <c r="D136" i="2" s="1"/>
  <c r="D138" i="2" s="1"/>
  <c r="D140" i="2" s="1"/>
  <c r="D142" i="2" s="1"/>
  <c r="D128" i="1"/>
  <c r="G128" i="1" s="1"/>
  <c r="D126" i="1"/>
  <c r="D125" i="1"/>
  <c r="D124" i="1"/>
  <c r="D123" i="1"/>
  <c r="D120" i="1"/>
  <c r="G120" i="1" s="1"/>
  <c r="D118" i="1"/>
  <c r="D117" i="1"/>
  <c r="D116" i="1"/>
  <c r="G116" i="1" s="1"/>
  <c r="D115" i="1"/>
  <c r="D113" i="1"/>
  <c r="D112" i="1"/>
  <c r="D111" i="1"/>
  <c r="G111" i="1" s="1"/>
  <c r="D110" i="1"/>
  <c r="D109" i="1"/>
  <c r="D108" i="1"/>
  <c r="F108" i="1" s="1"/>
  <c r="D107" i="1"/>
  <c r="G107" i="1" s="1"/>
  <c r="D105" i="1"/>
  <c r="D104" i="1"/>
  <c r="D103" i="1"/>
  <c r="D102" i="1"/>
  <c r="G102" i="1" s="1"/>
  <c r="D101" i="1"/>
  <c r="G101" i="1" s="1"/>
  <c r="D100" i="1"/>
  <c r="G100" i="1" s="1"/>
  <c r="D99" i="1"/>
  <c r="G99" i="1" s="1"/>
  <c r="D97" i="1"/>
  <c r="D96" i="1"/>
  <c r="G96" i="1" s="1"/>
  <c r="D95" i="1"/>
  <c r="G95" i="1" s="1"/>
  <c r="D94" i="1"/>
  <c r="G94" i="1" s="1"/>
  <c r="D93" i="1"/>
  <c r="G93" i="1" s="1"/>
  <c r="D92" i="1"/>
  <c r="D91" i="1"/>
  <c r="D89" i="1"/>
  <c r="D88" i="1"/>
  <c r="D87" i="1"/>
  <c r="D86" i="1"/>
  <c r="D85" i="1"/>
  <c r="G85" i="1" s="1"/>
  <c r="D84" i="1"/>
  <c r="F84" i="1" s="1"/>
  <c r="D83" i="1"/>
  <c r="F83" i="1" s="1"/>
  <c r="D79" i="1"/>
  <c r="D78" i="1"/>
  <c r="D77" i="1"/>
  <c r="G77" i="1" s="1"/>
  <c r="D76" i="1"/>
  <c r="D75" i="1"/>
  <c r="G75" i="1" s="1"/>
  <c r="D73" i="1"/>
  <c r="D72" i="1"/>
  <c r="G72" i="1" s="1"/>
  <c r="D71" i="1"/>
  <c r="D70" i="1"/>
  <c r="D69" i="1"/>
  <c r="G69" i="1" s="1"/>
  <c r="D68" i="1"/>
  <c r="D67" i="1"/>
  <c r="G67" i="1" s="1"/>
  <c r="F128" i="1"/>
  <c r="G126" i="1"/>
  <c r="G125" i="1"/>
  <c r="G124" i="1"/>
  <c r="G123" i="1"/>
  <c r="G118" i="1"/>
  <c r="G117" i="1"/>
  <c r="G115" i="1"/>
  <c r="G113" i="1"/>
  <c r="F113" i="1"/>
  <c r="G112" i="1"/>
  <c r="F112" i="1"/>
  <c r="G110" i="1"/>
  <c r="F110" i="1"/>
  <c r="G109" i="1"/>
  <c r="G108" i="1"/>
  <c r="G105" i="1"/>
  <c r="G104" i="1"/>
  <c r="G103" i="1"/>
  <c r="G97" i="1"/>
  <c r="F97" i="1"/>
  <c r="G92" i="1"/>
  <c r="G91" i="1"/>
  <c r="G89" i="1"/>
  <c r="G88" i="1"/>
  <c r="F88" i="1"/>
  <c r="G87" i="1"/>
  <c r="G86" i="1"/>
  <c r="G79" i="1"/>
  <c r="G78" i="1"/>
  <c r="F77" i="1"/>
  <c r="G76" i="1"/>
  <c r="F76" i="1"/>
  <c r="G73" i="1"/>
  <c r="G71" i="1"/>
  <c r="G70" i="1"/>
  <c r="G33" i="1"/>
  <c r="F33" i="1"/>
  <c r="G32" i="1"/>
  <c r="F32" i="1"/>
  <c r="G31" i="1"/>
  <c r="F31" i="1"/>
  <c r="G30" i="1"/>
  <c r="G29" i="1"/>
  <c r="G28" i="1"/>
  <c r="G27" i="1"/>
  <c r="F27" i="1"/>
  <c r="G25" i="1"/>
  <c r="G24" i="1"/>
  <c r="G23" i="1"/>
  <c r="G22" i="1"/>
  <c r="G21" i="1"/>
  <c r="G20" i="1"/>
  <c r="G19" i="1"/>
  <c r="G17" i="1"/>
  <c r="F17" i="1"/>
  <c r="G15" i="1"/>
  <c r="G13" i="1"/>
  <c r="G11" i="1"/>
  <c r="G9" i="1"/>
  <c r="F9" i="1"/>
  <c r="G8" i="1"/>
  <c r="G7" i="1"/>
  <c r="G5" i="1"/>
  <c r="G4" i="1"/>
  <c r="G3" i="1"/>
  <c r="D63" i="1"/>
  <c r="G63" i="1" s="1"/>
  <c r="D62" i="1"/>
  <c r="G62" i="1" s="1"/>
  <c r="D61" i="1"/>
  <c r="G61" i="1" s="1"/>
  <c r="D60" i="1"/>
  <c r="G60" i="1" s="1"/>
  <c r="D59" i="1"/>
  <c r="G59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7" i="1"/>
  <c r="D15" i="1"/>
  <c r="D13" i="1"/>
  <c r="D11" i="1"/>
  <c r="D9" i="1"/>
  <c r="D8" i="1"/>
  <c r="D7" i="1"/>
  <c r="D5" i="1"/>
  <c r="D4" i="1"/>
  <c r="D3" i="1"/>
  <c r="D37" i="2"/>
  <c r="D42" i="2" s="1"/>
  <c r="D47" i="2" s="1"/>
  <c r="D52" i="2" s="1"/>
  <c r="D57" i="2" s="1"/>
  <c r="D62" i="2" s="1"/>
  <c r="D67" i="2" s="1"/>
  <c r="D72" i="2" s="1"/>
  <c r="F115" i="1" s="1"/>
  <c r="D34" i="2"/>
  <c r="D39" i="2" s="1"/>
  <c r="D33" i="2"/>
  <c r="F46" i="1" s="1"/>
  <c r="D32" i="2"/>
  <c r="D31" i="2"/>
  <c r="D36" i="2" s="1"/>
  <c r="D41" i="2" s="1"/>
  <c r="D46" i="2" s="1"/>
  <c r="D51" i="2" s="1"/>
  <c r="D56" i="2" s="1"/>
  <c r="D61" i="2" s="1"/>
  <c r="D66" i="2" s="1"/>
  <c r="D71" i="2" s="1"/>
  <c r="F4" i="1" s="1"/>
  <c r="D30" i="2"/>
  <c r="D35" i="2" s="1"/>
  <c r="D40" i="2" s="1"/>
  <c r="D45" i="2" s="1"/>
  <c r="D50" i="2" s="1"/>
  <c r="D55" i="2" s="1"/>
  <c r="D60" i="2" s="1"/>
  <c r="D65" i="2" s="1"/>
  <c r="D70" i="2" s="1"/>
  <c r="F3" i="1" s="1"/>
  <c r="F48" i="1" l="1"/>
  <c r="F63" i="1"/>
  <c r="F54" i="1"/>
  <c r="F95" i="1"/>
  <c r="F11" i="1"/>
  <c r="F70" i="1"/>
  <c r="F104" i="1"/>
  <c r="F22" i="1"/>
  <c r="F91" i="1"/>
  <c r="F5" i="1"/>
  <c r="F60" i="1"/>
  <c r="F92" i="1"/>
  <c r="F28" i="1"/>
  <c r="F73" i="1"/>
  <c r="F87" i="1"/>
  <c r="D44" i="2"/>
  <c r="F45" i="1"/>
  <c r="D38" i="2"/>
  <c r="F23" i="1"/>
  <c r="F126" i="1"/>
  <c r="F124" i="1"/>
  <c r="F19" i="1"/>
  <c r="F55" i="1"/>
  <c r="F7" i="1"/>
  <c r="F13" i="1"/>
  <c r="F20" i="1"/>
  <c r="F24" i="1"/>
  <c r="F29" i="1"/>
  <c r="F47" i="1"/>
  <c r="F56" i="1"/>
  <c r="F61" i="1"/>
  <c r="F71" i="1"/>
  <c r="F78" i="1"/>
  <c r="F86" i="1"/>
  <c r="F89" i="1"/>
  <c r="F123" i="1"/>
  <c r="F8" i="1"/>
  <c r="F15" i="1"/>
  <c r="F21" i="1"/>
  <c r="F25" i="1"/>
  <c r="F30" i="1"/>
  <c r="F79" i="1"/>
  <c r="F111" i="1"/>
  <c r="F100" i="1"/>
  <c r="F102" i="1"/>
  <c r="F96" i="1"/>
  <c r="F93" i="1"/>
  <c r="F94" i="1"/>
  <c r="F85" i="1"/>
  <c r="G83" i="1"/>
  <c r="G84" i="1"/>
  <c r="G68" i="1"/>
  <c r="F67" i="1"/>
  <c r="D43" i="2" l="1"/>
  <c r="F44" i="1"/>
  <c r="F109" i="1"/>
  <c r="D49" i="2"/>
  <c r="F43" i="1"/>
  <c r="F125" i="1"/>
  <c r="D54" i="2" l="1"/>
  <c r="F72" i="1"/>
  <c r="F57" i="1"/>
  <c r="D48" i="2"/>
  <c r="F62" i="1"/>
  <c r="F107" i="1"/>
  <c r="D53" i="2" l="1"/>
  <c r="F59" i="1"/>
  <c r="F75" i="1"/>
  <c r="D59" i="2"/>
  <c r="F120" i="1"/>
  <c r="F41" i="1"/>
  <c r="D64" i="2" l="1"/>
  <c r="F39" i="1"/>
  <c r="F118" i="1"/>
  <c r="D58" i="2"/>
  <c r="F105" i="1"/>
  <c r="F40" i="1"/>
  <c r="D63" i="2" l="1"/>
  <c r="F103" i="1"/>
  <c r="F38" i="1"/>
  <c r="D69" i="2"/>
  <c r="F37" i="1"/>
  <c r="F116" i="1"/>
  <c r="D74" i="2" l="1"/>
  <c r="F53" i="1"/>
  <c r="F69" i="1"/>
  <c r="D68" i="2"/>
  <c r="F36" i="1"/>
  <c r="F101" i="1"/>
  <c r="D73" i="2" l="1"/>
  <c r="F52" i="1"/>
  <c r="F68" i="1"/>
  <c r="F35" i="1"/>
  <c r="F117" i="1"/>
  <c r="F49" i="1"/>
  <c r="F51" i="1" l="1"/>
  <c r="F99" i="1"/>
</calcChain>
</file>

<file path=xl/sharedStrings.xml><?xml version="1.0" encoding="utf-8"?>
<sst xmlns="http://schemas.openxmlformats.org/spreadsheetml/2006/main" count="910" uniqueCount="167">
  <si>
    <t>MID</t>
  </si>
  <si>
    <t>CH</t>
  </si>
  <si>
    <t>isCeren</t>
  </si>
  <si>
    <t>row</t>
  </si>
  <si>
    <t>column</t>
  </si>
  <si>
    <t>case</t>
  </si>
  <si>
    <t>module num</t>
  </si>
  <si>
    <t>number</t>
  </si>
  <si>
    <t>SFHS</t>
  </si>
  <si>
    <t>LEGO</t>
  </si>
  <si>
    <t>MCPPMT</t>
  </si>
  <si>
    <t>MCPPMT_gen</t>
  </si>
  <si>
    <t>aux_1</t>
  </si>
  <si>
    <t>aux_2</t>
  </si>
  <si>
    <t>aux_3</t>
  </si>
  <si>
    <t>aux_4</t>
  </si>
  <si>
    <t>module #</t>
  </si>
  <si>
    <t>R</t>
  </si>
  <si>
    <t>L</t>
  </si>
  <si>
    <t>U</t>
  </si>
  <si>
    <t>D</t>
  </si>
  <si>
    <t>RU</t>
  </si>
  <si>
    <t>LU</t>
  </si>
  <si>
    <t>LD</t>
  </si>
  <si>
    <t>RD</t>
  </si>
  <si>
    <t>middle</t>
  </si>
  <si>
    <t>ch</t>
  </si>
  <si>
    <t>FRONT VIEW</t>
  </si>
  <si>
    <t>SiPM</t>
  </si>
  <si>
    <t>HW</t>
  </si>
  <si>
    <t>H1</t>
  </si>
  <si>
    <t>H2</t>
  </si>
  <si>
    <t>H3</t>
  </si>
  <si>
    <t>L1</t>
  </si>
  <si>
    <t>L2</t>
  </si>
  <si>
    <t>L3</t>
  </si>
  <si>
    <t>L4</t>
  </si>
  <si>
    <t>MCP</t>
  </si>
  <si>
    <t>W1</t>
  </si>
  <si>
    <t>W2</t>
  </si>
  <si>
    <t>W3</t>
  </si>
  <si>
    <t>Module</t>
  </si>
  <si>
    <t>S</t>
  </si>
  <si>
    <t>C</t>
  </si>
  <si>
    <t>IC</t>
  </si>
  <si>
    <t>IS</t>
  </si>
  <si>
    <t>x1</t>
  </si>
  <si>
    <t>x5</t>
  </si>
  <si>
    <t>x10</t>
  </si>
  <si>
    <t>x50</t>
  </si>
  <si>
    <t>IS1</t>
  </si>
  <si>
    <t>IC1</t>
  </si>
  <si>
    <t>IS9</t>
  </si>
  <si>
    <t>IC9</t>
  </si>
  <si>
    <t>IS17</t>
  </si>
  <si>
    <t>IC17</t>
  </si>
  <si>
    <t>IS25</t>
  </si>
  <si>
    <t>IC25</t>
  </si>
  <si>
    <t>IC2</t>
  </si>
  <si>
    <t>IS2</t>
  </si>
  <si>
    <t>IC10</t>
  </si>
  <si>
    <t>IS10</t>
  </si>
  <si>
    <t>IC18</t>
  </si>
  <si>
    <t>IS18</t>
  </si>
  <si>
    <t>IC26</t>
  </si>
  <si>
    <t>IS26</t>
  </si>
  <si>
    <t>IS3</t>
  </si>
  <si>
    <t>IC3</t>
  </si>
  <si>
    <t>IS11</t>
  </si>
  <si>
    <t>IC11</t>
  </si>
  <si>
    <t>IS19</t>
  </si>
  <si>
    <t>IC19</t>
  </si>
  <si>
    <t>IS27</t>
  </si>
  <si>
    <t>IC27</t>
  </si>
  <si>
    <t>IC4</t>
  </si>
  <si>
    <t>IS4</t>
  </si>
  <si>
    <t>IC12</t>
  </si>
  <si>
    <t>IS12</t>
  </si>
  <si>
    <t>IC20</t>
  </si>
  <si>
    <t>IS20</t>
  </si>
  <si>
    <t>IC28</t>
  </si>
  <si>
    <t>IS28</t>
  </si>
  <si>
    <t>IS5</t>
  </si>
  <si>
    <t>IC5</t>
  </si>
  <si>
    <t>IS13</t>
  </si>
  <si>
    <t>IC13</t>
  </si>
  <si>
    <t>IS21</t>
  </si>
  <si>
    <t>IC21</t>
  </si>
  <si>
    <t>IS29</t>
  </si>
  <si>
    <t>IC29</t>
  </si>
  <si>
    <t>IC6</t>
  </si>
  <si>
    <t>IS6</t>
  </si>
  <si>
    <t>IC14</t>
  </si>
  <si>
    <t>IS14</t>
  </si>
  <si>
    <t>IC22</t>
  </si>
  <si>
    <t>IS22</t>
  </si>
  <si>
    <t>IC30</t>
  </si>
  <si>
    <t>IS30</t>
  </si>
  <si>
    <t>IS7</t>
  </si>
  <si>
    <t>IC7</t>
  </si>
  <si>
    <t>IS15</t>
  </si>
  <si>
    <t>IC15</t>
  </si>
  <si>
    <t>IS23</t>
  </si>
  <si>
    <t>IC23</t>
  </si>
  <si>
    <t>IS31</t>
  </si>
  <si>
    <t>IC31</t>
  </si>
  <si>
    <t>IC8</t>
  </si>
  <si>
    <t>IS8</t>
  </si>
  <si>
    <t>IC16</t>
  </si>
  <si>
    <t>IS16</t>
  </si>
  <si>
    <t>IC24</t>
  </si>
  <si>
    <t>IS24</t>
  </si>
  <si>
    <t>IC32</t>
  </si>
  <si>
    <t>IS32</t>
  </si>
  <si>
    <t>rear</t>
  </si>
  <si>
    <t>front</t>
  </si>
  <si>
    <t>Ceren</t>
  </si>
  <si>
    <t>Scint</t>
  </si>
  <si>
    <t>8-10</t>
  </si>
  <si>
    <t>8-2</t>
  </si>
  <si>
    <t>8-20</t>
  </si>
  <si>
    <t>8-22</t>
  </si>
  <si>
    <t>9-12</t>
  </si>
  <si>
    <t>9-4</t>
  </si>
  <si>
    <t>8-26</t>
  </si>
  <si>
    <t>8-18</t>
  </si>
  <si>
    <t>9-10</t>
  </si>
  <si>
    <t>9-2</t>
  </si>
  <si>
    <t>9-14</t>
  </si>
  <si>
    <t>9-6</t>
  </si>
  <si>
    <t>9-26</t>
  </si>
  <si>
    <t>9-18</t>
  </si>
  <si>
    <t>8-14</t>
  </si>
  <si>
    <t>8-6</t>
  </si>
  <si>
    <t>8-12</t>
  </si>
  <si>
    <t>8-4</t>
  </si>
  <si>
    <t>8-16</t>
  </si>
  <si>
    <t>8-8</t>
  </si>
  <si>
    <t>9-16</t>
  </si>
  <si>
    <t>9-20</t>
  </si>
  <si>
    <t>9-22</t>
  </si>
  <si>
    <t>9-8</t>
  </si>
  <si>
    <t>HW_S</t>
  </si>
  <si>
    <t>W2_S</t>
  </si>
  <si>
    <t>W1_S</t>
  </si>
  <si>
    <t>W3_S</t>
  </si>
  <si>
    <t>L1_S</t>
  </si>
  <si>
    <t>H1_S</t>
  </si>
  <si>
    <t>H2_S</t>
  </si>
  <si>
    <t>L2_S</t>
  </si>
  <si>
    <t>L3_S</t>
  </si>
  <si>
    <t>H3_S</t>
  </si>
  <si>
    <t>L4_S</t>
  </si>
  <si>
    <t>MCP_S</t>
  </si>
  <si>
    <t>HW_C</t>
  </si>
  <si>
    <t>W2_C</t>
  </si>
  <si>
    <t>W1_C</t>
  </si>
  <si>
    <t>W3_C</t>
  </si>
  <si>
    <t>L1_C</t>
  </si>
  <si>
    <t>H1_C</t>
  </si>
  <si>
    <t>H2_C</t>
  </si>
  <si>
    <t>L2_C</t>
  </si>
  <si>
    <t>L3_C</t>
  </si>
  <si>
    <t>H3_C</t>
  </si>
  <si>
    <t>L4_C</t>
  </si>
  <si>
    <t>MCP_C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</si>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</sst>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B49-E75F-9B4E-BCDE-F5B7F2A15CFB}">
  <dimension ref="A1:Y289"/>
  <sheetViews>
    <sheetView tabSelected="1" workbookViewId="0">
      <pane ySplit="1" topLeftCell="A205" activePane="bottomLeft" state="frozen"/>
      <selection pane="bottomLeft" activeCell="W233" sqref="W23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f>VLOOKUP(B3, 'MCP&amp;SIPM'!$B$2:$D$25, 3, FALSE)</f>
        <v>46</v>
      </c>
      <c r="E3">
        <v>0</v>
      </c>
      <c r="F3">
        <f>VLOOKUP($D3, case!$C$25:$E$74, 2, FALSE)</f>
        <v>10</v>
      </c>
      <c r="G3">
        <f>VLOOKUP($D3, case!$C$25:$E$74, 3, FALSE)</f>
        <v>5</v>
      </c>
    </row>
    <row r="4" spans="1:7" x14ac:dyDescent="0.2">
      <c r="A4">
        <v>1</v>
      </c>
      <c r="B4">
        <v>3</v>
      </c>
      <c r="C4">
        <v>13</v>
      </c>
      <c r="D4">
        <f>VLOOKUP(B4, 'MCP&amp;SIPM'!$B$2:$D$25, 3, FALSE)</f>
        <v>47</v>
      </c>
      <c r="E4">
        <v>0</v>
      </c>
      <c r="F4">
        <f>VLOOKUP($D4, case!$C$25:$E$74, 2, FALSE)</f>
        <v>10</v>
      </c>
      <c r="G4">
        <f>VLOOKUP($D4, case!$C$25:$E$74, 3, FALSE)</f>
        <v>4</v>
      </c>
    </row>
    <row r="5" spans="1:7" x14ac:dyDescent="0.2">
      <c r="A5">
        <v>1</v>
      </c>
      <c r="B5">
        <v>4</v>
      </c>
      <c r="C5">
        <v>13</v>
      </c>
      <c r="D5">
        <f>VLOOKUP(B5, 'MCP&amp;SIPM'!$B$2:$D$25, 3, FALSE)</f>
        <v>36</v>
      </c>
      <c r="E5">
        <v>0</v>
      </c>
      <c r="F5">
        <f>VLOOKUP($D5, case!$C$25:$E$74, 2, FALSE)</f>
        <v>8</v>
      </c>
      <c r="G5">
        <f>VLOOKUP($D5, case!$C$25:$E$74, 3, FALSE)</f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f>VLOOKUP(B7, 'MCP&amp;SIPM'!$B$2:$D$25, 3, FALSE)</f>
        <v>31</v>
      </c>
      <c r="E7">
        <v>0</v>
      </c>
      <c r="F7">
        <f>VLOOKUP($D7, case!$C$25:$E$74, 2, FALSE)</f>
        <v>7</v>
      </c>
      <c r="G7">
        <f>VLOOKUP($D7, case!$C$25:$E$74, 3, FALSE)</f>
        <v>5</v>
      </c>
    </row>
    <row r="8" spans="1:7" x14ac:dyDescent="0.2">
      <c r="A8">
        <v>1</v>
      </c>
      <c r="B8">
        <v>7</v>
      </c>
      <c r="C8">
        <v>13</v>
      </c>
      <c r="D8">
        <f>VLOOKUP(B8, 'MCP&amp;SIPM'!$B$2:$D$25, 3, FALSE)</f>
        <v>17</v>
      </c>
      <c r="E8">
        <v>0</v>
      </c>
      <c r="F8">
        <f>VLOOKUP($D8, case!$C$25:$E$74, 2, FALSE)</f>
        <v>4</v>
      </c>
      <c r="G8">
        <f>VLOOKUP($D8, case!$C$25:$E$74, 3, FALSE)</f>
        <v>4</v>
      </c>
    </row>
    <row r="9" spans="1:7" x14ac:dyDescent="0.2">
      <c r="A9">
        <v>1</v>
      </c>
      <c r="B9">
        <v>8</v>
      </c>
      <c r="C9">
        <v>13</v>
      </c>
      <c r="D9">
        <f>VLOOKUP(B9, 'MCP&amp;SIPM'!$B$2:$D$25, 3, FALSE)</f>
        <v>26</v>
      </c>
      <c r="E9">
        <v>0</v>
      </c>
      <c r="F9">
        <f>VLOOKUP($D9, case!$C$25:$E$74, 2, FALSE)</f>
        <v>6</v>
      </c>
      <c r="G9">
        <f>VLOOKUP($D9, case!$C$25:$E$74, 3, FALSE)</f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f>VLOOKUP(B11, 'MCP&amp;SIPM'!$B$2:$D$25, 3, FALSE)</f>
        <v>16</v>
      </c>
      <c r="E11">
        <v>0</v>
      </c>
      <c r="F11">
        <f>VLOOKUP($D11, case!$C$25:$E$74, 2, FALSE)</f>
        <v>4</v>
      </c>
      <c r="G11">
        <f>VLOOKUP($D11, case!$C$25:$E$74, 3, FALSE)</f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f>VLOOKUP(B13, 'MCP&amp;SIPM'!$B$2:$D$25, 3, FALSE)</f>
        <v>11</v>
      </c>
      <c r="E13">
        <v>0</v>
      </c>
      <c r="F13">
        <f>VLOOKUP($D13, case!$C$25:$E$74, 2, FALSE)</f>
        <v>3</v>
      </c>
      <c r="G13">
        <f>VLOOKUP($D13, case!$C$25:$E$74, 3, FALSE)</f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f>VLOOKUP(B15, 'MCP&amp;SIPM'!$B$2:$D$25, 3, FALSE)</f>
        <v>6</v>
      </c>
      <c r="E15">
        <v>0</v>
      </c>
      <c r="F15">
        <f>VLOOKUP($D15, case!$C$25:$E$74, 2, FALSE)</f>
        <v>2</v>
      </c>
      <c r="G15">
        <f>VLOOKUP($D15, case!$C$25:$E$74, 3, FALSE)</f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f>VLOOKUP(B17, 'MCP&amp;SIPM'!$B$2:$D$25, 3, FALSE)</f>
        <v>1</v>
      </c>
      <c r="E17">
        <v>0</v>
      </c>
      <c r="F17">
        <f>VLOOKUP($D17, case!$C$25:$E$74, 2, FALSE)</f>
        <v>1</v>
      </c>
      <c r="G17">
        <f>VLOOKUP($D17, case!$C$25:$E$74, 3, FALSE)</f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f>VLOOKUP(B19, 'MCP&amp;SIPM'!$B$2:$D$25, 3, FALSE)</f>
        <v>48</v>
      </c>
      <c r="E19">
        <v>0</v>
      </c>
      <c r="F19">
        <f>VLOOKUP($D19, case!$C$25:$E$74, 2, FALSE)</f>
        <v>10</v>
      </c>
      <c r="G19">
        <f>VLOOKUP($D19, case!$C$25:$E$74, 3, FALSE)</f>
        <v>3</v>
      </c>
    </row>
    <row r="20" spans="1:7" x14ac:dyDescent="0.2">
      <c r="A20">
        <v>1</v>
      </c>
      <c r="B20">
        <v>19</v>
      </c>
      <c r="C20">
        <v>13</v>
      </c>
      <c r="D20">
        <f>VLOOKUP(B20, 'MCP&amp;SIPM'!$B$2:$D$25, 3, FALSE)</f>
        <v>37</v>
      </c>
      <c r="E20">
        <v>0</v>
      </c>
      <c r="F20">
        <f>VLOOKUP($D20, case!$C$25:$E$74, 2, FALSE)</f>
        <v>8</v>
      </c>
      <c r="G20">
        <f>VLOOKUP($D20, case!$C$25:$E$74, 3, FALSE)</f>
        <v>4</v>
      </c>
    </row>
    <row r="21" spans="1:7" x14ac:dyDescent="0.2">
      <c r="A21">
        <v>1</v>
      </c>
      <c r="B21">
        <v>20</v>
      </c>
      <c r="C21">
        <v>13</v>
      </c>
      <c r="D21">
        <f>VLOOKUP(B21, 'MCP&amp;SIPM'!$B$2:$D$25, 3, FALSE)</f>
        <v>38</v>
      </c>
      <c r="E21">
        <v>0</v>
      </c>
      <c r="F21">
        <f>VLOOKUP($D21, case!$C$25:$E$74, 2, FALSE)</f>
        <v>8</v>
      </c>
      <c r="G21">
        <f>VLOOKUP($D21, case!$C$25:$E$74, 3, FALSE)</f>
        <v>3</v>
      </c>
    </row>
    <row r="22" spans="1:7" x14ac:dyDescent="0.2">
      <c r="A22">
        <v>1</v>
      </c>
      <c r="B22">
        <v>21</v>
      </c>
      <c r="C22">
        <v>13</v>
      </c>
      <c r="D22">
        <f>VLOOKUP(B22, 'MCP&amp;SIPM'!$B$2:$D$25, 3, FALSE)</f>
        <v>32</v>
      </c>
      <c r="E22">
        <v>0</v>
      </c>
      <c r="F22">
        <f>VLOOKUP($D22, case!$C$25:$E$74, 2, FALSE)</f>
        <v>7</v>
      </c>
      <c r="G22">
        <f>VLOOKUP($D22, case!$C$25:$E$74, 3, FALSE)</f>
        <v>4</v>
      </c>
    </row>
    <row r="23" spans="1:7" x14ac:dyDescent="0.2">
      <c r="A23">
        <v>1</v>
      </c>
      <c r="B23">
        <v>22</v>
      </c>
      <c r="C23">
        <v>13</v>
      </c>
      <c r="D23">
        <f>VLOOKUP(B23, 'MCP&amp;SIPM'!$B$2:$D$25, 3, FALSE)</f>
        <v>33</v>
      </c>
      <c r="E23">
        <v>0</v>
      </c>
      <c r="F23">
        <f>VLOOKUP($D23, case!$C$25:$E$74, 2, FALSE)</f>
        <v>7</v>
      </c>
      <c r="G23">
        <f>VLOOKUP($D23, case!$C$25:$E$74, 3, FALSE)</f>
        <v>3</v>
      </c>
    </row>
    <row r="24" spans="1:7" x14ac:dyDescent="0.2">
      <c r="A24">
        <v>1</v>
      </c>
      <c r="B24">
        <v>23</v>
      </c>
      <c r="C24">
        <v>13</v>
      </c>
      <c r="D24">
        <f>VLOOKUP(B24, 'MCP&amp;SIPM'!$B$2:$D$25, 3, FALSE)</f>
        <v>27</v>
      </c>
      <c r="E24">
        <v>0</v>
      </c>
      <c r="F24">
        <f>VLOOKUP($D24, case!$C$25:$E$74, 2, FALSE)</f>
        <v>6</v>
      </c>
      <c r="G24">
        <f>VLOOKUP($D24, case!$C$25:$E$74, 3, FALSE)</f>
        <v>4</v>
      </c>
    </row>
    <row r="25" spans="1:7" x14ac:dyDescent="0.2">
      <c r="A25">
        <v>1</v>
      </c>
      <c r="B25">
        <v>24</v>
      </c>
      <c r="C25">
        <v>13</v>
      </c>
      <c r="D25">
        <f>VLOOKUP(B25, 'MCP&amp;SIPM'!$B$2:$D$25, 3, FALSE)</f>
        <v>28</v>
      </c>
      <c r="E25">
        <v>0</v>
      </c>
      <c r="F25">
        <f>VLOOKUP($D25, case!$C$25:$E$74, 2, FALSE)</f>
        <v>6</v>
      </c>
      <c r="G25">
        <f>VLOOKUP($D25, case!$C$25:$E$74, 3, FALSE)</f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f>VLOOKUP(B27, 'MCP&amp;SIPM'!$B$2:$D$25, 3, FALSE)</f>
        <v>18</v>
      </c>
      <c r="E27">
        <v>0</v>
      </c>
      <c r="F27">
        <f>VLOOKUP($D27, case!$C$25:$E$74, 2, FALSE)</f>
        <v>4</v>
      </c>
      <c r="G27">
        <f>VLOOKUP($D27, case!$C$25:$E$74, 3, FALSE)</f>
        <v>3</v>
      </c>
    </row>
    <row r="28" spans="1:7" x14ac:dyDescent="0.2">
      <c r="A28">
        <v>1</v>
      </c>
      <c r="B28">
        <v>27</v>
      </c>
      <c r="C28">
        <v>13</v>
      </c>
      <c r="D28">
        <f>VLOOKUP(B28, 'MCP&amp;SIPM'!$B$2:$D$25, 3, FALSE)</f>
        <v>12</v>
      </c>
      <c r="E28">
        <v>0</v>
      </c>
      <c r="F28">
        <f>VLOOKUP($D28, case!$C$25:$E$74, 2, FALSE)</f>
        <v>3</v>
      </c>
      <c r="G28">
        <f>VLOOKUP($D28, case!$C$25:$E$74, 3, FALSE)</f>
        <v>4</v>
      </c>
    </row>
    <row r="29" spans="1:7" x14ac:dyDescent="0.2">
      <c r="A29">
        <v>1</v>
      </c>
      <c r="B29">
        <v>28</v>
      </c>
      <c r="C29">
        <v>13</v>
      </c>
      <c r="D29">
        <f>VLOOKUP(B29, 'MCP&amp;SIPM'!$B$2:$D$25, 3, FALSE)</f>
        <v>13</v>
      </c>
      <c r="E29">
        <v>0</v>
      </c>
      <c r="F29">
        <f>VLOOKUP($D29, case!$C$25:$E$74, 2, FALSE)</f>
        <v>3</v>
      </c>
      <c r="G29">
        <f>VLOOKUP($D29, case!$C$25:$E$74, 3, FALSE)</f>
        <v>3</v>
      </c>
    </row>
    <row r="30" spans="1:7" x14ac:dyDescent="0.2">
      <c r="A30">
        <v>1</v>
      </c>
      <c r="B30">
        <v>29</v>
      </c>
      <c r="C30">
        <v>13</v>
      </c>
      <c r="D30">
        <f>VLOOKUP(B30, 'MCP&amp;SIPM'!$B$2:$D$25, 3, FALSE)</f>
        <v>7</v>
      </c>
      <c r="E30">
        <v>0</v>
      </c>
      <c r="F30">
        <f>VLOOKUP($D30, case!$C$25:$E$74, 2, FALSE)</f>
        <v>2</v>
      </c>
      <c r="G30">
        <f>VLOOKUP($D30, case!$C$25:$E$74, 3, FALSE)</f>
        <v>4</v>
      </c>
    </row>
    <row r="31" spans="1:7" x14ac:dyDescent="0.2">
      <c r="A31">
        <v>1</v>
      </c>
      <c r="B31">
        <v>30</v>
      </c>
      <c r="C31">
        <v>13</v>
      </c>
      <c r="D31">
        <f>VLOOKUP(B31, 'MCP&amp;SIPM'!$B$2:$D$25, 3, FALSE)</f>
        <v>8</v>
      </c>
      <c r="E31">
        <v>0</v>
      </c>
      <c r="F31">
        <f>VLOOKUP($D31, case!$C$25:$E$74, 2, FALSE)</f>
        <v>2</v>
      </c>
      <c r="G31">
        <f>VLOOKUP($D31, case!$C$25:$E$74, 3, FALSE)</f>
        <v>3</v>
      </c>
    </row>
    <row r="32" spans="1:7" x14ac:dyDescent="0.2">
      <c r="A32">
        <v>1</v>
      </c>
      <c r="B32">
        <v>31</v>
      </c>
      <c r="C32">
        <v>13</v>
      </c>
      <c r="D32">
        <f>VLOOKUP(B32, 'MCP&amp;SIPM'!$B$2:$D$25, 3, FALSE)</f>
        <v>2</v>
      </c>
      <c r="E32">
        <v>0</v>
      </c>
      <c r="F32">
        <f>VLOOKUP($D32, case!$C$25:$E$74, 2, FALSE)</f>
        <v>1</v>
      </c>
      <c r="G32">
        <f>VLOOKUP($D32, case!$C$25:$E$74, 3, FALSE)</f>
        <v>4</v>
      </c>
    </row>
    <row r="33" spans="1:7" x14ac:dyDescent="0.2">
      <c r="A33">
        <v>1</v>
      </c>
      <c r="B33">
        <v>32</v>
      </c>
      <c r="C33">
        <v>13</v>
      </c>
      <c r="D33">
        <f>VLOOKUP(B33, 'MCP&amp;SIPM'!$B$2:$D$25, 3, FALSE)</f>
        <v>3</v>
      </c>
      <c r="E33">
        <v>0</v>
      </c>
      <c r="F33">
        <f>VLOOKUP($D33, case!$C$25:$E$74, 2, FALSE)</f>
        <v>1</v>
      </c>
      <c r="G33">
        <f>VLOOKUP($D33, case!$C$25:$E$74, 3, FALSE)</f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f>VLOOKUP(B35, 'MCP&amp;SIPM'!$B$27:$D$52, 3, FALSE)</f>
        <v>50</v>
      </c>
      <c r="E35">
        <v>0</v>
      </c>
      <c r="F35">
        <f>VLOOKUP($D35, case!$C$25:$E$74, 2, FALSE)</f>
        <v>10</v>
      </c>
      <c r="G35">
        <f>VLOOKUP($D35, case!$C$25:$E$74, 3, FALSE)</f>
        <v>1</v>
      </c>
    </row>
    <row r="36" spans="1:7" x14ac:dyDescent="0.2">
      <c r="A36">
        <v>2</v>
      </c>
      <c r="B36">
        <v>3</v>
      </c>
      <c r="C36">
        <v>13</v>
      </c>
      <c r="D36">
        <f>VLOOKUP(B36, 'MCP&amp;SIPM'!$B$27:$D$52, 3, FALSE)</f>
        <v>39</v>
      </c>
      <c r="E36">
        <v>0</v>
      </c>
      <c r="F36">
        <f>VLOOKUP($D36, case!$C$25:$E$74, 2, FALSE)</f>
        <v>8</v>
      </c>
      <c r="G36">
        <f>VLOOKUP($D36, case!$C$25:$E$74, 3, FALSE)</f>
        <v>2</v>
      </c>
    </row>
    <row r="37" spans="1:7" x14ac:dyDescent="0.2">
      <c r="A37">
        <v>2</v>
      </c>
      <c r="B37">
        <v>4</v>
      </c>
      <c r="C37">
        <v>13</v>
      </c>
      <c r="D37">
        <f>VLOOKUP(B37, 'MCP&amp;SIPM'!$B$27:$D$52, 3, FALSE)</f>
        <v>40</v>
      </c>
      <c r="E37">
        <v>0</v>
      </c>
      <c r="F37">
        <f>VLOOKUP($D37, case!$C$25:$E$74, 2, FALSE)</f>
        <v>8</v>
      </c>
      <c r="G37">
        <f>VLOOKUP($D37, case!$C$25:$E$74, 3, FALSE)</f>
        <v>1</v>
      </c>
    </row>
    <row r="38" spans="1:7" x14ac:dyDescent="0.2">
      <c r="A38">
        <v>2</v>
      </c>
      <c r="B38">
        <v>5</v>
      </c>
      <c r="C38">
        <v>13</v>
      </c>
      <c r="D38">
        <f>VLOOKUP(B38, 'MCP&amp;SIPM'!$B$27:$D$52, 3, FALSE)</f>
        <v>34</v>
      </c>
      <c r="E38">
        <v>0</v>
      </c>
      <c r="F38">
        <f>VLOOKUP($D38, case!$C$25:$E$74, 2, FALSE)</f>
        <v>7</v>
      </c>
      <c r="G38">
        <f>VLOOKUP($D38, case!$C$25:$E$74, 3, FALSE)</f>
        <v>2</v>
      </c>
    </row>
    <row r="39" spans="1:7" x14ac:dyDescent="0.2">
      <c r="A39">
        <v>2</v>
      </c>
      <c r="B39">
        <v>6</v>
      </c>
      <c r="C39">
        <v>13</v>
      </c>
      <c r="D39">
        <f>VLOOKUP(B39, 'MCP&amp;SIPM'!$B$27:$D$52, 3, FALSE)</f>
        <v>35</v>
      </c>
      <c r="E39">
        <v>0</v>
      </c>
      <c r="F39">
        <f>VLOOKUP($D39, case!$C$25:$E$74, 2, FALSE)</f>
        <v>7</v>
      </c>
      <c r="G39">
        <f>VLOOKUP($D39, case!$C$25:$E$74, 3, FALSE)</f>
        <v>1</v>
      </c>
    </row>
    <row r="40" spans="1:7" x14ac:dyDescent="0.2">
      <c r="A40">
        <v>2</v>
      </c>
      <c r="B40">
        <v>7</v>
      </c>
      <c r="C40">
        <v>13</v>
      </c>
      <c r="D40">
        <f>VLOOKUP(B40, 'MCP&amp;SIPM'!$B$27:$D$52, 3, FALSE)</f>
        <v>29</v>
      </c>
      <c r="E40">
        <v>0</v>
      </c>
      <c r="F40">
        <f>VLOOKUP($D40, case!$C$25:$E$74, 2, FALSE)</f>
        <v>6</v>
      </c>
      <c r="G40">
        <f>VLOOKUP($D40, case!$C$25:$E$74, 3, FALSE)</f>
        <v>2</v>
      </c>
    </row>
    <row r="41" spans="1:7" x14ac:dyDescent="0.2">
      <c r="A41">
        <v>2</v>
      </c>
      <c r="B41">
        <v>8</v>
      </c>
      <c r="C41">
        <v>13</v>
      </c>
      <c r="D41">
        <f>VLOOKUP(B41, 'MCP&amp;SIPM'!$B$27:$D$52, 3, FALSE)</f>
        <v>30</v>
      </c>
      <c r="E41">
        <v>0</v>
      </c>
      <c r="F41">
        <f>VLOOKUP($D41, case!$C$25:$E$74, 2, FALSE)</f>
        <v>6</v>
      </c>
      <c r="G41">
        <f>VLOOKUP($D41, case!$C$25:$E$74, 3, FALSE)</f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f>VLOOKUP(B43, 'MCP&amp;SIPM'!$B$27:$D$52, 3, FALSE)</f>
        <v>20</v>
      </c>
      <c r="E43">
        <v>0</v>
      </c>
      <c r="F43">
        <f>VLOOKUP($D43, case!$C$25:$E$74, 2, FALSE)</f>
        <v>4</v>
      </c>
      <c r="G43">
        <f>VLOOKUP($D43, case!$C$25:$E$74, 3, FALSE)</f>
        <v>1</v>
      </c>
    </row>
    <row r="44" spans="1:7" x14ac:dyDescent="0.2">
      <c r="A44">
        <v>2</v>
      </c>
      <c r="B44">
        <v>11</v>
      </c>
      <c r="C44">
        <v>13</v>
      </c>
      <c r="D44">
        <f>VLOOKUP(B44, 'MCP&amp;SIPM'!$B$27:$D$52, 3, FALSE)</f>
        <v>14</v>
      </c>
      <c r="E44">
        <v>0</v>
      </c>
      <c r="F44">
        <f>VLOOKUP($D44, case!$C$25:$E$74, 2, FALSE)</f>
        <v>3</v>
      </c>
      <c r="G44">
        <f>VLOOKUP($D44, case!$C$25:$E$74, 3, FALSE)</f>
        <v>2</v>
      </c>
    </row>
    <row r="45" spans="1:7" x14ac:dyDescent="0.2">
      <c r="A45">
        <v>2</v>
      </c>
      <c r="B45">
        <v>12</v>
      </c>
      <c r="C45">
        <v>13</v>
      </c>
      <c r="D45">
        <f>VLOOKUP(B45, 'MCP&amp;SIPM'!$B$27:$D$52, 3, FALSE)</f>
        <v>15</v>
      </c>
      <c r="E45">
        <v>0</v>
      </c>
      <c r="F45">
        <f>VLOOKUP($D45, case!$C$25:$E$74, 2, FALSE)</f>
        <v>3</v>
      </c>
      <c r="G45">
        <f>VLOOKUP($D45, case!$C$25:$E$74, 3, FALSE)</f>
        <v>1</v>
      </c>
    </row>
    <row r="46" spans="1:7" x14ac:dyDescent="0.2">
      <c r="A46">
        <v>2</v>
      </c>
      <c r="B46">
        <v>13</v>
      </c>
      <c r="C46">
        <v>13</v>
      </c>
      <c r="D46">
        <f>VLOOKUP(B46, 'MCP&amp;SIPM'!$B$27:$D$52, 3, FALSE)</f>
        <v>9</v>
      </c>
      <c r="E46">
        <v>0</v>
      </c>
      <c r="F46">
        <f>VLOOKUP($D46, case!$C$25:$E$74, 2, FALSE)</f>
        <v>2</v>
      </c>
      <c r="G46">
        <f>VLOOKUP($D46, case!$C$25:$E$74, 3, FALSE)</f>
        <v>2</v>
      </c>
    </row>
    <row r="47" spans="1:7" x14ac:dyDescent="0.2">
      <c r="A47">
        <v>2</v>
      </c>
      <c r="B47">
        <v>14</v>
      </c>
      <c r="C47">
        <v>13</v>
      </c>
      <c r="D47">
        <f>VLOOKUP(B47, 'MCP&amp;SIPM'!$B$27:$D$52, 3, FALSE)</f>
        <v>10</v>
      </c>
      <c r="E47">
        <v>0</v>
      </c>
      <c r="F47">
        <f>VLOOKUP($D47, case!$C$25:$E$74, 2, FALSE)</f>
        <v>2</v>
      </c>
      <c r="G47">
        <f>VLOOKUP($D47, case!$C$25:$E$74, 3, FALSE)</f>
        <v>1</v>
      </c>
    </row>
    <row r="48" spans="1:7" x14ac:dyDescent="0.2">
      <c r="A48">
        <v>2</v>
      </c>
      <c r="B48">
        <v>15</v>
      </c>
      <c r="C48">
        <v>13</v>
      </c>
      <c r="D48">
        <f>VLOOKUP(B48, 'MCP&amp;SIPM'!$B$27:$D$52, 3, FALSE)</f>
        <v>4</v>
      </c>
      <c r="E48">
        <v>0</v>
      </c>
      <c r="F48">
        <f>VLOOKUP($D48, case!$C$25:$E$74, 2, FALSE)</f>
        <v>1</v>
      </c>
      <c r="G48">
        <f>VLOOKUP($D48, case!$C$25:$E$74, 3, FALSE)</f>
        <v>2</v>
      </c>
    </row>
    <row r="49" spans="1:7" x14ac:dyDescent="0.2">
      <c r="A49">
        <v>2</v>
      </c>
      <c r="B49">
        <v>16</v>
      </c>
      <c r="C49">
        <v>13</v>
      </c>
      <c r="D49">
        <f>VLOOKUP(B49, 'MCP&amp;SIPM'!$B$27:$D$52, 3, FALSE)</f>
        <v>5</v>
      </c>
      <c r="E49">
        <v>0</v>
      </c>
      <c r="F49">
        <f>VLOOKUP($D49, case!$C$25:$E$74, 2, FALSE)</f>
        <v>1</v>
      </c>
      <c r="G49">
        <f>VLOOKUP($D49, case!$C$25:$E$74, 3, FALSE)</f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f>VLOOKUP(B51, 'MCP&amp;SIPM'!$B$27:$D$52, 3, FALSE)</f>
        <v>49</v>
      </c>
      <c r="E51">
        <v>0</v>
      </c>
      <c r="F51">
        <f>VLOOKUP($D51, case!$C$25:$E$74, 2, FALSE)</f>
        <v>10</v>
      </c>
      <c r="G51">
        <f>VLOOKUP($D51, case!$C$25:$E$74, 3, FALSE)</f>
        <v>2</v>
      </c>
    </row>
    <row r="52" spans="1:7" x14ac:dyDescent="0.2">
      <c r="A52">
        <v>2</v>
      </c>
      <c r="B52">
        <v>19</v>
      </c>
      <c r="C52">
        <v>13</v>
      </c>
      <c r="D52">
        <f>VLOOKUP(B52, 'MCP&amp;SIPM'!$B$27:$D$52, 3, FALSE)</f>
        <v>44</v>
      </c>
      <c r="E52">
        <v>0</v>
      </c>
      <c r="F52">
        <f>VLOOKUP($D52, case!$C$25:$E$74, 2, FALSE)</f>
        <v>9</v>
      </c>
      <c r="G52">
        <f>VLOOKUP($D52, case!$C$25:$E$74, 3, FALSE)</f>
        <v>2</v>
      </c>
    </row>
    <row r="53" spans="1:7" x14ac:dyDescent="0.2">
      <c r="A53">
        <v>2</v>
      </c>
      <c r="B53">
        <v>20</v>
      </c>
      <c r="C53">
        <v>13</v>
      </c>
      <c r="D53">
        <f>VLOOKUP(B53, 'MCP&amp;SIPM'!$B$27:$D$52, 3, FALSE)</f>
        <v>45</v>
      </c>
      <c r="E53">
        <v>0</v>
      </c>
      <c r="F53">
        <f>VLOOKUP($D53, case!$C$25:$E$74, 2, FALSE)</f>
        <v>9</v>
      </c>
      <c r="G53">
        <f>VLOOKUP($D53, case!$C$25:$E$74, 3, FALSE)</f>
        <v>1</v>
      </c>
    </row>
    <row r="54" spans="1:7" x14ac:dyDescent="0.2">
      <c r="A54">
        <v>2</v>
      </c>
      <c r="B54">
        <v>21</v>
      </c>
      <c r="C54">
        <v>13</v>
      </c>
      <c r="D54">
        <f>VLOOKUP(B54, 'MCP&amp;SIPM'!$B$27:$D$52, 3, FALSE)</f>
        <v>42</v>
      </c>
      <c r="E54">
        <v>0</v>
      </c>
      <c r="F54">
        <f>VLOOKUP($D54, case!$C$25:$E$74, 2, FALSE)</f>
        <v>9</v>
      </c>
      <c r="G54">
        <f>VLOOKUP($D54, case!$C$25:$E$74, 3, FALSE)</f>
        <v>4</v>
      </c>
    </row>
    <row r="55" spans="1:7" x14ac:dyDescent="0.2">
      <c r="A55">
        <v>2</v>
      </c>
      <c r="B55">
        <v>22</v>
      </c>
      <c r="C55">
        <v>13</v>
      </c>
      <c r="D55">
        <f>VLOOKUP(B55, 'MCP&amp;SIPM'!$B$27:$D$52, 3, FALSE)</f>
        <v>43</v>
      </c>
      <c r="E55">
        <v>0</v>
      </c>
      <c r="F55">
        <f>VLOOKUP($D55, case!$C$25:$E$74, 2, FALSE)</f>
        <v>9</v>
      </c>
      <c r="G55">
        <f>VLOOKUP($D55, case!$C$25:$E$74, 3, FALSE)</f>
        <v>3</v>
      </c>
    </row>
    <row r="56" spans="1:7" x14ac:dyDescent="0.2">
      <c r="A56">
        <v>2</v>
      </c>
      <c r="B56">
        <v>23</v>
      </c>
      <c r="C56">
        <v>13</v>
      </c>
      <c r="D56">
        <f>VLOOKUP(B56, 'MCP&amp;SIPM'!$B$27:$D$52, 3, FALSE)</f>
        <v>41</v>
      </c>
      <c r="E56">
        <v>0</v>
      </c>
      <c r="F56">
        <f>VLOOKUP($D56, case!$C$25:$E$74, 2, FALSE)</f>
        <v>9</v>
      </c>
      <c r="G56">
        <f>VLOOKUP($D56, case!$C$25:$E$74, 3, FALSE)</f>
        <v>5</v>
      </c>
    </row>
    <row r="57" spans="1:7" x14ac:dyDescent="0.2">
      <c r="A57">
        <v>2</v>
      </c>
      <c r="B57">
        <v>24</v>
      </c>
      <c r="C57">
        <v>13</v>
      </c>
      <c r="D57">
        <f>VLOOKUP(B57, 'MCP&amp;SIPM'!$B$27:$D$52, 3, FALSE)</f>
        <v>25</v>
      </c>
      <c r="E57">
        <v>0</v>
      </c>
      <c r="F57">
        <f>VLOOKUP($D57, case!$C$25:$E$74, 2, FALSE)</f>
        <v>5</v>
      </c>
      <c r="G57">
        <f>VLOOKUP($D57, case!$C$25:$E$74, 3, FALSE)</f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f>VLOOKUP(B59, 'MCP&amp;SIPM'!$B$27:$D$52, 3, FALSE)</f>
        <v>24</v>
      </c>
      <c r="E59">
        <v>0</v>
      </c>
      <c r="F59">
        <f>VLOOKUP($D59, case!$C$25:$E$74, 2, FALSE)</f>
        <v>5</v>
      </c>
      <c r="G59">
        <f>VLOOKUP($D59, case!$C$25:$E$74, 3, FALSE)</f>
        <v>2</v>
      </c>
    </row>
    <row r="60" spans="1:7" x14ac:dyDescent="0.2">
      <c r="A60">
        <v>2</v>
      </c>
      <c r="B60">
        <v>27</v>
      </c>
      <c r="C60">
        <v>13</v>
      </c>
      <c r="D60">
        <f>VLOOKUP(B60, 'MCP&amp;SIPM'!$B$27:$D$52, 3, FALSE)</f>
        <v>21</v>
      </c>
      <c r="E60">
        <v>0</v>
      </c>
      <c r="F60">
        <f>VLOOKUP($D60, case!$C$25:$E$74, 2, FALSE)</f>
        <v>5</v>
      </c>
      <c r="G60">
        <f>VLOOKUP($D60, case!$C$25:$E$74, 3, FALSE)</f>
        <v>5</v>
      </c>
    </row>
    <row r="61" spans="1:7" x14ac:dyDescent="0.2">
      <c r="A61">
        <v>2</v>
      </c>
      <c r="B61">
        <v>28</v>
      </c>
      <c r="C61">
        <v>13</v>
      </c>
      <c r="D61">
        <f>VLOOKUP(B61, 'MCP&amp;SIPM'!$B$27:$D$52, 3, FALSE)</f>
        <v>22</v>
      </c>
      <c r="E61">
        <v>0</v>
      </c>
      <c r="F61">
        <f>VLOOKUP($D61, case!$C$25:$E$74, 2, FALSE)</f>
        <v>5</v>
      </c>
      <c r="G61">
        <f>VLOOKUP($D61, case!$C$25:$E$74, 3, FALSE)</f>
        <v>4</v>
      </c>
    </row>
    <row r="62" spans="1:7" x14ac:dyDescent="0.2">
      <c r="A62">
        <v>2</v>
      </c>
      <c r="B62">
        <v>29</v>
      </c>
      <c r="C62">
        <v>13</v>
      </c>
      <c r="D62">
        <f>VLOOKUP(B62, 'MCP&amp;SIPM'!$B$27:$D$52, 3, FALSE)</f>
        <v>19</v>
      </c>
      <c r="E62">
        <v>0</v>
      </c>
      <c r="F62">
        <f>VLOOKUP($D62, case!$C$25:$E$74, 2, FALSE)</f>
        <v>4</v>
      </c>
      <c r="G62">
        <f>VLOOKUP($D62, case!$C$25:$E$74, 3, FALSE)</f>
        <v>2</v>
      </c>
    </row>
    <row r="63" spans="1:7" x14ac:dyDescent="0.2">
      <c r="A63">
        <v>2</v>
      </c>
      <c r="B63">
        <v>30</v>
      </c>
      <c r="C63">
        <v>13</v>
      </c>
      <c r="D63">
        <f>VLOOKUP(B63, 'MCP&amp;SIPM'!$B$27:$D$52, 3, FALSE)</f>
        <v>23</v>
      </c>
      <c r="E63">
        <v>0</v>
      </c>
      <c r="F63">
        <f>VLOOKUP($D63, case!$C$25:$E$74, 2, FALSE)</f>
        <v>5</v>
      </c>
      <c r="G63">
        <f>VLOOKUP($D63, case!$C$25:$E$74, 3, FALSE)</f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f>VLOOKUP(B67, 'MCP&amp;SIPM'!$B$54:$D$79, 3, FALSE)</f>
        <v>46</v>
      </c>
      <c r="E67">
        <v>1</v>
      </c>
      <c r="F67">
        <f>VLOOKUP($D67, case!$C$25:$E$74, 2, FALSE)</f>
        <v>10</v>
      </c>
      <c r="G67">
        <f>VLOOKUP($D67, case!$C$25:$E$74, 3, FALSE)</f>
        <v>5</v>
      </c>
    </row>
    <row r="68" spans="1:7" x14ac:dyDescent="0.2">
      <c r="A68">
        <v>3</v>
      </c>
      <c r="B68">
        <v>3</v>
      </c>
      <c r="C68">
        <v>13</v>
      </c>
      <c r="D68">
        <f>VLOOKUP(B68, 'MCP&amp;SIPM'!$B$54:$D$79, 3, FALSE)</f>
        <v>44</v>
      </c>
      <c r="E68">
        <v>1</v>
      </c>
      <c r="F68">
        <f>VLOOKUP($D68, case!$C$25:$E$74, 2, FALSE)</f>
        <v>9</v>
      </c>
      <c r="G68">
        <f>VLOOKUP($D68, case!$C$25:$E$74, 3, FALSE)</f>
        <v>2</v>
      </c>
    </row>
    <row r="69" spans="1:7" x14ac:dyDescent="0.2">
      <c r="A69">
        <v>3</v>
      </c>
      <c r="B69">
        <v>4</v>
      </c>
      <c r="C69">
        <v>13</v>
      </c>
      <c r="D69">
        <f>VLOOKUP(B69, 'MCP&amp;SIPM'!$B$54:$D$79, 3, FALSE)</f>
        <v>45</v>
      </c>
      <c r="E69">
        <v>1</v>
      </c>
      <c r="F69">
        <f>VLOOKUP($D69, case!$C$25:$E$74, 2, FALSE)</f>
        <v>9</v>
      </c>
      <c r="G69">
        <f>VLOOKUP($D69, case!$C$25:$E$74, 3, FALSE)</f>
        <v>1</v>
      </c>
    </row>
    <row r="70" spans="1:7" x14ac:dyDescent="0.2">
      <c r="A70">
        <v>3</v>
      </c>
      <c r="B70">
        <v>5</v>
      </c>
      <c r="C70">
        <v>13</v>
      </c>
      <c r="D70">
        <f>VLOOKUP(B70, 'MCP&amp;SIPM'!$B$54:$D$79, 3, FALSE)</f>
        <v>42</v>
      </c>
      <c r="E70">
        <v>1</v>
      </c>
      <c r="F70">
        <f>VLOOKUP($D70, case!$C$25:$E$74, 2, FALSE)</f>
        <v>9</v>
      </c>
      <c r="G70">
        <f>VLOOKUP($D70, case!$C$25:$E$74, 3, FALSE)</f>
        <v>4</v>
      </c>
    </row>
    <row r="71" spans="1:7" x14ac:dyDescent="0.2">
      <c r="A71">
        <v>3</v>
      </c>
      <c r="B71">
        <v>6</v>
      </c>
      <c r="C71">
        <v>13</v>
      </c>
      <c r="D71">
        <f>VLOOKUP(B71, 'MCP&amp;SIPM'!$B$54:$D$79, 3, FALSE)</f>
        <v>43</v>
      </c>
      <c r="E71">
        <v>1</v>
      </c>
      <c r="F71">
        <f>VLOOKUP($D71, case!$C$25:$E$74, 2, FALSE)</f>
        <v>9</v>
      </c>
      <c r="G71">
        <f>VLOOKUP($D71, case!$C$25:$E$74, 3, FALSE)</f>
        <v>3</v>
      </c>
    </row>
    <row r="72" spans="1:7" x14ac:dyDescent="0.2">
      <c r="A72">
        <v>3</v>
      </c>
      <c r="B72">
        <v>7</v>
      </c>
      <c r="C72">
        <v>13</v>
      </c>
      <c r="D72">
        <f>VLOOKUP(B72, 'MCP&amp;SIPM'!$B$54:$D$79, 3, FALSE)</f>
        <v>25</v>
      </c>
      <c r="E72">
        <v>1</v>
      </c>
      <c r="F72">
        <f>VLOOKUP($D72, case!$C$25:$E$74, 2, FALSE)</f>
        <v>5</v>
      </c>
      <c r="G72">
        <f>VLOOKUP($D72, case!$C$25:$E$74, 3, FALSE)</f>
        <v>1</v>
      </c>
    </row>
    <row r="73" spans="1:7" x14ac:dyDescent="0.2">
      <c r="A73">
        <v>3</v>
      </c>
      <c r="B73">
        <v>8</v>
      </c>
      <c r="C73">
        <v>13</v>
      </c>
      <c r="D73">
        <f>VLOOKUP(B73, 'MCP&amp;SIPM'!$B$54:$D$79, 3, FALSE)</f>
        <v>41</v>
      </c>
      <c r="E73">
        <v>1</v>
      </c>
      <c r="F73">
        <f>VLOOKUP($D73, case!$C$25:$E$74, 2, FALSE)</f>
        <v>9</v>
      </c>
      <c r="G73">
        <f>VLOOKUP($D73, case!$C$25:$E$74, 3, FALSE)</f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f>VLOOKUP(B75, 'MCP&amp;SIPM'!$B$54:$D$79, 3, FALSE)</f>
        <v>24</v>
      </c>
      <c r="E75">
        <v>1</v>
      </c>
      <c r="F75">
        <f>VLOOKUP($D75, case!$C$25:$E$74, 2, FALSE)</f>
        <v>5</v>
      </c>
      <c r="G75">
        <f>VLOOKUP($D75, case!$C$25:$E$74, 3, FALSE)</f>
        <v>2</v>
      </c>
    </row>
    <row r="76" spans="1:7" x14ac:dyDescent="0.2">
      <c r="A76">
        <v>3</v>
      </c>
      <c r="B76">
        <v>11</v>
      </c>
      <c r="C76">
        <v>13</v>
      </c>
      <c r="D76">
        <f>VLOOKUP(B76, 'MCP&amp;SIPM'!$B$54:$D$79, 3, FALSE)</f>
        <v>21</v>
      </c>
      <c r="E76">
        <v>1</v>
      </c>
      <c r="F76">
        <f>VLOOKUP($D76, case!$C$25:$E$74, 2, FALSE)</f>
        <v>5</v>
      </c>
      <c r="G76">
        <f>VLOOKUP($D76, case!$C$25:$E$74, 3, FALSE)</f>
        <v>5</v>
      </c>
    </row>
    <row r="77" spans="1:7" x14ac:dyDescent="0.2">
      <c r="A77">
        <v>3</v>
      </c>
      <c r="B77">
        <v>12</v>
      </c>
      <c r="C77">
        <v>13</v>
      </c>
      <c r="D77">
        <f>VLOOKUP(B77, 'MCP&amp;SIPM'!$B$54:$D$79, 3, FALSE)</f>
        <v>22</v>
      </c>
      <c r="E77">
        <v>1</v>
      </c>
      <c r="F77">
        <f>VLOOKUP($D77, case!$C$25:$E$74, 2, FALSE)</f>
        <v>5</v>
      </c>
      <c r="G77">
        <f>VLOOKUP($D77, case!$C$25:$E$74, 3, FALSE)</f>
        <v>4</v>
      </c>
    </row>
    <row r="78" spans="1:7" x14ac:dyDescent="0.2">
      <c r="A78">
        <v>3</v>
      </c>
      <c r="B78">
        <v>13</v>
      </c>
      <c r="C78">
        <v>13</v>
      </c>
      <c r="D78">
        <f>VLOOKUP(B78, 'MCP&amp;SIPM'!$B$54:$D$79, 3, FALSE)</f>
        <v>23</v>
      </c>
      <c r="E78">
        <v>1</v>
      </c>
      <c r="F78">
        <f>VLOOKUP($D78, case!$C$25:$E$74, 2, FALSE)</f>
        <v>5</v>
      </c>
      <c r="G78">
        <f>VLOOKUP($D78, case!$C$25:$E$74, 3, FALSE)</f>
        <v>3</v>
      </c>
    </row>
    <row r="79" spans="1:7" x14ac:dyDescent="0.2">
      <c r="A79">
        <v>3</v>
      </c>
      <c r="B79">
        <v>14</v>
      </c>
      <c r="C79">
        <v>13</v>
      </c>
      <c r="D79">
        <f>VLOOKUP(B79, 'MCP&amp;SIPM'!$B$54:$D$79, 3, FALSE)</f>
        <v>16</v>
      </c>
      <c r="E79">
        <v>1</v>
      </c>
      <c r="F79">
        <f>VLOOKUP($D79, case!$C$25:$E$74, 2, FALSE)</f>
        <v>4</v>
      </c>
      <c r="G79">
        <f>VLOOKUP($D79, case!$C$25:$E$74, 3, FALSE)</f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f>VLOOKUP(B83, 'MCP&amp;SIPM'!$B$54:$D$79, 3, FALSE)</f>
        <v>47</v>
      </c>
      <c r="E83">
        <v>1</v>
      </c>
      <c r="F83">
        <f>VLOOKUP($D83, case!$C$25:$E$74, 2, FALSE)</f>
        <v>10</v>
      </c>
      <c r="G83">
        <f>VLOOKUP($D83, case!$C$25:$E$74, 3, FALSE)</f>
        <v>4</v>
      </c>
    </row>
    <row r="84" spans="1:7" x14ac:dyDescent="0.2">
      <c r="A84">
        <v>3</v>
      </c>
      <c r="B84">
        <v>19</v>
      </c>
      <c r="C84">
        <v>13</v>
      </c>
      <c r="D84">
        <f>VLOOKUP(B84, 'MCP&amp;SIPM'!$B$54:$D$79, 3, FALSE)</f>
        <v>36</v>
      </c>
      <c r="E84">
        <v>1</v>
      </c>
      <c r="F84">
        <f>VLOOKUP($D84, case!$C$25:$E$74, 2, FALSE)</f>
        <v>8</v>
      </c>
      <c r="G84">
        <f>VLOOKUP($D84, case!$C$25:$E$74, 3, FALSE)</f>
        <v>5</v>
      </c>
    </row>
    <row r="85" spans="1:7" x14ac:dyDescent="0.2">
      <c r="A85">
        <v>3</v>
      </c>
      <c r="B85">
        <v>20</v>
      </c>
      <c r="C85">
        <v>13</v>
      </c>
      <c r="D85">
        <f>VLOOKUP(B85, 'MCP&amp;SIPM'!$B$54:$D$79, 3, FALSE)</f>
        <v>37</v>
      </c>
      <c r="E85">
        <v>1</v>
      </c>
      <c r="F85">
        <f>VLOOKUP($D85, case!$C$25:$E$74, 2, FALSE)</f>
        <v>8</v>
      </c>
      <c r="G85">
        <f>VLOOKUP($D85, case!$C$25:$E$74, 3, FALSE)</f>
        <v>4</v>
      </c>
    </row>
    <row r="86" spans="1:7" x14ac:dyDescent="0.2">
      <c r="A86">
        <v>3</v>
      </c>
      <c r="B86">
        <v>21</v>
      </c>
      <c r="C86">
        <v>13</v>
      </c>
      <c r="D86">
        <f>VLOOKUP(B86, 'MCP&amp;SIPM'!$B$54:$D$79, 3, FALSE)</f>
        <v>31</v>
      </c>
      <c r="E86">
        <v>1</v>
      </c>
      <c r="F86">
        <f>VLOOKUP($D86, case!$C$25:$E$74, 2, FALSE)</f>
        <v>7</v>
      </c>
      <c r="G86">
        <f>VLOOKUP($D86, case!$C$25:$E$74, 3, FALSE)</f>
        <v>5</v>
      </c>
    </row>
    <row r="87" spans="1:7" x14ac:dyDescent="0.2">
      <c r="A87">
        <v>3</v>
      </c>
      <c r="B87">
        <v>22</v>
      </c>
      <c r="C87">
        <v>13</v>
      </c>
      <c r="D87">
        <f>VLOOKUP(B87, 'MCP&amp;SIPM'!$B$54:$D$79, 3, FALSE)</f>
        <v>32</v>
      </c>
      <c r="E87">
        <v>1</v>
      </c>
      <c r="F87">
        <f>VLOOKUP($D87, case!$C$25:$E$74, 2, FALSE)</f>
        <v>7</v>
      </c>
      <c r="G87">
        <f>VLOOKUP($D87, case!$C$25:$E$74, 3, FALSE)</f>
        <v>4</v>
      </c>
    </row>
    <row r="88" spans="1:7" x14ac:dyDescent="0.2">
      <c r="A88">
        <v>3</v>
      </c>
      <c r="B88">
        <v>23</v>
      </c>
      <c r="C88">
        <v>13</v>
      </c>
      <c r="D88">
        <f>VLOOKUP(B88, 'MCP&amp;SIPM'!$B$54:$D$79, 3, FALSE)</f>
        <v>26</v>
      </c>
      <c r="E88">
        <v>1</v>
      </c>
      <c r="F88">
        <f>VLOOKUP($D88, case!$C$25:$E$74, 2, FALSE)</f>
        <v>6</v>
      </c>
      <c r="G88">
        <f>VLOOKUP($D88, case!$C$25:$E$74, 3, FALSE)</f>
        <v>5</v>
      </c>
    </row>
    <row r="89" spans="1:7" x14ac:dyDescent="0.2">
      <c r="A89">
        <v>3</v>
      </c>
      <c r="B89">
        <v>24</v>
      </c>
      <c r="C89">
        <v>13</v>
      </c>
      <c r="D89">
        <f>VLOOKUP(B89, 'MCP&amp;SIPM'!$B$54:$D$79, 3, FALSE)</f>
        <v>27</v>
      </c>
      <c r="E89">
        <v>1</v>
      </c>
      <c r="F89">
        <f>VLOOKUP($D89, case!$C$25:$E$74, 2, FALSE)</f>
        <v>6</v>
      </c>
      <c r="G89">
        <f>VLOOKUP($D89, case!$C$25:$E$74, 3, FALSE)</f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f>VLOOKUP(B91, 'MCP&amp;SIPM'!$B$54:$D$79, 3, FALSE)</f>
        <v>17</v>
      </c>
      <c r="E91">
        <v>1</v>
      </c>
      <c r="F91">
        <f>VLOOKUP($D91, case!$C$25:$E$74, 2, FALSE)</f>
        <v>4</v>
      </c>
      <c r="G91">
        <f>VLOOKUP($D91, case!$C$25:$E$74, 3, FALSE)</f>
        <v>4</v>
      </c>
    </row>
    <row r="92" spans="1:7" x14ac:dyDescent="0.2">
      <c r="A92">
        <v>3</v>
      </c>
      <c r="B92">
        <v>27</v>
      </c>
      <c r="C92">
        <v>13</v>
      </c>
      <c r="D92">
        <f>VLOOKUP(B92, 'MCP&amp;SIPM'!$B$54:$D$79, 3, FALSE)</f>
        <v>11</v>
      </c>
      <c r="E92">
        <v>1</v>
      </c>
      <c r="F92">
        <f>VLOOKUP($D92, case!$C$25:$E$74, 2, FALSE)</f>
        <v>3</v>
      </c>
      <c r="G92">
        <f>VLOOKUP($D92, case!$C$25:$E$74, 3, FALSE)</f>
        <v>5</v>
      </c>
    </row>
    <row r="93" spans="1:7" x14ac:dyDescent="0.2">
      <c r="A93">
        <v>3</v>
      </c>
      <c r="B93">
        <v>28</v>
      </c>
      <c r="C93">
        <v>13</v>
      </c>
      <c r="D93">
        <f>VLOOKUP(B93, 'MCP&amp;SIPM'!$B$54:$D$79, 3, FALSE)</f>
        <v>12</v>
      </c>
      <c r="E93">
        <v>1</v>
      </c>
      <c r="F93">
        <f>VLOOKUP($D93, case!$C$25:$E$74, 2, FALSE)</f>
        <v>3</v>
      </c>
      <c r="G93">
        <f>VLOOKUP($D93, case!$C$25:$E$74, 3, FALSE)</f>
        <v>4</v>
      </c>
    </row>
    <row r="94" spans="1:7" x14ac:dyDescent="0.2">
      <c r="A94">
        <v>3</v>
      </c>
      <c r="B94">
        <v>29</v>
      </c>
      <c r="C94">
        <v>13</v>
      </c>
      <c r="D94">
        <f>VLOOKUP(B94, 'MCP&amp;SIPM'!$B$54:$D$79, 3, FALSE)</f>
        <v>6</v>
      </c>
      <c r="E94">
        <v>1</v>
      </c>
      <c r="F94">
        <f>VLOOKUP($D94, case!$C$25:$E$74, 2, FALSE)</f>
        <v>2</v>
      </c>
      <c r="G94">
        <f>VLOOKUP($D94, case!$C$25:$E$74, 3, FALSE)</f>
        <v>5</v>
      </c>
    </row>
    <row r="95" spans="1:7" x14ac:dyDescent="0.2">
      <c r="A95">
        <v>3</v>
      </c>
      <c r="B95">
        <v>30</v>
      </c>
      <c r="C95">
        <v>13</v>
      </c>
      <c r="D95">
        <f>VLOOKUP(B95, 'MCP&amp;SIPM'!$B$54:$D$79, 3, FALSE)</f>
        <v>7</v>
      </c>
      <c r="E95">
        <v>1</v>
      </c>
      <c r="F95">
        <f>VLOOKUP($D95, case!$C$25:$E$74, 2, FALSE)</f>
        <v>2</v>
      </c>
      <c r="G95">
        <f>VLOOKUP($D95, case!$C$25:$E$74, 3, FALSE)</f>
        <v>4</v>
      </c>
    </row>
    <row r="96" spans="1:7" x14ac:dyDescent="0.2">
      <c r="A96">
        <v>3</v>
      </c>
      <c r="B96">
        <v>31</v>
      </c>
      <c r="C96">
        <v>13</v>
      </c>
      <c r="D96">
        <f>VLOOKUP(B96, 'MCP&amp;SIPM'!$B$54:$D$79, 3, FALSE)</f>
        <v>1</v>
      </c>
      <c r="E96">
        <v>1</v>
      </c>
      <c r="F96">
        <f>VLOOKUP($D96, case!$C$25:$E$74, 2, FALSE)</f>
        <v>1</v>
      </c>
      <c r="G96">
        <f>VLOOKUP($D96, case!$C$25:$E$74, 3, FALSE)</f>
        <v>5</v>
      </c>
    </row>
    <row r="97" spans="1:7" x14ac:dyDescent="0.2">
      <c r="A97">
        <v>3</v>
      </c>
      <c r="B97">
        <v>32</v>
      </c>
      <c r="C97">
        <v>13</v>
      </c>
      <c r="D97">
        <f>VLOOKUP(B97, 'MCP&amp;SIPM'!$B$54:$D$79, 3, FALSE)</f>
        <v>2</v>
      </c>
      <c r="E97">
        <v>1</v>
      </c>
      <c r="F97">
        <f>VLOOKUP($D97, case!$C$25:$E$74, 2, FALSE)</f>
        <v>1</v>
      </c>
      <c r="G97">
        <f>VLOOKUP($D97, case!$C$25:$E$74, 3, FALSE)</f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f>VLOOKUP(B99, 'MCP&amp;SIPM'!$B$81:$D$104, 3, FALSE)</f>
        <v>49</v>
      </c>
      <c r="E99">
        <v>1</v>
      </c>
      <c r="F99">
        <f>VLOOKUP($D99, case!$C$25:$E$74, 2, FALSE)</f>
        <v>10</v>
      </c>
      <c r="G99">
        <f>VLOOKUP($D99, case!$C$25:$E$74, 3, FALSE)</f>
        <v>2</v>
      </c>
    </row>
    <row r="100" spans="1:7" x14ac:dyDescent="0.2">
      <c r="A100">
        <v>4</v>
      </c>
      <c r="B100">
        <v>3</v>
      </c>
      <c r="C100">
        <v>13</v>
      </c>
      <c r="D100">
        <f>VLOOKUP(B100, 'MCP&amp;SIPM'!$B$81:$D$104, 3, FALSE)</f>
        <v>38</v>
      </c>
      <c r="E100">
        <v>1</v>
      </c>
      <c r="F100">
        <f>VLOOKUP($D100, case!$C$25:$E$74, 2, FALSE)</f>
        <v>8</v>
      </c>
      <c r="G100">
        <f>VLOOKUP($D100, case!$C$25:$E$74, 3, FALSE)</f>
        <v>3</v>
      </c>
    </row>
    <row r="101" spans="1:7" x14ac:dyDescent="0.2">
      <c r="A101">
        <v>4</v>
      </c>
      <c r="B101">
        <v>4</v>
      </c>
      <c r="C101">
        <v>13</v>
      </c>
      <c r="D101">
        <f>VLOOKUP(B101, 'MCP&amp;SIPM'!$B$81:$D$104, 3, FALSE)</f>
        <v>39</v>
      </c>
      <c r="E101">
        <v>1</v>
      </c>
      <c r="F101">
        <f>VLOOKUP($D101, case!$C$25:$E$74, 2, FALSE)</f>
        <v>8</v>
      </c>
      <c r="G101">
        <f>VLOOKUP($D101, case!$C$25:$E$74, 3, FALSE)</f>
        <v>2</v>
      </c>
    </row>
    <row r="102" spans="1:7" x14ac:dyDescent="0.2">
      <c r="A102">
        <v>4</v>
      </c>
      <c r="B102">
        <v>5</v>
      </c>
      <c r="C102">
        <v>13</v>
      </c>
      <c r="D102">
        <f>VLOOKUP(B102, 'MCP&amp;SIPM'!$B$81:$D$104, 3, FALSE)</f>
        <v>33</v>
      </c>
      <c r="E102">
        <v>1</v>
      </c>
      <c r="F102">
        <f>VLOOKUP($D102, case!$C$25:$E$74, 2, FALSE)</f>
        <v>7</v>
      </c>
      <c r="G102">
        <f>VLOOKUP($D102, case!$C$25:$E$74, 3, FALSE)</f>
        <v>3</v>
      </c>
    </row>
    <row r="103" spans="1:7" x14ac:dyDescent="0.2">
      <c r="A103">
        <v>4</v>
      </c>
      <c r="B103">
        <v>6</v>
      </c>
      <c r="C103">
        <v>13</v>
      </c>
      <c r="D103">
        <f>VLOOKUP(B103, 'MCP&amp;SIPM'!$B$81:$D$104, 3, FALSE)</f>
        <v>34</v>
      </c>
      <c r="E103">
        <v>1</v>
      </c>
      <c r="F103">
        <f>VLOOKUP($D103, case!$C$25:$E$74, 2, FALSE)</f>
        <v>7</v>
      </c>
      <c r="G103">
        <f>VLOOKUP($D103, case!$C$25:$E$74, 3, FALSE)</f>
        <v>2</v>
      </c>
    </row>
    <row r="104" spans="1:7" x14ac:dyDescent="0.2">
      <c r="A104">
        <v>4</v>
      </c>
      <c r="B104">
        <v>7</v>
      </c>
      <c r="C104">
        <v>13</v>
      </c>
      <c r="D104">
        <f>VLOOKUP(B104, 'MCP&amp;SIPM'!$B$81:$D$104, 3, FALSE)</f>
        <v>28</v>
      </c>
      <c r="E104">
        <v>1</v>
      </c>
      <c r="F104">
        <f>VLOOKUP($D104, case!$C$25:$E$74, 2, FALSE)</f>
        <v>6</v>
      </c>
      <c r="G104">
        <f>VLOOKUP($D104, case!$C$25:$E$74, 3, FALSE)</f>
        <v>3</v>
      </c>
    </row>
    <row r="105" spans="1:7" x14ac:dyDescent="0.2">
      <c r="A105">
        <v>4</v>
      </c>
      <c r="B105">
        <v>8</v>
      </c>
      <c r="C105">
        <v>13</v>
      </c>
      <c r="D105">
        <f>VLOOKUP(B105, 'MCP&amp;SIPM'!$B$81:$D$104, 3, FALSE)</f>
        <v>29</v>
      </c>
      <c r="E105">
        <v>1</v>
      </c>
      <c r="F105">
        <f>VLOOKUP($D105, case!$C$25:$E$74, 2, FALSE)</f>
        <v>6</v>
      </c>
      <c r="G105">
        <f>VLOOKUP($D105, case!$C$25:$E$74, 3, FALSE)</f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f>VLOOKUP(B107, 'MCP&amp;SIPM'!$B$81:$D$104, 3, FALSE)</f>
        <v>19</v>
      </c>
      <c r="E107">
        <v>1</v>
      </c>
      <c r="F107">
        <f>VLOOKUP($D107, case!$C$25:$E$74, 2, FALSE)</f>
        <v>4</v>
      </c>
      <c r="G107">
        <f>VLOOKUP($D107, case!$C$25:$E$74, 3, FALSE)</f>
        <v>2</v>
      </c>
    </row>
    <row r="108" spans="1:7" x14ac:dyDescent="0.2">
      <c r="A108">
        <v>4</v>
      </c>
      <c r="B108">
        <v>11</v>
      </c>
      <c r="C108">
        <v>13</v>
      </c>
      <c r="D108">
        <f>VLOOKUP(B108, 'MCP&amp;SIPM'!$B$81:$D$104, 3, FALSE)</f>
        <v>13</v>
      </c>
      <c r="E108">
        <v>1</v>
      </c>
      <c r="F108">
        <f>VLOOKUP($D108, case!$C$25:$E$74, 2, FALSE)</f>
        <v>3</v>
      </c>
      <c r="G108">
        <f>VLOOKUP($D108, case!$C$25:$E$74, 3, FALSE)</f>
        <v>3</v>
      </c>
    </row>
    <row r="109" spans="1:7" x14ac:dyDescent="0.2">
      <c r="A109">
        <v>4</v>
      </c>
      <c r="B109">
        <v>12</v>
      </c>
      <c r="C109">
        <v>13</v>
      </c>
      <c r="D109">
        <f>VLOOKUP(B109, 'MCP&amp;SIPM'!$B$81:$D$104, 3, FALSE)</f>
        <v>14</v>
      </c>
      <c r="E109">
        <v>1</v>
      </c>
      <c r="F109">
        <f>VLOOKUP($D109, case!$C$25:$E$74, 2, FALSE)</f>
        <v>3</v>
      </c>
      <c r="G109">
        <f>VLOOKUP($D109, case!$C$25:$E$74, 3, FALSE)</f>
        <v>2</v>
      </c>
    </row>
    <row r="110" spans="1:7" x14ac:dyDescent="0.2">
      <c r="A110">
        <v>4</v>
      </c>
      <c r="B110">
        <v>13</v>
      </c>
      <c r="C110">
        <v>13</v>
      </c>
      <c r="D110">
        <f>VLOOKUP(B110, 'MCP&amp;SIPM'!$B$81:$D$104, 3, FALSE)</f>
        <v>8</v>
      </c>
      <c r="E110">
        <v>1</v>
      </c>
      <c r="F110">
        <f>VLOOKUP($D110, case!$C$25:$E$74, 2, FALSE)</f>
        <v>2</v>
      </c>
      <c r="G110">
        <f>VLOOKUP($D110, case!$C$25:$E$74, 3, FALSE)</f>
        <v>3</v>
      </c>
    </row>
    <row r="111" spans="1:7" x14ac:dyDescent="0.2">
      <c r="A111">
        <v>4</v>
      </c>
      <c r="B111">
        <v>14</v>
      </c>
      <c r="C111">
        <v>13</v>
      </c>
      <c r="D111">
        <f>VLOOKUP(B111, 'MCP&amp;SIPM'!$B$81:$D$104, 3, FALSE)</f>
        <v>9</v>
      </c>
      <c r="E111">
        <v>1</v>
      </c>
      <c r="F111">
        <f>VLOOKUP($D111, case!$C$25:$E$74, 2, FALSE)</f>
        <v>2</v>
      </c>
      <c r="G111">
        <f>VLOOKUP($D111, case!$C$25:$E$74, 3, FALSE)</f>
        <v>2</v>
      </c>
    </row>
    <row r="112" spans="1:7" x14ac:dyDescent="0.2">
      <c r="A112">
        <v>4</v>
      </c>
      <c r="B112">
        <v>15</v>
      </c>
      <c r="C112">
        <v>13</v>
      </c>
      <c r="D112">
        <f>VLOOKUP(B112, 'MCP&amp;SIPM'!$B$81:$D$104, 3, FALSE)</f>
        <v>3</v>
      </c>
      <c r="E112">
        <v>1</v>
      </c>
      <c r="F112">
        <f>VLOOKUP($D112, case!$C$25:$E$74, 2, FALSE)</f>
        <v>1</v>
      </c>
      <c r="G112">
        <f>VLOOKUP($D112, case!$C$25:$E$74, 3, FALSE)</f>
        <v>3</v>
      </c>
    </row>
    <row r="113" spans="1:7" x14ac:dyDescent="0.2">
      <c r="A113">
        <v>4</v>
      </c>
      <c r="B113">
        <v>16</v>
      </c>
      <c r="C113">
        <v>13</v>
      </c>
      <c r="D113">
        <f>VLOOKUP(B113, 'MCP&amp;SIPM'!$B$81:$D$104, 3, FALSE)</f>
        <v>4</v>
      </c>
      <c r="E113">
        <v>1</v>
      </c>
      <c r="F113">
        <f>VLOOKUP($D113, case!$C$25:$E$74, 2, FALSE)</f>
        <v>1</v>
      </c>
      <c r="G113">
        <f>VLOOKUP($D113, case!$C$25:$E$74, 3, FALSE)</f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f>VLOOKUP(B115, 'MCP&amp;SIPM'!$B$81:$D$104, 3, FALSE)</f>
        <v>48</v>
      </c>
      <c r="E115">
        <v>1</v>
      </c>
      <c r="F115">
        <f>VLOOKUP($D115, case!$C$25:$E$74, 2, FALSE)</f>
        <v>10</v>
      </c>
      <c r="G115">
        <f>VLOOKUP($D115, case!$C$25:$E$74, 3, FALSE)</f>
        <v>3</v>
      </c>
    </row>
    <row r="116" spans="1:7" x14ac:dyDescent="0.2">
      <c r="A116">
        <v>4</v>
      </c>
      <c r="B116">
        <v>19</v>
      </c>
      <c r="C116">
        <v>13</v>
      </c>
      <c r="D116">
        <f>VLOOKUP(B116, 'MCP&amp;SIPM'!$B$81:$D$104, 3, FALSE)</f>
        <v>40</v>
      </c>
      <c r="E116">
        <v>1</v>
      </c>
      <c r="F116">
        <f>VLOOKUP($D116, case!$C$25:$E$74, 2, FALSE)</f>
        <v>8</v>
      </c>
      <c r="G116">
        <f>VLOOKUP($D116, case!$C$25:$E$74, 3, FALSE)</f>
        <v>1</v>
      </c>
    </row>
    <row r="117" spans="1:7" x14ac:dyDescent="0.2">
      <c r="A117">
        <v>4</v>
      </c>
      <c r="B117">
        <v>20</v>
      </c>
      <c r="C117">
        <v>13</v>
      </c>
      <c r="D117">
        <f>VLOOKUP(B117, 'MCP&amp;SIPM'!$B$81:$D$104, 3, FALSE)</f>
        <v>50</v>
      </c>
      <c r="E117">
        <v>1</v>
      </c>
      <c r="F117">
        <f>VLOOKUP($D117, case!$C$25:$E$74, 2, FALSE)</f>
        <v>10</v>
      </c>
      <c r="G117">
        <f>VLOOKUP($D117, case!$C$25:$E$74, 3, FALSE)</f>
        <v>1</v>
      </c>
    </row>
    <row r="118" spans="1:7" x14ac:dyDescent="0.2">
      <c r="A118">
        <v>4</v>
      </c>
      <c r="B118">
        <v>21</v>
      </c>
      <c r="C118">
        <v>13</v>
      </c>
      <c r="D118">
        <f>VLOOKUP(B118, 'MCP&amp;SIPM'!$B$81:$D$104, 3, FALSE)</f>
        <v>35</v>
      </c>
      <c r="E118">
        <v>1</v>
      </c>
      <c r="F118">
        <f>VLOOKUP($D118, case!$C$25:$E$74, 2, FALSE)</f>
        <v>7</v>
      </c>
      <c r="G118">
        <f>VLOOKUP($D118, case!$C$25:$E$74, 3, FALSE)</f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f>VLOOKUP(B120, 'MCP&amp;SIPM'!$B$81:$D$104, 3, FALSE)</f>
        <v>30</v>
      </c>
      <c r="E120">
        <v>1</v>
      </c>
      <c r="F120">
        <f>VLOOKUP($D120, case!$C$25:$E$74, 2, FALSE)</f>
        <v>6</v>
      </c>
      <c r="G120">
        <f>VLOOKUP($D120, case!$C$25:$E$74, 3, FALSE)</f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f>VLOOKUP(B123, 'MCP&amp;SIPM'!$B$81:$D$104, 3, FALSE)</f>
        <v>18</v>
      </c>
      <c r="E123">
        <v>1</v>
      </c>
      <c r="F123">
        <f>VLOOKUP($D123, case!$C$25:$E$74, 2, FALSE)</f>
        <v>4</v>
      </c>
      <c r="G123">
        <f>VLOOKUP($D123, case!$C$25:$E$74, 3, FALSE)</f>
        <v>3</v>
      </c>
    </row>
    <row r="124" spans="1:7" x14ac:dyDescent="0.2">
      <c r="A124">
        <v>4</v>
      </c>
      <c r="B124">
        <v>27</v>
      </c>
      <c r="C124">
        <v>13</v>
      </c>
      <c r="D124">
        <f>VLOOKUP(B124, 'MCP&amp;SIPM'!$B$81:$D$104, 3, FALSE)</f>
        <v>15</v>
      </c>
      <c r="E124">
        <v>1</v>
      </c>
      <c r="F124">
        <f>VLOOKUP($D124, case!$C$25:$E$74, 2, FALSE)</f>
        <v>3</v>
      </c>
      <c r="G124">
        <f>VLOOKUP($D124, case!$C$25:$E$74, 3, FALSE)</f>
        <v>1</v>
      </c>
    </row>
    <row r="125" spans="1:7" x14ac:dyDescent="0.2">
      <c r="A125">
        <v>4</v>
      </c>
      <c r="B125">
        <v>28</v>
      </c>
      <c r="C125">
        <v>13</v>
      </c>
      <c r="D125">
        <f>VLOOKUP(B125, 'MCP&amp;SIPM'!$B$81:$D$104, 3, FALSE)</f>
        <v>20</v>
      </c>
      <c r="E125">
        <v>1</v>
      </c>
      <c r="F125">
        <f>VLOOKUP($D125, case!$C$25:$E$74, 2, FALSE)</f>
        <v>4</v>
      </c>
      <c r="G125">
        <f>VLOOKUP($D125, case!$C$25:$E$74, 3, FALSE)</f>
        <v>1</v>
      </c>
    </row>
    <row r="126" spans="1:7" x14ac:dyDescent="0.2">
      <c r="A126">
        <v>4</v>
      </c>
      <c r="B126">
        <v>29</v>
      </c>
      <c r="C126">
        <v>13</v>
      </c>
      <c r="D126">
        <f>VLOOKUP(B126, 'MCP&amp;SIPM'!$B$81:$D$104, 3, FALSE)</f>
        <v>10</v>
      </c>
      <c r="E126">
        <v>1</v>
      </c>
      <c r="F126">
        <f>VLOOKUP($D126, case!$C$25:$E$74, 2, FALSE)</f>
        <v>2</v>
      </c>
      <c r="G126">
        <f>VLOOKUP($D126, case!$C$25:$E$74, 3, FALSE)</f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f>VLOOKUP(B128, 'MCP&amp;SIPM'!$B$81:$D$104, 3, FALSE)</f>
        <v>5</v>
      </c>
      <c r="E128">
        <v>1</v>
      </c>
      <c r="F128">
        <f>VLOOKUP($D128, case!$C$25:$E$74, 2, FALSE)</f>
        <v>1</v>
      </c>
      <c r="G128">
        <f>VLOOKUP($D128, case!$C$25:$E$74, 3, FALSE)</f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f>VLOOKUP(B130, 'MCP&amp;SIPM'!$B$106:$D$137, 3, FALSE)</f>
        <v>1</v>
      </c>
      <c r="E130">
        <v>1</v>
      </c>
      <c r="F130">
        <f>VLOOKUP($D130, case!$D$148:$F$179, 2, FALSE)</f>
        <v>8</v>
      </c>
      <c r="G130">
        <f>VLOOKUP($D130, case!$D$148:$F$179, 3, FALSE)</f>
        <v>7</v>
      </c>
    </row>
    <row r="131" spans="1:7" x14ac:dyDescent="0.2">
      <c r="A131">
        <v>5</v>
      </c>
      <c r="B131">
        <v>2</v>
      </c>
      <c r="C131">
        <v>14</v>
      </c>
      <c r="D131">
        <f>VLOOKUP(B131, 'MCP&amp;SIPM'!$B$106:$D$137, 3, FALSE)</f>
        <v>2</v>
      </c>
      <c r="E131">
        <v>1</v>
      </c>
      <c r="F131">
        <f>VLOOKUP($D131, case!$D$148:$F$179, 2, FALSE)</f>
        <v>7</v>
      </c>
      <c r="G131">
        <f>VLOOKUP($D131, case!$D$148:$F$179, 3, FALSE)</f>
        <v>8</v>
      </c>
    </row>
    <row r="132" spans="1:7" x14ac:dyDescent="0.2">
      <c r="A132">
        <v>5</v>
      </c>
      <c r="B132">
        <v>3</v>
      </c>
      <c r="C132">
        <v>14</v>
      </c>
      <c r="D132">
        <f>VLOOKUP(B132, 'MCP&amp;SIPM'!$B$106:$D$137, 3, FALSE)</f>
        <v>3</v>
      </c>
      <c r="E132">
        <v>1</v>
      </c>
      <c r="F132">
        <f>VLOOKUP($D132, case!$D$148:$F$179, 2, FALSE)</f>
        <v>6</v>
      </c>
      <c r="G132">
        <f>VLOOKUP($D132, case!$D$148:$F$179, 3, FALSE)</f>
        <v>7</v>
      </c>
    </row>
    <row r="133" spans="1:7" x14ac:dyDescent="0.2">
      <c r="A133">
        <v>5</v>
      </c>
      <c r="B133">
        <v>4</v>
      </c>
      <c r="C133">
        <v>14</v>
      </c>
      <c r="D133">
        <f>VLOOKUP(B133, 'MCP&amp;SIPM'!$B$106:$D$137, 3, FALSE)</f>
        <v>4</v>
      </c>
      <c r="E133">
        <v>1</v>
      </c>
      <c r="F133">
        <f>VLOOKUP($D133, case!$D$148:$F$179, 2, FALSE)</f>
        <v>5</v>
      </c>
      <c r="G133">
        <f>VLOOKUP($D133, case!$D$148:$F$179, 3, FALSE)</f>
        <v>8</v>
      </c>
    </row>
    <row r="134" spans="1:7" x14ac:dyDescent="0.2">
      <c r="A134">
        <v>5</v>
      </c>
      <c r="B134">
        <v>5</v>
      </c>
      <c r="C134">
        <v>14</v>
      </c>
      <c r="D134">
        <f>VLOOKUP(B134, 'MCP&amp;SIPM'!$B$106:$D$137, 3, FALSE)</f>
        <v>5</v>
      </c>
      <c r="E134">
        <v>1</v>
      </c>
      <c r="F134">
        <f>VLOOKUP($D134, case!$D$148:$F$179, 2, FALSE)</f>
        <v>4</v>
      </c>
      <c r="G134">
        <f>VLOOKUP($D134, case!$D$148:$F$179, 3, FALSE)</f>
        <v>7</v>
      </c>
    </row>
    <row r="135" spans="1:7" x14ac:dyDescent="0.2">
      <c r="A135">
        <v>5</v>
      </c>
      <c r="B135">
        <v>6</v>
      </c>
      <c r="C135">
        <v>14</v>
      </c>
      <c r="D135">
        <f>VLOOKUP(B135, 'MCP&amp;SIPM'!$B$106:$D$137, 3, FALSE)</f>
        <v>6</v>
      </c>
      <c r="E135">
        <v>1</v>
      </c>
      <c r="F135">
        <f>VLOOKUP($D135, case!$D$148:$F$179, 2, FALSE)</f>
        <v>3</v>
      </c>
      <c r="G135">
        <f>VLOOKUP($D135, case!$D$148:$F$179, 3, FALSE)</f>
        <v>8</v>
      </c>
    </row>
    <row r="136" spans="1:7" x14ac:dyDescent="0.2">
      <c r="A136">
        <v>5</v>
      </c>
      <c r="B136">
        <v>7</v>
      </c>
      <c r="C136">
        <v>14</v>
      </c>
      <c r="D136">
        <f>VLOOKUP(B136, 'MCP&amp;SIPM'!$B$106:$D$137, 3, FALSE)</f>
        <v>7</v>
      </c>
      <c r="E136">
        <v>1</v>
      </c>
      <c r="F136">
        <f>VLOOKUP($D136, case!$D$148:$F$179, 2, FALSE)</f>
        <v>2</v>
      </c>
      <c r="G136">
        <f>VLOOKUP($D136, case!$D$148:$F$179, 3, FALSE)</f>
        <v>7</v>
      </c>
    </row>
    <row r="137" spans="1:7" x14ac:dyDescent="0.2">
      <c r="A137">
        <v>5</v>
      </c>
      <c r="B137">
        <v>8</v>
      </c>
      <c r="C137">
        <v>14</v>
      </c>
      <c r="D137">
        <f>VLOOKUP(B137, 'MCP&amp;SIPM'!$B$106:$D$137, 3, FALSE)</f>
        <v>8</v>
      </c>
      <c r="E137">
        <v>1</v>
      </c>
      <c r="F137">
        <f>VLOOKUP($D137, case!$D$148:$F$179, 2, FALSE)</f>
        <v>1</v>
      </c>
      <c r="G137">
        <f>VLOOKUP($D137, case!$D$148:$F$179, 3, FALSE)</f>
        <v>8</v>
      </c>
    </row>
    <row r="138" spans="1:7" x14ac:dyDescent="0.2">
      <c r="A138">
        <v>5</v>
      </c>
      <c r="B138">
        <v>9</v>
      </c>
      <c r="C138">
        <v>14</v>
      </c>
      <c r="D138">
        <f>VLOOKUP(B138, 'MCP&amp;SIPM'!$B$106:$D$137, 3, FALSE)</f>
        <v>9</v>
      </c>
      <c r="E138">
        <v>1</v>
      </c>
      <c r="F138">
        <f>VLOOKUP($D138, case!$D$148:$F$179, 2, FALSE)</f>
        <v>8</v>
      </c>
      <c r="G138">
        <f>VLOOKUP($D138, case!$D$148:$F$179, 3, FALSE)</f>
        <v>5</v>
      </c>
    </row>
    <row r="139" spans="1:7" x14ac:dyDescent="0.2">
      <c r="A139">
        <v>5</v>
      </c>
      <c r="B139">
        <v>10</v>
      </c>
      <c r="C139">
        <v>14</v>
      </c>
      <c r="D139">
        <f>VLOOKUP(B139, 'MCP&amp;SIPM'!$B$106:$D$137, 3, FALSE)</f>
        <v>10</v>
      </c>
      <c r="E139">
        <v>1</v>
      </c>
      <c r="F139">
        <f>VLOOKUP($D139, case!$D$148:$F$179, 2, FALSE)</f>
        <v>7</v>
      </c>
      <c r="G139">
        <f>VLOOKUP($D139, case!$D$148:$F$179, 3, FALSE)</f>
        <v>6</v>
      </c>
    </row>
    <row r="140" spans="1:7" x14ac:dyDescent="0.2">
      <c r="A140">
        <v>5</v>
      </c>
      <c r="B140">
        <v>11</v>
      </c>
      <c r="C140">
        <v>14</v>
      </c>
      <c r="D140">
        <f>VLOOKUP(B140, 'MCP&amp;SIPM'!$B$106:$D$137, 3, FALSE)</f>
        <v>11</v>
      </c>
      <c r="E140">
        <v>1</v>
      </c>
      <c r="F140">
        <f>VLOOKUP($D140, case!$D$148:$F$179, 2, FALSE)</f>
        <v>6</v>
      </c>
      <c r="G140">
        <f>VLOOKUP($D140, case!$D$148:$F$179, 3, FALSE)</f>
        <v>5</v>
      </c>
    </row>
    <row r="141" spans="1:7" x14ac:dyDescent="0.2">
      <c r="A141">
        <v>5</v>
      </c>
      <c r="B141">
        <v>12</v>
      </c>
      <c r="C141">
        <v>14</v>
      </c>
      <c r="D141">
        <f>VLOOKUP(B141, 'MCP&amp;SIPM'!$B$106:$D$137, 3, FALSE)</f>
        <v>12</v>
      </c>
      <c r="E141">
        <v>1</v>
      </c>
      <c r="F141">
        <f>VLOOKUP($D141, case!$D$148:$F$179, 2, FALSE)</f>
        <v>5</v>
      </c>
      <c r="G141">
        <f>VLOOKUP($D141, case!$D$148:$F$179, 3, FALSE)</f>
        <v>6</v>
      </c>
    </row>
    <row r="142" spans="1:7" x14ac:dyDescent="0.2">
      <c r="A142">
        <v>5</v>
      </c>
      <c r="B142">
        <v>13</v>
      </c>
      <c r="C142">
        <v>14</v>
      </c>
      <c r="D142">
        <f>VLOOKUP(B142, 'MCP&amp;SIPM'!$B$106:$D$137, 3, FALSE)</f>
        <v>13</v>
      </c>
      <c r="E142">
        <v>1</v>
      </c>
      <c r="F142">
        <f>VLOOKUP($D142, case!$D$148:$F$179, 2, FALSE)</f>
        <v>4</v>
      </c>
      <c r="G142">
        <f>VLOOKUP($D142, case!$D$148:$F$179, 3, FALSE)</f>
        <v>5</v>
      </c>
    </row>
    <row r="143" spans="1:7" x14ac:dyDescent="0.2">
      <c r="A143">
        <v>5</v>
      </c>
      <c r="B143">
        <v>14</v>
      </c>
      <c r="C143">
        <v>14</v>
      </c>
      <c r="D143">
        <f>VLOOKUP(B143, 'MCP&amp;SIPM'!$B$106:$D$137, 3, FALSE)</f>
        <v>14</v>
      </c>
      <c r="E143">
        <v>1</v>
      </c>
      <c r="F143">
        <f>VLOOKUP($D143, case!$D$148:$F$179, 2, FALSE)</f>
        <v>3</v>
      </c>
      <c r="G143">
        <f>VLOOKUP($D143, case!$D$148:$F$179, 3, FALSE)</f>
        <v>6</v>
      </c>
    </row>
    <row r="144" spans="1:7" x14ac:dyDescent="0.2">
      <c r="A144">
        <v>5</v>
      </c>
      <c r="B144">
        <v>15</v>
      </c>
      <c r="C144">
        <v>14</v>
      </c>
      <c r="D144">
        <f>VLOOKUP(B144, 'MCP&amp;SIPM'!$B$106:$D$137, 3, FALSE)</f>
        <v>15</v>
      </c>
      <c r="E144">
        <v>1</v>
      </c>
      <c r="F144">
        <f>VLOOKUP($D144, case!$D$148:$F$179, 2, FALSE)</f>
        <v>2</v>
      </c>
      <c r="G144">
        <f>VLOOKUP($D144, case!$D$148:$F$179, 3, FALSE)</f>
        <v>5</v>
      </c>
    </row>
    <row r="145" spans="1:7" x14ac:dyDescent="0.2">
      <c r="A145">
        <v>5</v>
      </c>
      <c r="B145">
        <v>16</v>
      </c>
      <c r="C145">
        <v>14</v>
      </c>
      <c r="D145">
        <f>VLOOKUP(B145, 'MCP&amp;SIPM'!$B$106:$D$137, 3, FALSE)</f>
        <v>16</v>
      </c>
      <c r="E145">
        <v>1</v>
      </c>
      <c r="F145">
        <f>VLOOKUP($D145, case!$D$148:$F$179, 2, FALSE)</f>
        <v>1</v>
      </c>
      <c r="G145">
        <f>VLOOKUP($D145, case!$D$148:$F$179, 3, FALSE)</f>
        <v>6</v>
      </c>
    </row>
    <row r="146" spans="1:7" x14ac:dyDescent="0.2">
      <c r="A146">
        <v>5</v>
      </c>
      <c r="B146">
        <v>17</v>
      </c>
      <c r="C146">
        <v>14</v>
      </c>
      <c r="D146">
        <f>VLOOKUP(B146, 'MCP&amp;SIPM'!$B$106:$D$137, 3, FALSE)</f>
        <v>17</v>
      </c>
      <c r="E146">
        <v>1</v>
      </c>
      <c r="F146">
        <f>VLOOKUP($D146, case!$D$148:$F$179, 2, FALSE)</f>
        <v>8</v>
      </c>
      <c r="G146">
        <f>VLOOKUP($D146, case!$D$148:$F$179, 3, FALSE)</f>
        <v>3</v>
      </c>
    </row>
    <row r="147" spans="1:7" x14ac:dyDescent="0.2">
      <c r="A147">
        <v>5</v>
      </c>
      <c r="B147">
        <v>18</v>
      </c>
      <c r="C147">
        <v>14</v>
      </c>
      <c r="D147">
        <f>VLOOKUP(B147, 'MCP&amp;SIPM'!$B$106:$D$137, 3, FALSE)</f>
        <v>18</v>
      </c>
      <c r="E147">
        <v>1</v>
      </c>
      <c r="F147">
        <f>VLOOKUP($D147, case!$D$148:$F$179, 2, FALSE)</f>
        <v>7</v>
      </c>
      <c r="G147">
        <f>VLOOKUP($D147, case!$D$148:$F$179, 3, FALSE)</f>
        <v>4</v>
      </c>
    </row>
    <row r="148" spans="1:7" x14ac:dyDescent="0.2">
      <c r="A148">
        <v>5</v>
      </c>
      <c r="B148">
        <v>19</v>
      </c>
      <c r="C148">
        <v>14</v>
      </c>
      <c r="D148">
        <f>VLOOKUP(B148, 'MCP&amp;SIPM'!$B$106:$D$137, 3, FALSE)</f>
        <v>19</v>
      </c>
      <c r="E148">
        <v>1</v>
      </c>
      <c r="F148">
        <f>VLOOKUP($D148, case!$D$148:$F$179, 2, FALSE)</f>
        <v>6</v>
      </c>
      <c r="G148">
        <f>VLOOKUP($D148, case!$D$148:$F$179, 3, FALSE)</f>
        <v>3</v>
      </c>
    </row>
    <row r="149" spans="1:7" x14ac:dyDescent="0.2">
      <c r="A149">
        <v>5</v>
      </c>
      <c r="B149">
        <v>20</v>
      </c>
      <c r="C149">
        <v>14</v>
      </c>
      <c r="D149">
        <f>VLOOKUP(B149, 'MCP&amp;SIPM'!$B$106:$D$137, 3, FALSE)</f>
        <v>20</v>
      </c>
      <c r="E149">
        <v>1</v>
      </c>
      <c r="F149">
        <f>VLOOKUP($D149, case!$D$148:$F$179, 2, FALSE)</f>
        <v>5</v>
      </c>
      <c r="G149">
        <f>VLOOKUP($D149, case!$D$148:$F$179, 3, FALSE)</f>
        <v>4</v>
      </c>
    </row>
    <row r="150" spans="1:7" x14ac:dyDescent="0.2">
      <c r="A150">
        <v>5</v>
      </c>
      <c r="B150">
        <v>21</v>
      </c>
      <c r="C150">
        <v>14</v>
      </c>
      <c r="D150">
        <f>VLOOKUP(B150, 'MCP&amp;SIPM'!$B$106:$D$137, 3, FALSE)</f>
        <v>21</v>
      </c>
      <c r="E150">
        <v>1</v>
      </c>
      <c r="F150">
        <f>VLOOKUP($D150, case!$D$148:$F$179, 2, FALSE)</f>
        <v>4</v>
      </c>
      <c r="G150">
        <f>VLOOKUP($D150, case!$D$148:$F$179, 3, FALSE)</f>
        <v>3</v>
      </c>
    </row>
    <row r="151" spans="1:7" x14ac:dyDescent="0.2">
      <c r="A151">
        <v>5</v>
      </c>
      <c r="B151">
        <v>22</v>
      </c>
      <c r="C151">
        <v>14</v>
      </c>
      <c r="D151">
        <f>VLOOKUP(B151, 'MCP&amp;SIPM'!$B$106:$D$137, 3, FALSE)</f>
        <v>22</v>
      </c>
      <c r="E151">
        <v>1</v>
      </c>
      <c r="F151">
        <f>VLOOKUP($D151, case!$D$148:$F$179, 2, FALSE)</f>
        <v>3</v>
      </c>
      <c r="G151">
        <f>VLOOKUP($D151, case!$D$148:$F$179, 3, FALSE)</f>
        <v>4</v>
      </c>
    </row>
    <row r="152" spans="1:7" x14ac:dyDescent="0.2">
      <c r="A152">
        <v>5</v>
      </c>
      <c r="B152">
        <v>23</v>
      </c>
      <c r="C152">
        <v>14</v>
      </c>
      <c r="D152">
        <f>VLOOKUP(B152, 'MCP&amp;SIPM'!$B$106:$D$137, 3, FALSE)</f>
        <v>23</v>
      </c>
      <c r="E152">
        <v>1</v>
      </c>
      <c r="F152">
        <f>VLOOKUP($D152, case!$D$148:$F$179, 2, FALSE)</f>
        <v>2</v>
      </c>
      <c r="G152">
        <f>VLOOKUP($D152, case!$D$148:$F$179, 3, FALSE)</f>
        <v>3</v>
      </c>
    </row>
    <row r="153" spans="1:7" x14ac:dyDescent="0.2">
      <c r="A153">
        <v>5</v>
      </c>
      <c r="B153">
        <v>24</v>
      </c>
      <c r="C153">
        <v>14</v>
      </c>
      <c r="D153">
        <f>VLOOKUP(B153, 'MCP&amp;SIPM'!$B$106:$D$137, 3, FALSE)</f>
        <v>24</v>
      </c>
      <c r="E153">
        <v>1</v>
      </c>
      <c r="F153">
        <f>VLOOKUP($D153, case!$D$148:$F$179, 2, FALSE)</f>
        <v>1</v>
      </c>
      <c r="G153">
        <f>VLOOKUP($D153, case!$D$148:$F$179, 3, FALSE)</f>
        <v>4</v>
      </c>
    </row>
    <row r="154" spans="1:7" x14ac:dyDescent="0.2">
      <c r="A154">
        <v>5</v>
      </c>
      <c r="B154">
        <v>25</v>
      </c>
      <c r="C154">
        <v>14</v>
      </c>
      <c r="D154">
        <f>VLOOKUP(B154, 'MCP&amp;SIPM'!$B$106:$D$137, 3, FALSE)</f>
        <v>25</v>
      </c>
      <c r="E154">
        <v>1</v>
      </c>
      <c r="F154">
        <f>VLOOKUP($D154, case!$D$148:$F$179, 2, FALSE)</f>
        <v>8</v>
      </c>
      <c r="G154">
        <f>VLOOKUP($D154, case!$D$148:$F$179, 3, FALSE)</f>
        <v>1</v>
      </c>
    </row>
    <row r="155" spans="1:7" x14ac:dyDescent="0.2">
      <c r="A155">
        <v>5</v>
      </c>
      <c r="B155">
        <v>26</v>
      </c>
      <c r="C155">
        <v>14</v>
      </c>
      <c r="D155">
        <f>VLOOKUP(B155, 'MCP&amp;SIPM'!$B$106:$D$137, 3, FALSE)</f>
        <v>26</v>
      </c>
      <c r="E155">
        <v>1</v>
      </c>
      <c r="F155">
        <f>VLOOKUP($D155, case!$D$148:$F$179, 2, FALSE)</f>
        <v>7</v>
      </c>
      <c r="G155">
        <f>VLOOKUP($D155, case!$D$148:$F$179, 3, FALSE)</f>
        <v>2</v>
      </c>
    </row>
    <row r="156" spans="1:7" x14ac:dyDescent="0.2">
      <c r="A156">
        <v>5</v>
      </c>
      <c r="B156">
        <v>27</v>
      </c>
      <c r="C156">
        <v>14</v>
      </c>
      <c r="D156">
        <f>VLOOKUP(B156, 'MCP&amp;SIPM'!$B$106:$D$137, 3, FALSE)</f>
        <v>27</v>
      </c>
      <c r="E156">
        <v>1</v>
      </c>
      <c r="F156">
        <f>VLOOKUP($D156, case!$D$148:$F$179, 2, FALSE)</f>
        <v>6</v>
      </c>
      <c r="G156">
        <f>VLOOKUP($D156, case!$D$148:$F$179, 3, FALSE)</f>
        <v>1</v>
      </c>
    </row>
    <row r="157" spans="1:7" x14ac:dyDescent="0.2">
      <c r="A157">
        <v>5</v>
      </c>
      <c r="B157">
        <v>28</v>
      </c>
      <c r="C157">
        <v>14</v>
      </c>
      <c r="D157">
        <f>VLOOKUP(B157, 'MCP&amp;SIPM'!$B$106:$D$137, 3, FALSE)</f>
        <v>28</v>
      </c>
      <c r="E157">
        <v>1</v>
      </c>
      <c r="F157">
        <f>VLOOKUP($D157, case!$D$148:$F$179, 2, FALSE)</f>
        <v>5</v>
      </c>
      <c r="G157">
        <f>VLOOKUP($D157, case!$D$148:$F$179, 3, FALSE)</f>
        <v>2</v>
      </c>
    </row>
    <row r="158" spans="1:7" x14ac:dyDescent="0.2">
      <c r="A158">
        <v>5</v>
      </c>
      <c r="B158">
        <v>29</v>
      </c>
      <c r="C158">
        <v>14</v>
      </c>
      <c r="D158">
        <f>VLOOKUP(B158, 'MCP&amp;SIPM'!$B$106:$D$137, 3, FALSE)</f>
        <v>29</v>
      </c>
      <c r="E158">
        <v>1</v>
      </c>
      <c r="F158">
        <f>VLOOKUP($D158, case!$D$148:$F$179, 2, FALSE)</f>
        <v>4</v>
      </c>
      <c r="G158">
        <f>VLOOKUP($D158, case!$D$148:$F$179, 3, FALSE)</f>
        <v>1</v>
      </c>
    </row>
    <row r="159" spans="1:7" x14ac:dyDescent="0.2">
      <c r="A159">
        <v>5</v>
      </c>
      <c r="B159">
        <v>30</v>
      </c>
      <c r="C159">
        <v>14</v>
      </c>
      <c r="D159">
        <f>VLOOKUP(B159, 'MCP&amp;SIPM'!$B$106:$D$137, 3, FALSE)</f>
        <v>30</v>
      </c>
      <c r="E159">
        <v>1</v>
      </c>
      <c r="F159">
        <f>VLOOKUP($D159, case!$D$148:$F$179, 2, FALSE)</f>
        <v>3</v>
      </c>
      <c r="G159">
        <f>VLOOKUP($D159, case!$D$148:$F$179, 3, FALSE)</f>
        <v>2</v>
      </c>
    </row>
    <row r="160" spans="1:7" x14ac:dyDescent="0.2">
      <c r="A160">
        <v>5</v>
      </c>
      <c r="B160">
        <v>31</v>
      </c>
      <c r="C160">
        <v>14</v>
      </c>
      <c r="D160">
        <f>VLOOKUP(B160, 'MCP&amp;SIPM'!$B$106:$D$137, 3, FALSE)</f>
        <v>31</v>
      </c>
      <c r="E160">
        <v>1</v>
      </c>
      <c r="F160">
        <f>VLOOKUP($D160, case!$D$148:$F$179, 2, FALSE)</f>
        <v>2</v>
      </c>
      <c r="G160">
        <f>VLOOKUP($D160, case!$D$148:$F$179, 3, FALSE)</f>
        <v>1</v>
      </c>
    </row>
    <row r="161" spans="1:7" x14ac:dyDescent="0.2">
      <c r="A161">
        <v>5</v>
      </c>
      <c r="B161">
        <v>32</v>
      </c>
      <c r="C161">
        <v>14</v>
      </c>
      <c r="D161">
        <f>VLOOKUP(B161, 'MCP&amp;SIPM'!$B$106:$D$137, 3, FALSE)</f>
        <v>32</v>
      </c>
      <c r="E161">
        <v>1</v>
      </c>
      <c r="F161">
        <f>VLOOKUP($D161, case!$D$148:$F$179, 2, FALSE)</f>
        <v>1</v>
      </c>
      <c r="G161">
        <f>VLOOKUP($D161, case!$D$148:$F$179, 3, FALSE)</f>
        <v>2</v>
      </c>
    </row>
    <row r="162" spans="1:7" x14ac:dyDescent="0.2">
      <c r="A162">
        <v>6</v>
      </c>
      <c r="B162">
        <v>1</v>
      </c>
      <c r="C162">
        <v>14</v>
      </c>
      <c r="D162">
        <f>VLOOKUP(B162, 'MCP&amp;SIPM'!$B$139:$D170, 3, FALSE)</f>
        <v>1</v>
      </c>
      <c r="E162">
        <v>0</v>
      </c>
      <c r="F162">
        <f>VLOOKUP($D162,case!$D$180:$F$211, 2, FALSE)</f>
        <v>8</v>
      </c>
      <c r="G162">
        <f>VLOOKUP($D162,case!$D$180:$F$211, 3, FALSE)</f>
        <v>8</v>
      </c>
    </row>
    <row r="163" spans="1:7" x14ac:dyDescent="0.2">
      <c r="A163">
        <v>6</v>
      </c>
      <c r="B163">
        <v>2</v>
      </c>
      <c r="C163">
        <v>14</v>
      </c>
      <c r="D163">
        <f>VLOOKUP(B163, 'MCP&amp;SIPM'!$B$139:$D171, 3, FALSE)</f>
        <v>2</v>
      </c>
      <c r="E163">
        <v>0</v>
      </c>
      <c r="F163">
        <f>VLOOKUP($D163,case!$D$180:$F$211, 2, FALSE)</f>
        <v>7</v>
      </c>
      <c r="G163">
        <f>VLOOKUP($D163,case!$D$180:$F$211, 3, FALSE)</f>
        <v>7</v>
      </c>
    </row>
    <row r="164" spans="1:7" x14ac:dyDescent="0.2">
      <c r="A164">
        <v>6</v>
      </c>
      <c r="B164">
        <v>3</v>
      </c>
      <c r="C164">
        <v>14</v>
      </c>
      <c r="D164">
        <f>VLOOKUP(B164, 'MCP&amp;SIPM'!$B$139:$D172, 3, FALSE)</f>
        <v>3</v>
      </c>
      <c r="E164">
        <v>0</v>
      </c>
      <c r="F164">
        <f>VLOOKUP($D164,case!$D$180:$F$211, 2, FALSE)</f>
        <v>6</v>
      </c>
      <c r="G164">
        <f>VLOOKUP($D164,case!$D$180:$F$211, 3, FALSE)</f>
        <v>8</v>
      </c>
    </row>
    <row r="165" spans="1:7" x14ac:dyDescent="0.2">
      <c r="A165">
        <v>6</v>
      </c>
      <c r="B165">
        <v>4</v>
      </c>
      <c r="C165">
        <v>14</v>
      </c>
      <c r="D165">
        <f>VLOOKUP(B165, 'MCP&amp;SIPM'!$B$139:$D173, 3, FALSE)</f>
        <v>4</v>
      </c>
      <c r="E165">
        <v>0</v>
      </c>
      <c r="F165">
        <f>VLOOKUP($D165,case!$D$180:$F$211, 2, FALSE)</f>
        <v>5</v>
      </c>
      <c r="G165">
        <f>VLOOKUP($D165,case!$D$180:$F$211, 3, FALSE)</f>
        <v>7</v>
      </c>
    </row>
    <row r="166" spans="1:7" x14ac:dyDescent="0.2">
      <c r="A166">
        <v>6</v>
      </c>
      <c r="B166">
        <v>5</v>
      </c>
      <c r="C166">
        <v>14</v>
      </c>
      <c r="D166">
        <f>VLOOKUP(B166, 'MCP&amp;SIPM'!$B$139:$D174, 3, FALSE)</f>
        <v>5</v>
      </c>
      <c r="E166">
        <v>0</v>
      </c>
      <c r="F166">
        <f>VLOOKUP($D166,case!$D$180:$F$211, 2, FALSE)</f>
        <v>4</v>
      </c>
      <c r="G166">
        <f>VLOOKUP($D166,case!$D$180:$F$211, 3, FALSE)</f>
        <v>8</v>
      </c>
    </row>
    <row r="167" spans="1:7" x14ac:dyDescent="0.2">
      <c r="A167">
        <v>6</v>
      </c>
      <c r="B167">
        <v>6</v>
      </c>
      <c r="C167">
        <v>14</v>
      </c>
      <c r="D167">
        <f>VLOOKUP(B167, 'MCP&amp;SIPM'!$B$139:$D175, 3, FALSE)</f>
        <v>6</v>
      </c>
      <c r="E167">
        <v>0</v>
      </c>
      <c r="F167">
        <f>VLOOKUP($D167,case!$D$180:$F$211, 2, FALSE)</f>
        <v>3</v>
      </c>
      <c r="G167">
        <f>VLOOKUP($D167,case!$D$180:$F$211, 3, FALSE)</f>
        <v>7</v>
      </c>
    </row>
    <row r="168" spans="1:7" x14ac:dyDescent="0.2">
      <c r="A168">
        <v>6</v>
      </c>
      <c r="B168">
        <v>7</v>
      </c>
      <c r="C168">
        <v>14</v>
      </c>
      <c r="D168">
        <f>VLOOKUP(B168, 'MCP&amp;SIPM'!$B$139:$D176, 3, FALSE)</f>
        <v>7</v>
      </c>
      <c r="E168">
        <v>0</v>
      </c>
      <c r="F168">
        <f>VLOOKUP($D168,case!$D$180:$F$211, 2, FALSE)</f>
        <v>2</v>
      </c>
      <c r="G168">
        <f>VLOOKUP($D168,case!$D$180:$F$211, 3, FALSE)</f>
        <v>8</v>
      </c>
    </row>
    <row r="169" spans="1:7" x14ac:dyDescent="0.2">
      <c r="A169">
        <v>6</v>
      </c>
      <c r="B169">
        <v>8</v>
      </c>
      <c r="C169">
        <v>14</v>
      </c>
      <c r="D169">
        <f>VLOOKUP(B169, 'MCP&amp;SIPM'!$B$139:$D177, 3, FALSE)</f>
        <v>8</v>
      </c>
      <c r="E169">
        <v>0</v>
      </c>
      <c r="F169">
        <f>VLOOKUP($D169,case!$D$180:$F$211, 2, FALSE)</f>
        <v>1</v>
      </c>
      <c r="G169">
        <f>VLOOKUP($D169,case!$D$180:$F$211, 3, FALSE)</f>
        <v>7</v>
      </c>
    </row>
    <row r="170" spans="1:7" x14ac:dyDescent="0.2">
      <c r="A170">
        <v>6</v>
      </c>
      <c r="B170">
        <v>9</v>
      </c>
      <c r="C170">
        <v>14</v>
      </c>
      <c r="D170">
        <f>VLOOKUP(B170, 'MCP&amp;SIPM'!$B$139:$D178, 3, FALSE)</f>
        <v>9</v>
      </c>
      <c r="E170">
        <v>0</v>
      </c>
      <c r="F170">
        <f>VLOOKUP($D170,case!$D$180:$F$211, 2, FALSE)</f>
        <v>8</v>
      </c>
      <c r="G170">
        <f>VLOOKUP($D170,case!$D$180:$F$211, 3, FALSE)</f>
        <v>6</v>
      </c>
    </row>
    <row r="171" spans="1:7" x14ac:dyDescent="0.2">
      <c r="A171">
        <v>6</v>
      </c>
      <c r="B171">
        <v>10</v>
      </c>
      <c r="C171">
        <v>14</v>
      </c>
      <c r="D171">
        <f>VLOOKUP(B171, 'MCP&amp;SIPM'!$B$139:$D179, 3, FALSE)</f>
        <v>10</v>
      </c>
      <c r="E171">
        <v>0</v>
      </c>
      <c r="F171">
        <f>VLOOKUP($D171,case!$D$180:$F$211, 2, FALSE)</f>
        <v>7</v>
      </c>
      <c r="G171">
        <f>VLOOKUP($D171,case!$D$180:$F$211, 3, FALSE)</f>
        <v>5</v>
      </c>
    </row>
    <row r="172" spans="1:7" x14ac:dyDescent="0.2">
      <c r="A172">
        <v>6</v>
      </c>
      <c r="B172">
        <v>11</v>
      </c>
      <c r="C172">
        <v>14</v>
      </c>
      <c r="D172">
        <f>VLOOKUP(B172, 'MCP&amp;SIPM'!$B$139:$D180, 3, FALSE)</f>
        <v>11</v>
      </c>
      <c r="E172">
        <v>0</v>
      </c>
      <c r="F172">
        <f>VLOOKUP($D172,case!$D$180:$F$211, 2, FALSE)</f>
        <v>6</v>
      </c>
      <c r="G172">
        <f>VLOOKUP($D172,case!$D$180:$F$211, 3, FALSE)</f>
        <v>6</v>
      </c>
    </row>
    <row r="173" spans="1:7" x14ac:dyDescent="0.2">
      <c r="A173">
        <v>6</v>
      </c>
      <c r="B173">
        <v>12</v>
      </c>
      <c r="C173">
        <v>14</v>
      </c>
      <c r="D173">
        <f>VLOOKUP(B173, 'MCP&amp;SIPM'!$B$139:$D181, 3, FALSE)</f>
        <v>12</v>
      </c>
      <c r="E173">
        <v>0</v>
      </c>
      <c r="F173">
        <f>VLOOKUP($D173,case!$D$180:$F$211, 2, FALSE)</f>
        <v>5</v>
      </c>
      <c r="G173">
        <f>VLOOKUP($D173,case!$D$180:$F$211, 3, FALSE)</f>
        <v>5</v>
      </c>
    </row>
    <row r="174" spans="1:7" x14ac:dyDescent="0.2">
      <c r="A174">
        <v>6</v>
      </c>
      <c r="B174">
        <v>13</v>
      </c>
      <c r="C174">
        <v>14</v>
      </c>
      <c r="D174">
        <f>VLOOKUP(B174, 'MCP&amp;SIPM'!$B$139:$D182, 3, FALSE)</f>
        <v>13</v>
      </c>
      <c r="E174">
        <v>0</v>
      </c>
      <c r="F174">
        <f>VLOOKUP($D174,case!$D$180:$F$211, 2, FALSE)</f>
        <v>4</v>
      </c>
      <c r="G174">
        <f>VLOOKUP($D174,case!$D$180:$F$211, 3, FALSE)</f>
        <v>6</v>
      </c>
    </row>
    <row r="175" spans="1:7" x14ac:dyDescent="0.2">
      <c r="A175">
        <v>6</v>
      </c>
      <c r="B175">
        <v>14</v>
      </c>
      <c r="C175">
        <v>14</v>
      </c>
      <c r="D175">
        <f>VLOOKUP(B175, 'MCP&amp;SIPM'!$B$139:$D183, 3, FALSE)</f>
        <v>14</v>
      </c>
      <c r="E175">
        <v>0</v>
      </c>
      <c r="F175">
        <f>VLOOKUP($D175,case!$D$180:$F$211, 2, FALSE)</f>
        <v>3</v>
      </c>
      <c r="G175">
        <f>VLOOKUP($D175,case!$D$180:$F$211, 3, FALSE)</f>
        <v>5</v>
      </c>
    </row>
    <row r="176" spans="1:7" x14ac:dyDescent="0.2">
      <c r="A176">
        <v>6</v>
      </c>
      <c r="B176">
        <v>15</v>
      </c>
      <c r="C176">
        <v>14</v>
      </c>
      <c r="D176">
        <f>VLOOKUP(B176, 'MCP&amp;SIPM'!$B$139:$D184, 3, FALSE)</f>
        <v>15</v>
      </c>
      <c r="E176">
        <v>0</v>
      </c>
      <c r="F176">
        <f>VLOOKUP($D176,case!$D$180:$F$211, 2, FALSE)</f>
        <v>2</v>
      </c>
      <c r="G176">
        <f>VLOOKUP($D176,case!$D$180:$F$211, 3, FALSE)</f>
        <v>6</v>
      </c>
    </row>
    <row r="177" spans="1:19" x14ac:dyDescent="0.2">
      <c r="A177">
        <v>6</v>
      </c>
      <c r="B177">
        <v>16</v>
      </c>
      <c r="C177">
        <v>14</v>
      </c>
      <c r="D177">
        <f>VLOOKUP(B177, 'MCP&amp;SIPM'!$B$139:$D185, 3, FALSE)</f>
        <v>16</v>
      </c>
      <c r="E177">
        <v>0</v>
      </c>
      <c r="F177">
        <f>VLOOKUP($D177,case!$D$180:$F$211, 2, FALSE)</f>
        <v>1</v>
      </c>
      <c r="G177">
        <f>VLOOKUP($D177,case!$D$180:$F$211, 3, FALSE)</f>
        <v>5</v>
      </c>
    </row>
    <row r="178" spans="1:19" x14ac:dyDescent="0.2">
      <c r="A178">
        <v>6</v>
      </c>
      <c r="B178">
        <v>17</v>
      </c>
      <c r="C178">
        <v>14</v>
      </c>
      <c r="D178">
        <f>VLOOKUP(B178, 'MCP&amp;SIPM'!$B$139:$D186, 3, FALSE)</f>
        <v>17</v>
      </c>
      <c r="E178">
        <v>0</v>
      </c>
      <c r="F178">
        <f>VLOOKUP($D178,case!$D$180:$F$211, 2, FALSE)</f>
        <v>8</v>
      </c>
      <c r="G178">
        <f>VLOOKUP($D178,case!$D$180:$F$211, 3, FALSE)</f>
        <v>4</v>
      </c>
    </row>
    <row r="179" spans="1:19" x14ac:dyDescent="0.2">
      <c r="A179">
        <v>6</v>
      </c>
      <c r="B179">
        <v>18</v>
      </c>
      <c r="C179">
        <v>14</v>
      </c>
      <c r="D179">
        <f>VLOOKUP(B179, 'MCP&amp;SIPM'!$B$139:$D187, 3, FALSE)</f>
        <v>18</v>
      </c>
      <c r="E179">
        <v>0</v>
      </c>
      <c r="F179">
        <f>VLOOKUP($D179,case!$D$180:$F$211, 2, FALSE)</f>
        <v>7</v>
      </c>
      <c r="G179">
        <f>VLOOKUP($D179,case!$D$180:$F$211, 3, FALSE)</f>
        <v>3</v>
      </c>
    </row>
    <row r="180" spans="1:19" x14ac:dyDescent="0.2">
      <c r="A180">
        <v>6</v>
      </c>
      <c r="B180">
        <v>19</v>
      </c>
      <c r="C180">
        <v>14</v>
      </c>
      <c r="D180">
        <f>VLOOKUP(B180, 'MCP&amp;SIPM'!$B$139:$D188, 3, FALSE)</f>
        <v>19</v>
      </c>
      <c r="E180">
        <v>0</v>
      </c>
      <c r="F180">
        <f>VLOOKUP($D180,case!$D$180:$F$211, 2, FALSE)</f>
        <v>6</v>
      </c>
      <c r="G180">
        <f>VLOOKUP($D180,case!$D$180:$F$211, 3, FALSE)</f>
        <v>4</v>
      </c>
    </row>
    <row r="181" spans="1:19" x14ac:dyDescent="0.2">
      <c r="A181">
        <v>6</v>
      </c>
      <c r="B181">
        <v>20</v>
      </c>
      <c r="C181">
        <v>14</v>
      </c>
      <c r="D181">
        <f>VLOOKUP(B181, 'MCP&amp;SIPM'!$B$139:$D189, 3, FALSE)</f>
        <v>20</v>
      </c>
      <c r="E181">
        <v>0</v>
      </c>
      <c r="F181">
        <f>VLOOKUP($D181,case!$D$180:$F$211, 2, FALSE)</f>
        <v>5</v>
      </c>
      <c r="G181">
        <f>VLOOKUP($D181,case!$D$180:$F$211, 3, FALSE)</f>
        <v>3</v>
      </c>
    </row>
    <row r="182" spans="1:19" x14ac:dyDescent="0.2">
      <c r="A182">
        <v>6</v>
      </c>
      <c r="B182">
        <v>21</v>
      </c>
      <c r="C182">
        <v>14</v>
      </c>
      <c r="D182">
        <f>VLOOKUP(B182, 'MCP&amp;SIPM'!$B$139:$D190, 3, FALSE)</f>
        <v>21</v>
      </c>
      <c r="E182">
        <v>0</v>
      </c>
      <c r="F182">
        <f>VLOOKUP($D182,case!$D$180:$F$211, 2, FALSE)</f>
        <v>4</v>
      </c>
      <c r="G182">
        <f>VLOOKUP($D182,case!$D$180:$F$211, 3, FALSE)</f>
        <v>4</v>
      </c>
    </row>
    <row r="183" spans="1:19" x14ac:dyDescent="0.2">
      <c r="A183">
        <v>6</v>
      </c>
      <c r="B183">
        <v>22</v>
      </c>
      <c r="C183">
        <v>14</v>
      </c>
      <c r="D183">
        <f>VLOOKUP(B183, 'MCP&amp;SIPM'!$B$139:$D191, 3, FALSE)</f>
        <v>22</v>
      </c>
      <c r="E183">
        <v>0</v>
      </c>
      <c r="F183">
        <f>VLOOKUP($D183,case!$D$180:$F$211, 2, FALSE)</f>
        <v>3</v>
      </c>
      <c r="G183">
        <f>VLOOKUP($D183,case!$D$180:$F$211, 3, FALSE)</f>
        <v>3</v>
      </c>
    </row>
    <row r="184" spans="1:19" x14ac:dyDescent="0.2">
      <c r="A184">
        <v>6</v>
      </c>
      <c r="B184">
        <v>23</v>
      </c>
      <c r="C184">
        <v>14</v>
      </c>
      <c r="D184">
        <f>VLOOKUP(B184, 'MCP&amp;SIPM'!$B$139:$D192, 3, FALSE)</f>
        <v>23</v>
      </c>
      <c r="E184">
        <v>0</v>
      </c>
      <c r="F184">
        <f>VLOOKUP($D184,case!$D$180:$F$211, 2, FALSE)</f>
        <v>2</v>
      </c>
      <c r="G184">
        <f>VLOOKUP($D184,case!$D$180:$F$211, 3, FALSE)</f>
        <v>4</v>
      </c>
    </row>
    <row r="185" spans="1:19" x14ac:dyDescent="0.2">
      <c r="A185">
        <v>6</v>
      </c>
      <c r="B185">
        <v>24</v>
      </c>
      <c r="C185">
        <v>14</v>
      </c>
      <c r="D185">
        <f>VLOOKUP(B185, 'MCP&amp;SIPM'!$B$139:$D193, 3, FALSE)</f>
        <v>24</v>
      </c>
      <c r="E185">
        <v>0</v>
      </c>
      <c r="F185">
        <f>VLOOKUP($D185,case!$D$180:$F$211, 2, FALSE)</f>
        <v>1</v>
      </c>
      <c r="G185">
        <f>VLOOKUP($D185,case!$D$180:$F$211, 3, FALSE)</f>
        <v>3</v>
      </c>
    </row>
    <row r="186" spans="1:19" x14ac:dyDescent="0.2">
      <c r="A186">
        <v>6</v>
      </c>
      <c r="B186">
        <v>25</v>
      </c>
      <c r="C186">
        <v>14</v>
      </c>
      <c r="D186">
        <f>VLOOKUP(B186, 'MCP&amp;SIPM'!$B$139:$D194, 3, FALSE)</f>
        <v>25</v>
      </c>
      <c r="E186">
        <v>0</v>
      </c>
      <c r="F186">
        <f>VLOOKUP($D186,case!$D$180:$F$211, 2, FALSE)</f>
        <v>8</v>
      </c>
      <c r="G186">
        <f>VLOOKUP($D186,case!$D$180:$F$211, 3, FALSE)</f>
        <v>2</v>
      </c>
    </row>
    <row r="187" spans="1:19" x14ac:dyDescent="0.2">
      <c r="A187">
        <v>6</v>
      </c>
      <c r="B187">
        <v>26</v>
      </c>
      <c r="C187">
        <v>14</v>
      </c>
      <c r="D187">
        <f>VLOOKUP(B187, 'MCP&amp;SIPM'!$B$139:$D195, 3, FALSE)</f>
        <v>26</v>
      </c>
      <c r="E187">
        <v>0</v>
      </c>
      <c r="F187">
        <f>VLOOKUP($D187,case!$D$180:$F$211, 2, FALSE)</f>
        <v>7</v>
      </c>
      <c r="G187">
        <f>VLOOKUP($D187,case!$D$180:$F$211, 3, FALSE)</f>
        <v>1</v>
      </c>
    </row>
    <row r="188" spans="1:19" x14ac:dyDescent="0.2">
      <c r="A188">
        <v>6</v>
      </c>
      <c r="B188">
        <v>27</v>
      </c>
      <c r="C188">
        <v>14</v>
      </c>
      <c r="D188">
        <f>VLOOKUP(B188, 'MCP&amp;SIPM'!$B$139:$D196, 3, FALSE)</f>
        <v>27</v>
      </c>
      <c r="E188">
        <v>0</v>
      </c>
      <c r="F188">
        <f>VLOOKUP($D188,case!$D$180:$F$211, 2, FALSE)</f>
        <v>6</v>
      </c>
      <c r="G188">
        <f>VLOOKUP($D188,case!$D$180:$F$211, 3, FALSE)</f>
        <v>2</v>
      </c>
    </row>
    <row r="189" spans="1:19" x14ac:dyDescent="0.2">
      <c r="A189">
        <v>6</v>
      </c>
      <c r="B189">
        <v>28</v>
      </c>
      <c r="C189">
        <v>14</v>
      </c>
      <c r="D189">
        <f>VLOOKUP(B189, 'MCP&amp;SIPM'!$B$139:$D197, 3, FALSE)</f>
        <v>28</v>
      </c>
      <c r="E189">
        <v>0</v>
      </c>
      <c r="F189">
        <f>VLOOKUP($D189,case!$D$180:$F$211, 2, FALSE)</f>
        <v>5</v>
      </c>
      <c r="G189">
        <f>VLOOKUP($D189,case!$D$180:$F$211, 3, FALSE)</f>
        <v>1</v>
      </c>
    </row>
    <row r="190" spans="1:19" x14ac:dyDescent="0.2">
      <c r="A190">
        <v>6</v>
      </c>
      <c r="B190">
        <v>29</v>
      </c>
      <c r="C190">
        <v>14</v>
      </c>
      <c r="D190">
        <f>VLOOKUP(B190, 'MCP&amp;SIPM'!$B$139:$D198, 3, FALSE)</f>
        <v>29</v>
      </c>
      <c r="E190">
        <v>0</v>
      </c>
      <c r="F190">
        <f>VLOOKUP($D190,case!$D$180:$F$211, 2, FALSE)</f>
        <v>4</v>
      </c>
      <c r="G190">
        <f>VLOOKUP($D190,case!$D$180:$F$211, 3, FALSE)</f>
        <v>2</v>
      </c>
      <c r="R190" t="s">
        <v>8</v>
      </c>
      <c r="S190">
        <v>10</v>
      </c>
    </row>
    <row r="191" spans="1:19" x14ac:dyDescent="0.2">
      <c r="A191">
        <v>6</v>
      </c>
      <c r="B191">
        <v>30</v>
      </c>
      <c r="C191">
        <v>14</v>
      </c>
      <c r="D191">
        <f>VLOOKUP(B191, 'MCP&amp;SIPM'!$B$139:$D199, 3, FALSE)</f>
        <v>30</v>
      </c>
      <c r="E191">
        <v>0</v>
      </c>
      <c r="F191">
        <f>VLOOKUP($D191,case!$D$180:$F$211, 2, FALSE)</f>
        <v>3</v>
      </c>
      <c r="G191">
        <f>VLOOKUP($D191,case!$D$180:$F$211, 3, FALSE)</f>
        <v>1</v>
      </c>
      <c r="R191" t="s">
        <v>9</v>
      </c>
      <c r="S191">
        <v>11</v>
      </c>
    </row>
    <row r="192" spans="1:19" x14ac:dyDescent="0.2">
      <c r="A192">
        <v>6</v>
      </c>
      <c r="B192">
        <v>31</v>
      </c>
      <c r="C192">
        <v>14</v>
      </c>
      <c r="D192">
        <f>VLOOKUP(B192, 'MCP&amp;SIPM'!$B$139:$D200, 3, FALSE)</f>
        <v>31</v>
      </c>
      <c r="E192">
        <v>0</v>
      </c>
      <c r="F192">
        <f>VLOOKUP($D192,case!$D$180:$F$211, 2, FALSE)</f>
        <v>2</v>
      </c>
      <c r="G192">
        <f>VLOOKUP($D192,case!$D$180:$F$211, 3, FALSE)</f>
        <v>2</v>
      </c>
      <c r="R192" t="s">
        <v>11</v>
      </c>
      <c r="S192">
        <v>12</v>
      </c>
    </row>
    <row r="193" spans="1:25" x14ac:dyDescent="0.2">
      <c r="A193">
        <v>6</v>
      </c>
      <c r="B193">
        <v>32</v>
      </c>
      <c r="C193">
        <v>14</v>
      </c>
      <c r="D193">
        <f>VLOOKUP(B193, 'MCP&amp;SIPM'!$B$139:$D201, 3, FALSE)</f>
        <v>32</v>
      </c>
      <c r="E193">
        <v>0</v>
      </c>
      <c r="F193">
        <f>VLOOKUP($D193,case!$D$180:$F$211, 2, FALSE)</f>
        <v>1</v>
      </c>
      <c r="G193">
        <f>VLOOKUP($D193,case!$D$180:$F$211, 3, FALSE)</f>
        <v>1</v>
      </c>
      <c r="R193" t="s">
        <v>10</v>
      </c>
      <c r="S193">
        <v>13</v>
      </c>
    </row>
    <row r="194" spans="1:25" x14ac:dyDescent="0.2">
      <c r="A194">
        <v>8</v>
      </c>
      <c r="B194">
        <v>1</v>
      </c>
      <c r="C194" s="10">
        <f>M194</f>
        <v>0</v>
      </c>
      <c r="D194" s="10">
        <f t="shared" ref="D194:E194" si="0">N194</f>
        <v>0</v>
      </c>
      <c r="E194" s="10">
        <f t="shared" si="0"/>
        <v>0</v>
      </c>
      <c r="F194">
        <v>0</v>
      </c>
      <c r="G194">
        <v>0</v>
      </c>
      <c r="H194" s="10"/>
      <c r="I194" s="10">
        <v>0</v>
      </c>
      <c r="J194" s="10">
        <v>0</v>
      </c>
      <c r="M194">
        <f>IF(L194 = $O$193, 0,  VLOOKUP(L194,$R$190:$S$194, 2, FALSE))</f>
        <v>0</v>
      </c>
      <c r="N194">
        <f>IF(J194 = $O$193, 0,  VLOOKUP(J194,$S$199:$U$212, 3, FALSE))</f>
        <v>0</v>
      </c>
      <c r="O194">
        <f>IF(K194=$P$192, 0, IF(K194="S", 0, 1))</f>
        <v>0</v>
      </c>
      <c r="R194" t="s">
        <v>28</v>
      </c>
      <c r="S194">
        <v>14</v>
      </c>
      <c r="X194" s="10"/>
      <c r="Y194" s="10"/>
    </row>
    <row r="195" spans="1:25" x14ac:dyDescent="0.2">
      <c r="A195">
        <v>8</v>
      </c>
      <c r="B195">
        <v>2</v>
      </c>
      <c r="C195" s="10">
        <f t="shared" ref="C195:C257" si="1">M195</f>
        <v>10</v>
      </c>
      <c r="D195" s="10">
        <f t="shared" ref="D195:D257" si="2">N195</f>
        <v>0</v>
      </c>
      <c r="E195" s="10">
        <f t="shared" ref="E195:E257" si="3">O195</f>
        <v>0</v>
      </c>
      <c r="F195">
        <v>0</v>
      </c>
      <c r="G195">
        <v>0</v>
      </c>
      <c r="H195" s="10"/>
      <c r="I195" s="10" t="s">
        <v>142</v>
      </c>
      <c r="J195" s="10" t="s">
        <v>29</v>
      </c>
      <c r="K195" t="s">
        <v>42</v>
      </c>
      <c r="L195" t="s">
        <v>8</v>
      </c>
      <c r="M195">
        <f>IF(L195 = $O$193, 0,  VLOOKUP(L195,$R$190:$S$194, 2, FALSE))</f>
        <v>10</v>
      </c>
      <c r="N195">
        <f>IF(J195 = $O$193, 0,  VLOOKUP(J195,$S$199:$U$212, 3, FALSE))</f>
        <v>0</v>
      </c>
      <c r="O195">
        <f t="shared" ref="O195:O251" si="4">IF(K195=$P$192, 0, IF(K195="S", 0, 1))</f>
        <v>0</v>
      </c>
      <c r="S195">
        <v>0</v>
      </c>
      <c r="X195" s="10"/>
      <c r="Y195" s="10"/>
    </row>
    <row r="196" spans="1:25" x14ac:dyDescent="0.2">
      <c r="A196">
        <v>8</v>
      </c>
      <c r="B196">
        <v>3</v>
      </c>
      <c r="C196" s="10">
        <f t="shared" si="1"/>
        <v>0</v>
      </c>
      <c r="D196" s="10">
        <f t="shared" si="2"/>
        <v>0</v>
      </c>
      <c r="E196" s="10">
        <f t="shared" si="3"/>
        <v>0</v>
      </c>
      <c r="F196">
        <v>0</v>
      </c>
      <c r="G196">
        <v>0</v>
      </c>
      <c r="H196" s="10"/>
      <c r="I196" s="10">
        <v>0</v>
      </c>
      <c r="J196" s="10">
        <v>0</v>
      </c>
      <c r="M196">
        <f t="shared" ref="M196:M257" si="5">IF(L196 = $O$193, 0,  VLOOKUP(L196,$R$190:$S$194, 2, FALSE))</f>
        <v>0</v>
      </c>
      <c r="N196">
        <f t="shared" ref="N196:N251" si="6">IF(J196 = $O$193, 0,  VLOOKUP(J196,$S$199:$U$212, 3, FALSE))</f>
        <v>0</v>
      </c>
      <c r="O196">
        <f t="shared" si="4"/>
        <v>0</v>
      </c>
      <c r="X196" s="10"/>
      <c r="Y196" s="10"/>
    </row>
    <row r="197" spans="1:25" x14ac:dyDescent="0.2">
      <c r="A197">
        <v>8</v>
      </c>
      <c r="B197">
        <v>4</v>
      </c>
      <c r="C197" s="10">
        <f t="shared" si="1"/>
        <v>12</v>
      </c>
      <c r="D197" s="10">
        <f t="shared" si="2"/>
        <v>3</v>
      </c>
      <c r="E197" s="10">
        <f t="shared" si="3"/>
        <v>0</v>
      </c>
      <c r="F197">
        <v>0</v>
      </c>
      <c r="G197">
        <v>0</v>
      </c>
      <c r="H197" s="10"/>
      <c r="I197" s="10" t="s">
        <v>145</v>
      </c>
      <c r="J197" s="10" t="s">
        <v>40</v>
      </c>
      <c r="K197" t="s">
        <v>42</v>
      </c>
      <c r="L197" t="s">
        <v>11</v>
      </c>
      <c r="M197">
        <f t="shared" si="5"/>
        <v>12</v>
      </c>
      <c r="N197">
        <f t="shared" si="6"/>
        <v>3</v>
      </c>
      <c r="O197">
        <f t="shared" si="4"/>
        <v>0</v>
      </c>
      <c r="X197" s="10"/>
      <c r="Y197" s="10"/>
    </row>
    <row r="198" spans="1:25" x14ac:dyDescent="0.2">
      <c r="A198">
        <v>8</v>
      </c>
      <c r="B198">
        <v>5</v>
      </c>
      <c r="C198" s="10">
        <f t="shared" si="1"/>
        <v>0</v>
      </c>
      <c r="D198" s="10">
        <f t="shared" si="2"/>
        <v>0</v>
      </c>
      <c r="E198" s="10">
        <f t="shared" si="3"/>
        <v>0</v>
      </c>
      <c r="F198">
        <v>0</v>
      </c>
      <c r="G198">
        <v>0</v>
      </c>
      <c r="H198" s="10"/>
      <c r="I198" s="10">
        <v>0</v>
      </c>
      <c r="J198" s="10">
        <v>0</v>
      </c>
      <c r="M198">
        <f t="shared" si="5"/>
        <v>0</v>
      </c>
      <c r="N198">
        <f t="shared" si="6"/>
        <v>0</v>
      </c>
      <c r="O198">
        <f t="shared" si="4"/>
        <v>0</v>
      </c>
      <c r="S198" t="s">
        <v>16</v>
      </c>
      <c r="V198" s="19" t="s">
        <v>116</v>
      </c>
      <c r="W198" s="19" t="s">
        <v>117</v>
      </c>
      <c r="X198" s="10"/>
      <c r="Y198" s="10"/>
    </row>
    <row r="199" spans="1:25" x14ac:dyDescent="0.2">
      <c r="A199">
        <v>8</v>
      </c>
      <c r="B199">
        <v>6</v>
      </c>
      <c r="C199" s="10">
        <f t="shared" si="1"/>
        <v>12</v>
      </c>
      <c r="D199" s="10">
        <f t="shared" si="2"/>
        <v>1</v>
      </c>
      <c r="E199" s="10">
        <f t="shared" si="3"/>
        <v>0</v>
      </c>
      <c r="F199">
        <v>0</v>
      </c>
      <c r="G199">
        <v>0</v>
      </c>
      <c r="H199" s="10"/>
      <c r="I199" s="10" t="s">
        <v>144</v>
      </c>
      <c r="J199" s="10" t="s">
        <v>38</v>
      </c>
      <c r="K199" t="s">
        <v>42</v>
      </c>
      <c r="L199" t="s">
        <v>11</v>
      </c>
      <c r="M199">
        <f t="shared" si="5"/>
        <v>12</v>
      </c>
      <c r="N199">
        <f t="shared" si="6"/>
        <v>1</v>
      </c>
      <c r="O199">
        <f t="shared" si="4"/>
        <v>0</v>
      </c>
      <c r="R199" t="s">
        <v>8</v>
      </c>
      <c r="S199" t="s">
        <v>29</v>
      </c>
      <c r="T199" t="s">
        <v>19</v>
      </c>
      <c r="U199">
        <v>0</v>
      </c>
      <c r="V199" s="19" t="s">
        <v>127</v>
      </c>
      <c r="W199" s="19" t="s">
        <v>119</v>
      </c>
      <c r="X199" s="10"/>
      <c r="Y199" s="10"/>
    </row>
    <row r="200" spans="1:25" x14ac:dyDescent="0.2">
      <c r="A200">
        <v>8</v>
      </c>
      <c r="B200">
        <v>7</v>
      </c>
      <c r="C200" s="10">
        <f t="shared" si="1"/>
        <v>0</v>
      </c>
      <c r="D200" s="10">
        <f t="shared" si="2"/>
        <v>0</v>
      </c>
      <c r="E200" s="10">
        <f t="shared" si="3"/>
        <v>0</v>
      </c>
      <c r="F200">
        <v>0</v>
      </c>
      <c r="G200">
        <v>0</v>
      </c>
      <c r="H200" s="10"/>
      <c r="I200" s="10">
        <v>0</v>
      </c>
      <c r="J200" s="10">
        <v>0</v>
      </c>
      <c r="M200">
        <f t="shared" si="5"/>
        <v>0</v>
      </c>
      <c r="N200">
        <f t="shared" si="6"/>
        <v>0</v>
      </c>
      <c r="O200">
        <f t="shared" si="4"/>
        <v>0</v>
      </c>
      <c r="S200" t="s">
        <v>30</v>
      </c>
      <c r="T200" t="s">
        <v>18</v>
      </c>
      <c r="U200">
        <v>1</v>
      </c>
      <c r="V200" s="19" t="s">
        <v>122</v>
      </c>
      <c r="W200" s="19" t="s">
        <v>134</v>
      </c>
      <c r="X200" s="10"/>
      <c r="Y200" s="10"/>
    </row>
    <row r="201" spans="1:25" x14ac:dyDescent="0.2">
      <c r="A201">
        <v>8</v>
      </c>
      <c r="B201">
        <v>8</v>
      </c>
      <c r="C201" s="10">
        <f t="shared" si="1"/>
        <v>12</v>
      </c>
      <c r="D201" s="10">
        <f t="shared" si="2"/>
        <v>2</v>
      </c>
      <c r="E201" s="10">
        <f t="shared" si="3"/>
        <v>0</v>
      </c>
      <c r="F201">
        <v>0</v>
      </c>
      <c r="G201">
        <v>0</v>
      </c>
      <c r="H201" s="10"/>
      <c r="I201" s="10" t="s">
        <v>143</v>
      </c>
      <c r="J201" s="10" t="s">
        <v>39</v>
      </c>
      <c r="K201" t="s">
        <v>42</v>
      </c>
      <c r="L201" t="s">
        <v>11</v>
      </c>
      <c r="M201">
        <f t="shared" si="5"/>
        <v>12</v>
      </c>
      <c r="N201">
        <f t="shared" si="6"/>
        <v>2</v>
      </c>
      <c r="O201">
        <f t="shared" si="4"/>
        <v>0</v>
      </c>
      <c r="S201" t="s">
        <v>31</v>
      </c>
      <c r="T201" t="s">
        <v>17</v>
      </c>
      <c r="U201">
        <v>2</v>
      </c>
      <c r="V201" s="19" t="s">
        <v>138</v>
      </c>
      <c r="W201" s="19" t="s">
        <v>136</v>
      </c>
      <c r="X201" s="10"/>
      <c r="Y201" s="10"/>
    </row>
    <row r="202" spans="1:25" x14ac:dyDescent="0.2">
      <c r="A202">
        <v>8</v>
      </c>
      <c r="B202">
        <v>9</v>
      </c>
      <c r="C202" s="10">
        <f t="shared" si="1"/>
        <v>0</v>
      </c>
      <c r="D202" s="10">
        <f t="shared" si="2"/>
        <v>0</v>
      </c>
      <c r="E202" s="10">
        <f t="shared" si="3"/>
        <v>0</v>
      </c>
      <c r="F202">
        <v>0</v>
      </c>
      <c r="G202">
        <v>0</v>
      </c>
      <c r="H202" s="10"/>
      <c r="I202" s="10">
        <v>0</v>
      </c>
      <c r="J202" s="10">
        <v>0</v>
      </c>
      <c r="M202">
        <f t="shared" si="5"/>
        <v>0</v>
      </c>
      <c r="N202">
        <f t="shared" si="6"/>
        <v>0</v>
      </c>
      <c r="O202">
        <f t="shared" si="4"/>
        <v>0</v>
      </c>
      <c r="S202" t="s">
        <v>32</v>
      </c>
      <c r="T202" t="s">
        <v>20</v>
      </c>
      <c r="U202">
        <v>3</v>
      </c>
      <c r="V202" s="19" t="s">
        <v>139</v>
      </c>
      <c r="W202" s="19" t="s">
        <v>120</v>
      </c>
      <c r="X202" s="10"/>
      <c r="Y202" s="10"/>
    </row>
    <row r="203" spans="1:25" x14ac:dyDescent="0.2">
      <c r="A203">
        <v>8</v>
      </c>
      <c r="B203">
        <v>10</v>
      </c>
      <c r="C203" s="10">
        <f t="shared" si="1"/>
        <v>11</v>
      </c>
      <c r="D203" s="10">
        <f t="shared" si="2"/>
        <v>2</v>
      </c>
      <c r="E203" s="10">
        <f t="shared" si="3"/>
        <v>0</v>
      </c>
      <c r="F203">
        <v>0</v>
      </c>
      <c r="G203">
        <v>0</v>
      </c>
      <c r="H203" s="10"/>
      <c r="I203" s="10" t="s">
        <v>149</v>
      </c>
      <c r="J203" s="10" t="s">
        <v>34</v>
      </c>
      <c r="K203" t="s">
        <v>42</v>
      </c>
      <c r="L203" t="s">
        <v>9</v>
      </c>
      <c r="M203">
        <f t="shared" si="5"/>
        <v>11</v>
      </c>
      <c r="N203">
        <f t="shared" si="6"/>
        <v>2</v>
      </c>
      <c r="O203">
        <f t="shared" si="4"/>
        <v>0</v>
      </c>
      <c r="V203" s="19"/>
      <c r="W203" s="19"/>
      <c r="X203" s="10"/>
      <c r="Y203" s="10"/>
    </row>
    <row r="204" spans="1:25" x14ac:dyDescent="0.2">
      <c r="A204">
        <v>8</v>
      </c>
      <c r="B204">
        <v>11</v>
      </c>
      <c r="C204" s="10">
        <f t="shared" si="1"/>
        <v>0</v>
      </c>
      <c r="D204" s="10">
        <f t="shared" si="2"/>
        <v>0</v>
      </c>
      <c r="E204" s="10">
        <f t="shared" si="3"/>
        <v>0</v>
      </c>
      <c r="F204">
        <v>0</v>
      </c>
      <c r="G204">
        <v>0</v>
      </c>
      <c r="H204" s="10"/>
      <c r="I204" s="10">
        <v>0</v>
      </c>
      <c r="J204" s="10">
        <v>0</v>
      </c>
      <c r="M204">
        <f t="shared" si="5"/>
        <v>0</v>
      </c>
      <c r="N204">
        <f t="shared" si="6"/>
        <v>0</v>
      </c>
      <c r="O204">
        <f t="shared" si="4"/>
        <v>0</v>
      </c>
      <c r="R204" t="s">
        <v>9</v>
      </c>
      <c r="S204" t="s">
        <v>33</v>
      </c>
      <c r="T204" t="s">
        <v>22</v>
      </c>
      <c r="U204">
        <v>1</v>
      </c>
      <c r="V204" s="19" t="s">
        <v>126</v>
      </c>
      <c r="W204" s="19" t="s">
        <v>118</v>
      </c>
      <c r="X204" s="10"/>
      <c r="Y204" s="10"/>
    </row>
    <row r="205" spans="1:25" x14ac:dyDescent="0.2">
      <c r="A205">
        <v>8</v>
      </c>
      <c r="B205">
        <v>12</v>
      </c>
      <c r="C205" s="10">
        <f t="shared" si="1"/>
        <v>10</v>
      </c>
      <c r="D205" s="10">
        <f t="shared" si="2"/>
        <v>2</v>
      </c>
      <c r="E205" s="10">
        <f t="shared" si="3"/>
        <v>0</v>
      </c>
      <c r="F205">
        <v>0</v>
      </c>
      <c r="G205">
        <v>0</v>
      </c>
      <c r="H205" s="10"/>
      <c r="I205" s="10" t="s">
        <v>148</v>
      </c>
      <c r="J205" s="10" t="s">
        <v>31</v>
      </c>
      <c r="K205" t="s">
        <v>42</v>
      </c>
      <c r="L205" t="s">
        <v>8</v>
      </c>
      <c r="M205">
        <f t="shared" si="5"/>
        <v>10</v>
      </c>
      <c r="N205">
        <f t="shared" si="6"/>
        <v>2</v>
      </c>
      <c r="O205">
        <f t="shared" si="4"/>
        <v>0</v>
      </c>
      <c r="S205" t="s">
        <v>34</v>
      </c>
      <c r="T205" t="s">
        <v>21</v>
      </c>
      <c r="U205">
        <v>2</v>
      </c>
      <c r="V205" s="19" t="s">
        <v>128</v>
      </c>
      <c r="W205" s="19" t="s">
        <v>132</v>
      </c>
      <c r="X205" s="10"/>
      <c r="Y205" s="10"/>
    </row>
    <row r="206" spans="1:25" x14ac:dyDescent="0.2">
      <c r="A206">
        <v>8</v>
      </c>
      <c r="B206">
        <v>13</v>
      </c>
      <c r="C206" s="10">
        <f t="shared" si="1"/>
        <v>0</v>
      </c>
      <c r="D206" s="10">
        <f t="shared" si="2"/>
        <v>0</v>
      </c>
      <c r="E206" s="10">
        <f t="shared" si="3"/>
        <v>0</v>
      </c>
      <c r="F206">
        <v>0</v>
      </c>
      <c r="G206">
        <v>0</v>
      </c>
      <c r="H206" s="10"/>
      <c r="I206" s="10">
        <v>0</v>
      </c>
      <c r="J206" s="10">
        <v>0</v>
      </c>
      <c r="M206">
        <f t="shared" si="5"/>
        <v>0</v>
      </c>
      <c r="N206">
        <f t="shared" si="6"/>
        <v>0</v>
      </c>
      <c r="O206">
        <f t="shared" si="4"/>
        <v>0</v>
      </c>
      <c r="S206" t="s">
        <v>35</v>
      </c>
      <c r="T206" t="s">
        <v>23</v>
      </c>
      <c r="U206">
        <v>3</v>
      </c>
      <c r="V206" s="19" t="s">
        <v>131</v>
      </c>
      <c r="W206" s="19" t="s">
        <v>125</v>
      </c>
      <c r="X206" s="10"/>
      <c r="Y206" s="10"/>
    </row>
    <row r="207" spans="1:25" x14ac:dyDescent="0.2">
      <c r="A207">
        <v>8</v>
      </c>
      <c r="B207">
        <v>14</v>
      </c>
      <c r="C207" s="10">
        <f t="shared" si="1"/>
        <v>10</v>
      </c>
      <c r="D207" s="10">
        <f t="shared" si="2"/>
        <v>1</v>
      </c>
      <c r="E207" s="10">
        <f t="shared" si="3"/>
        <v>0</v>
      </c>
      <c r="F207">
        <v>0</v>
      </c>
      <c r="G207">
        <v>0</v>
      </c>
      <c r="H207" s="10"/>
      <c r="I207" s="10" t="s">
        <v>147</v>
      </c>
      <c r="J207" s="10" t="s">
        <v>30</v>
      </c>
      <c r="K207" t="s">
        <v>42</v>
      </c>
      <c r="L207" t="s">
        <v>8</v>
      </c>
      <c r="M207">
        <f t="shared" si="5"/>
        <v>10</v>
      </c>
      <c r="N207">
        <f t="shared" si="6"/>
        <v>1</v>
      </c>
      <c r="O207">
        <f t="shared" si="4"/>
        <v>0</v>
      </c>
      <c r="S207" t="s">
        <v>36</v>
      </c>
      <c r="T207" t="s">
        <v>24</v>
      </c>
      <c r="U207">
        <v>4</v>
      </c>
      <c r="V207" s="19" t="s">
        <v>140</v>
      </c>
      <c r="W207" s="19" t="s">
        <v>121</v>
      </c>
      <c r="X207" s="10"/>
      <c r="Y207" s="10"/>
    </row>
    <row r="208" spans="1:25" x14ac:dyDescent="0.2">
      <c r="A208">
        <v>8</v>
      </c>
      <c r="B208">
        <v>15</v>
      </c>
      <c r="C208" s="10">
        <f t="shared" si="1"/>
        <v>0</v>
      </c>
      <c r="D208" s="10">
        <f t="shared" si="2"/>
        <v>0</v>
      </c>
      <c r="E208" s="10">
        <f t="shared" si="3"/>
        <v>0</v>
      </c>
      <c r="F208">
        <v>0</v>
      </c>
      <c r="G208">
        <v>0</v>
      </c>
      <c r="H208" s="10"/>
      <c r="I208" s="10">
        <v>0</v>
      </c>
      <c r="J208" s="10">
        <v>0</v>
      </c>
      <c r="M208">
        <f t="shared" si="5"/>
        <v>0</v>
      </c>
      <c r="N208">
        <f t="shared" si="6"/>
        <v>0</v>
      </c>
      <c r="O208">
        <f t="shared" si="4"/>
        <v>0</v>
      </c>
      <c r="V208" s="19"/>
      <c r="W208" s="19"/>
      <c r="X208" s="10"/>
      <c r="Y208" s="10"/>
    </row>
    <row r="209" spans="1:25" x14ac:dyDescent="0.2">
      <c r="A209">
        <v>8</v>
      </c>
      <c r="B209">
        <v>16</v>
      </c>
      <c r="C209" s="10">
        <f t="shared" si="1"/>
        <v>11</v>
      </c>
      <c r="D209" s="10">
        <f t="shared" si="2"/>
        <v>1</v>
      </c>
      <c r="E209" s="10">
        <f t="shared" si="3"/>
        <v>0</v>
      </c>
      <c r="F209">
        <v>0</v>
      </c>
      <c r="G209">
        <v>0</v>
      </c>
      <c r="H209" s="10"/>
      <c r="I209" s="10" t="s">
        <v>146</v>
      </c>
      <c r="J209" s="10" t="s">
        <v>33</v>
      </c>
      <c r="K209" t="s">
        <v>42</v>
      </c>
      <c r="L209" t="s">
        <v>9</v>
      </c>
      <c r="M209">
        <f t="shared" si="5"/>
        <v>11</v>
      </c>
      <c r="N209">
        <f t="shared" si="6"/>
        <v>1</v>
      </c>
      <c r="O209">
        <f t="shared" si="4"/>
        <v>0</v>
      </c>
      <c r="R209" t="s">
        <v>11</v>
      </c>
      <c r="S209" t="s">
        <v>37</v>
      </c>
      <c r="T209" t="s">
        <v>25</v>
      </c>
      <c r="U209">
        <v>0</v>
      </c>
      <c r="V209" s="19" t="s">
        <v>130</v>
      </c>
      <c r="W209" s="19" t="s">
        <v>124</v>
      </c>
      <c r="X209" s="10"/>
      <c r="Y209" s="10"/>
    </row>
    <row r="210" spans="1:25" x14ac:dyDescent="0.2">
      <c r="A210">
        <v>8</v>
      </c>
      <c r="B210">
        <v>17</v>
      </c>
      <c r="C210" s="10">
        <f t="shared" si="1"/>
        <v>0</v>
      </c>
      <c r="D210" s="10">
        <f t="shared" si="2"/>
        <v>0</v>
      </c>
      <c r="E210" s="10">
        <f t="shared" si="3"/>
        <v>0</v>
      </c>
      <c r="F210">
        <v>0</v>
      </c>
      <c r="G210">
        <v>0</v>
      </c>
      <c r="H210" s="10"/>
      <c r="I210" s="10">
        <v>0</v>
      </c>
      <c r="J210" s="10">
        <v>0</v>
      </c>
      <c r="M210">
        <f t="shared" si="5"/>
        <v>0</v>
      </c>
      <c r="N210">
        <f t="shared" si="6"/>
        <v>0</v>
      </c>
      <c r="O210">
        <f t="shared" si="4"/>
        <v>0</v>
      </c>
      <c r="S210" t="s">
        <v>38</v>
      </c>
      <c r="T210" t="s">
        <v>19</v>
      </c>
      <c r="U210">
        <v>1</v>
      </c>
      <c r="V210" s="19" t="s">
        <v>129</v>
      </c>
      <c r="W210" s="19" t="s">
        <v>133</v>
      </c>
      <c r="X210" s="10"/>
      <c r="Y210" s="10"/>
    </row>
    <row r="211" spans="1:25" x14ac:dyDescent="0.2">
      <c r="A211">
        <v>8</v>
      </c>
      <c r="B211">
        <v>18</v>
      </c>
      <c r="C211" s="10">
        <f t="shared" si="1"/>
        <v>11</v>
      </c>
      <c r="D211" s="10">
        <f t="shared" si="2"/>
        <v>4</v>
      </c>
      <c r="E211" s="10">
        <f t="shared" si="3"/>
        <v>0</v>
      </c>
      <c r="F211">
        <v>0</v>
      </c>
      <c r="G211">
        <v>0</v>
      </c>
      <c r="H211" s="10"/>
      <c r="I211" s="10" t="s">
        <v>152</v>
      </c>
      <c r="J211" s="10" t="s">
        <v>36</v>
      </c>
      <c r="K211" t="s">
        <v>42</v>
      </c>
      <c r="L211" t="s">
        <v>9</v>
      </c>
      <c r="M211">
        <f t="shared" si="5"/>
        <v>11</v>
      </c>
      <c r="N211">
        <f t="shared" si="6"/>
        <v>4</v>
      </c>
      <c r="O211">
        <f t="shared" si="4"/>
        <v>0</v>
      </c>
      <c r="S211" t="s">
        <v>39</v>
      </c>
      <c r="T211" t="s">
        <v>18</v>
      </c>
      <c r="U211">
        <v>2</v>
      </c>
      <c r="V211" s="19" t="s">
        <v>123</v>
      </c>
      <c r="W211" s="19" t="s">
        <v>135</v>
      </c>
      <c r="X211" s="10"/>
      <c r="Y211" s="10"/>
    </row>
    <row r="212" spans="1:25" x14ac:dyDescent="0.2">
      <c r="A212">
        <v>8</v>
      </c>
      <c r="B212">
        <v>19</v>
      </c>
      <c r="C212" s="10">
        <f t="shared" si="1"/>
        <v>0</v>
      </c>
      <c r="D212" s="10">
        <f t="shared" si="2"/>
        <v>0</v>
      </c>
      <c r="E212" s="10">
        <f t="shared" si="3"/>
        <v>0</v>
      </c>
      <c r="F212">
        <v>0</v>
      </c>
      <c r="G212">
        <v>0</v>
      </c>
      <c r="H212" s="10"/>
      <c r="I212" s="10">
        <v>0</v>
      </c>
      <c r="J212" s="10">
        <v>0</v>
      </c>
      <c r="M212">
        <f t="shared" si="5"/>
        <v>0</v>
      </c>
      <c r="N212">
        <f t="shared" si="6"/>
        <v>0</v>
      </c>
      <c r="O212">
        <f t="shared" si="4"/>
        <v>0</v>
      </c>
      <c r="S212" t="s">
        <v>40</v>
      </c>
      <c r="T212" t="s">
        <v>17</v>
      </c>
      <c r="U212">
        <v>3</v>
      </c>
      <c r="V212" s="19" t="s">
        <v>141</v>
      </c>
      <c r="W212" s="19" t="s">
        <v>137</v>
      </c>
      <c r="X212" s="10"/>
      <c r="Y212" s="10"/>
    </row>
    <row r="213" spans="1:25" x14ac:dyDescent="0.2">
      <c r="A213">
        <v>8</v>
      </c>
      <c r="B213">
        <v>20</v>
      </c>
      <c r="C213" s="10">
        <f t="shared" si="1"/>
        <v>10</v>
      </c>
      <c r="D213" s="10">
        <f t="shared" si="2"/>
        <v>3</v>
      </c>
      <c r="E213" s="10">
        <f t="shared" si="3"/>
        <v>0</v>
      </c>
      <c r="F213">
        <v>0</v>
      </c>
      <c r="G213">
        <v>0</v>
      </c>
      <c r="H213" s="10"/>
      <c r="I213" s="10" t="s">
        <v>151</v>
      </c>
      <c r="J213" s="10" t="s">
        <v>32</v>
      </c>
      <c r="K213" t="s">
        <v>42</v>
      </c>
      <c r="L213" t="s">
        <v>8</v>
      </c>
      <c r="M213">
        <f t="shared" si="5"/>
        <v>10</v>
      </c>
      <c r="N213">
        <f t="shared" si="6"/>
        <v>3</v>
      </c>
      <c r="O213">
        <f t="shared" si="4"/>
        <v>0</v>
      </c>
      <c r="S213" s="19"/>
      <c r="T213" s="19"/>
      <c r="X213" s="10"/>
      <c r="Y213" s="10"/>
    </row>
    <row r="214" spans="1:25" x14ac:dyDescent="0.2">
      <c r="A214">
        <v>8</v>
      </c>
      <c r="B214">
        <v>21</v>
      </c>
      <c r="C214" s="10">
        <f t="shared" si="1"/>
        <v>0</v>
      </c>
      <c r="D214" s="10">
        <f t="shared" si="2"/>
        <v>0</v>
      </c>
      <c r="E214" s="10">
        <f t="shared" si="3"/>
        <v>0</v>
      </c>
      <c r="F214">
        <v>0</v>
      </c>
      <c r="G214">
        <v>0</v>
      </c>
      <c r="H214" s="10"/>
      <c r="I214" s="10">
        <v>0</v>
      </c>
      <c r="J214" s="10">
        <v>0</v>
      </c>
      <c r="M214">
        <f t="shared" si="5"/>
        <v>0</v>
      </c>
      <c r="N214">
        <f t="shared" si="6"/>
        <v>0</v>
      </c>
      <c r="O214">
        <f t="shared" si="4"/>
        <v>0</v>
      </c>
      <c r="S214" s="19"/>
      <c r="T214" s="19"/>
      <c r="X214" s="10"/>
      <c r="Y214" s="10"/>
    </row>
    <row r="215" spans="1:25" x14ac:dyDescent="0.2">
      <c r="A215">
        <v>8</v>
      </c>
      <c r="B215">
        <v>22</v>
      </c>
      <c r="C215" s="10">
        <f t="shared" si="1"/>
        <v>11</v>
      </c>
      <c r="D215" s="10">
        <f t="shared" si="2"/>
        <v>3</v>
      </c>
      <c r="E215" s="10">
        <f t="shared" si="3"/>
        <v>0</v>
      </c>
      <c r="F215">
        <v>0</v>
      </c>
      <c r="G215">
        <v>0</v>
      </c>
      <c r="H215" s="10"/>
      <c r="I215" s="10" t="s">
        <v>150</v>
      </c>
      <c r="J215" s="10" t="s">
        <v>35</v>
      </c>
      <c r="K215" t="s">
        <v>42</v>
      </c>
      <c r="L215" t="s">
        <v>9</v>
      </c>
      <c r="M215">
        <f t="shared" si="5"/>
        <v>11</v>
      </c>
      <c r="N215">
        <f t="shared" si="6"/>
        <v>3</v>
      </c>
      <c r="O215">
        <f t="shared" si="4"/>
        <v>0</v>
      </c>
      <c r="S215" s="19"/>
      <c r="T215" s="19"/>
      <c r="X215" s="10"/>
      <c r="Y215" s="10"/>
    </row>
    <row r="216" spans="1:25" x14ac:dyDescent="0.2">
      <c r="A216">
        <v>8</v>
      </c>
      <c r="B216">
        <v>23</v>
      </c>
      <c r="C216" s="10">
        <f t="shared" si="1"/>
        <v>0</v>
      </c>
      <c r="D216" s="10">
        <f t="shared" si="2"/>
        <v>0</v>
      </c>
      <c r="E216" s="10">
        <f t="shared" si="3"/>
        <v>0</v>
      </c>
      <c r="F216">
        <v>0</v>
      </c>
      <c r="G216">
        <v>0</v>
      </c>
      <c r="H216" s="10"/>
      <c r="I216" s="10">
        <v>0</v>
      </c>
      <c r="J216" s="10">
        <v>0</v>
      </c>
      <c r="M216">
        <f t="shared" si="5"/>
        <v>0</v>
      </c>
      <c r="N216">
        <f t="shared" si="6"/>
        <v>0</v>
      </c>
      <c r="O216">
        <f t="shared" si="4"/>
        <v>0</v>
      </c>
      <c r="S216" s="19"/>
      <c r="T216" s="19"/>
      <c r="X216" s="10"/>
      <c r="Y216" s="10"/>
    </row>
    <row r="217" spans="1:25" x14ac:dyDescent="0.2">
      <c r="A217">
        <v>8</v>
      </c>
      <c r="B217">
        <v>24</v>
      </c>
      <c r="C217" s="10">
        <f t="shared" si="1"/>
        <v>0</v>
      </c>
      <c r="D217" s="10">
        <f t="shared" si="2"/>
        <v>0</v>
      </c>
      <c r="E217" s="10">
        <f t="shared" si="3"/>
        <v>0</v>
      </c>
      <c r="F217">
        <v>0</v>
      </c>
      <c r="G217">
        <v>0</v>
      </c>
      <c r="H217" s="10"/>
      <c r="I217" s="10">
        <v>0</v>
      </c>
      <c r="J217" s="10">
        <v>0</v>
      </c>
      <c r="M217">
        <f t="shared" si="5"/>
        <v>0</v>
      </c>
      <c r="N217">
        <f t="shared" si="6"/>
        <v>0</v>
      </c>
      <c r="O217">
        <f t="shared" si="4"/>
        <v>0</v>
      </c>
      <c r="S217" s="19"/>
      <c r="T217" s="19"/>
      <c r="X217" s="10"/>
      <c r="Y217" s="10"/>
    </row>
    <row r="218" spans="1:25" x14ac:dyDescent="0.2">
      <c r="A218">
        <v>8</v>
      </c>
      <c r="B218">
        <v>25</v>
      </c>
      <c r="C218" s="10">
        <f t="shared" si="1"/>
        <v>0</v>
      </c>
      <c r="D218" s="10">
        <f t="shared" si="2"/>
        <v>0</v>
      </c>
      <c r="E218" s="10">
        <f t="shared" si="3"/>
        <v>0</v>
      </c>
      <c r="F218">
        <v>0</v>
      </c>
      <c r="G218">
        <v>0</v>
      </c>
      <c r="H218" s="10"/>
      <c r="I218" s="10">
        <v>0</v>
      </c>
      <c r="J218" s="10">
        <v>0</v>
      </c>
      <c r="M218">
        <f t="shared" si="5"/>
        <v>0</v>
      </c>
      <c r="N218">
        <f t="shared" si="6"/>
        <v>0</v>
      </c>
      <c r="O218">
        <f t="shared" si="4"/>
        <v>0</v>
      </c>
      <c r="X218" s="10"/>
      <c r="Y218" s="10"/>
    </row>
    <row r="219" spans="1:25" x14ac:dyDescent="0.2">
      <c r="A219">
        <v>8</v>
      </c>
      <c r="B219">
        <v>26</v>
      </c>
      <c r="C219" s="10">
        <f t="shared" si="1"/>
        <v>12</v>
      </c>
      <c r="D219" s="10">
        <f t="shared" si="2"/>
        <v>0</v>
      </c>
      <c r="E219" s="10">
        <f t="shared" si="3"/>
        <v>0</v>
      </c>
      <c r="F219">
        <v>0</v>
      </c>
      <c r="G219">
        <v>0</v>
      </c>
      <c r="H219" s="10"/>
      <c r="I219" s="10" t="s">
        <v>153</v>
      </c>
      <c r="J219" s="10" t="s">
        <v>37</v>
      </c>
      <c r="K219" t="s">
        <v>42</v>
      </c>
      <c r="L219" t="s">
        <v>11</v>
      </c>
      <c r="M219">
        <f t="shared" si="5"/>
        <v>12</v>
      </c>
      <c r="N219">
        <f t="shared" si="6"/>
        <v>0</v>
      </c>
      <c r="O219">
        <f t="shared" si="4"/>
        <v>0</v>
      </c>
      <c r="X219" s="10"/>
      <c r="Y219" s="10"/>
    </row>
    <row r="220" spans="1:25" x14ac:dyDescent="0.2">
      <c r="A220">
        <v>8</v>
      </c>
      <c r="B220">
        <v>27</v>
      </c>
      <c r="C220" s="10">
        <f t="shared" si="1"/>
        <v>0</v>
      </c>
      <c r="D220" s="10">
        <f t="shared" si="2"/>
        <v>0</v>
      </c>
      <c r="E220" s="10">
        <f t="shared" si="3"/>
        <v>0</v>
      </c>
      <c r="F220">
        <v>0</v>
      </c>
      <c r="G220">
        <v>0</v>
      </c>
      <c r="H220" s="10"/>
      <c r="I220" s="10">
        <v>0</v>
      </c>
      <c r="J220" s="10">
        <v>0</v>
      </c>
      <c r="M220">
        <f t="shared" si="5"/>
        <v>0</v>
      </c>
      <c r="N220">
        <f t="shared" si="6"/>
        <v>0</v>
      </c>
      <c r="O220">
        <f t="shared" si="4"/>
        <v>0</v>
      </c>
      <c r="X220" s="10"/>
      <c r="Y220" s="10"/>
    </row>
    <row r="221" spans="1:25" x14ac:dyDescent="0.2">
      <c r="A221">
        <v>8</v>
      </c>
      <c r="B221">
        <v>28</v>
      </c>
      <c r="C221" s="10">
        <f t="shared" si="1"/>
        <v>0</v>
      </c>
      <c r="D221" s="10">
        <f t="shared" si="2"/>
        <v>0</v>
      </c>
      <c r="E221" s="10">
        <f t="shared" si="3"/>
        <v>0</v>
      </c>
      <c r="F221">
        <v>0</v>
      </c>
      <c r="G221">
        <v>0</v>
      </c>
      <c r="H221" s="10"/>
      <c r="I221" s="10">
        <v>0</v>
      </c>
      <c r="J221" s="10">
        <v>0</v>
      </c>
      <c r="M221">
        <f t="shared" si="5"/>
        <v>0</v>
      </c>
      <c r="N221">
        <f t="shared" si="6"/>
        <v>0</v>
      </c>
      <c r="O221">
        <f t="shared" si="4"/>
        <v>0</v>
      </c>
      <c r="X221" s="10"/>
      <c r="Y221" s="10"/>
    </row>
    <row r="222" spans="1:25" x14ac:dyDescent="0.2">
      <c r="A222">
        <v>8</v>
      </c>
      <c r="B222">
        <v>29</v>
      </c>
      <c r="C222" s="10">
        <f t="shared" si="1"/>
        <v>0</v>
      </c>
      <c r="D222" s="10">
        <f t="shared" si="2"/>
        <v>0</v>
      </c>
      <c r="E222" s="10">
        <f t="shared" si="3"/>
        <v>0</v>
      </c>
      <c r="F222">
        <v>0</v>
      </c>
      <c r="G222">
        <v>0</v>
      </c>
      <c r="H222" s="10"/>
      <c r="I222" s="10">
        <v>0</v>
      </c>
      <c r="J222" s="10">
        <v>0</v>
      </c>
      <c r="M222">
        <f t="shared" si="5"/>
        <v>0</v>
      </c>
      <c r="N222">
        <f t="shared" si="6"/>
        <v>0</v>
      </c>
      <c r="O222">
        <f t="shared" si="4"/>
        <v>0</v>
      </c>
      <c r="X222" s="10"/>
      <c r="Y222" s="10"/>
    </row>
    <row r="223" spans="1:25" x14ac:dyDescent="0.2">
      <c r="A223">
        <v>8</v>
      </c>
      <c r="B223">
        <v>30</v>
      </c>
      <c r="C223" s="10">
        <f t="shared" si="1"/>
        <v>0</v>
      </c>
      <c r="D223" s="10">
        <f t="shared" si="2"/>
        <v>0</v>
      </c>
      <c r="E223" s="10">
        <f t="shared" si="3"/>
        <v>0</v>
      </c>
      <c r="F223">
        <v>0</v>
      </c>
      <c r="G223">
        <v>0</v>
      </c>
      <c r="H223" s="10"/>
      <c r="I223" s="10">
        <v>0</v>
      </c>
      <c r="J223" s="10">
        <v>0</v>
      </c>
      <c r="M223">
        <f t="shared" si="5"/>
        <v>0</v>
      </c>
      <c r="N223">
        <f t="shared" si="6"/>
        <v>0</v>
      </c>
      <c r="O223">
        <f t="shared" si="4"/>
        <v>0</v>
      </c>
      <c r="X223" s="10"/>
      <c r="Y223" s="10"/>
    </row>
    <row r="224" spans="1:25" x14ac:dyDescent="0.2">
      <c r="A224">
        <v>8</v>
      </c>
      <c r="B224">
        <v>31</v>
      </c>
      <c r="C224" s="10">
        <f t="shared" si="1"/>
        <v>0</v>
      </c>
      <c r="D224" s="10">
        <f t="shared" si="2"/>
        <v>0</v>
      </c>
      <c r="E224" s="10">
        <f t="shared" si="3"/>
        <v>0</v>
      </c>
      <c r="F224">
        <v>0</v>
      </c>
      <c r="G224">
        <v>0</v>
      </c>
      <c r="H224" s="10"/>
      <c r="I224" s="10">
        <v>0</v>
      </c>
      <c r="J224" s="10">
        <v>0</v>
      </c>
      <c r="M224">
        <f t="shared" si="5"/>
        <v>0</v>
      </c>
      <c r="N224">
        <f t="shared" si="6"/>
        <v>0</v>
      </c>
      <c r="O224">
        <f t="shared" si="4"/>
        <v>0</v>
      </c>
      <c r="X224" s="10"/>
      <c r="Y224" s="10"/>
    </row>
    <row r="225" spans="1:25" x14ac:dyDescent="0.2">
      <c r="A225">
        <v>8</v>
      </c>
      <c r="B225">
        <v>32</v>
      </c>
      <c r="C225" s="10">
        <f t="shared" si="1"/>
        <v>0</v>
      </c>
      <c r="D225" s="10">
        <f t="shared" si="2"/>
        <v>0</v>
      </c>
      <c r="E225" s="10">
        <f t="shared" si="3"/>
        <v>0</v>
      </c>
      <c r="F225">
        <v>0</v>
      </c>
      <c r="G225">
        <v>0</v>
      </c>
      <c r="H225" s="10"/>
      <c r="I225" s="10">
        <v>0</v>
      </c>
      <c r="J225" s="10">
        <v>0</v>
      </c>
      <c r="M225">
        <f t="shared" si="5"/>
        <v>0</v>
      </c>
      <c r="N225">
        <f t="shared" si="6"/>
        <v>0</v>
      </c>
      <c r="O225">
        <f t="shared" si="4"/>
        <v>0</v>
      </c>
      <c r="X225" s="10"/>
      <c r="Y225" s="10"/>
    </row>
    <row r="226" spans="1:25" x14ac:dyDescent="0.2">
      <c r="A226">
        <v>9</v>
      </c>
      <c r="B226">
        <v>1</v>
      </c>
      <c r="C226" s="10">
        <f t="shared" si="1"/>
        <v>0</v>
      </c>
      <c r="D226" s="10">
        <f t="shared" si="2"/>
        <v>0</v>
      </c>
      <c r="E226" s="10">
        <f t="shared" si="3"/>
        <v>0</v>
      </c>
      <c r="F226">
        <v>0</v>
      </c>
      <c r="G226">
        <v>0</v>
      </c>
      <c r="I226" s="10">
        <v>0</v>
      </c>
      <c r="J226" s="10">
        <v>0</v>
      </c>
      <c r="M226">
        <f t="shared" si="5"/>
        <v>0</v>
      </c>
      <c r="N226">
        <f t="shared" si="6"/>
        <v>0</v>
      </c>
      <c r="O226">
        <f t="shared" si="4"/>
        <v>0</v>
      </c>
      <c r="X226" s="10"/>
      <c r="Y226" s="10"/>
    </row>
    <row r="227" spans="1:25" x14ac:dyDescent="0.2">
      <c r="A227">
        <v>9</v>
      </c>
      <c r="B227">
        <v>2</v>
      </c>
      <c r="C227" s="10">
        <f t="shared" si="1"/>
        <v>10</v>
      </c>
      <c r="D227" s="10">
        <f t="shared" si="2"/>
        <v>0</v>
      </c>
      <c r="E227" s="10">
        <f t="shared" si="3"/>
        <v>1</v>
      </c>
      <c r="F227">
        <v>0</v>
      </c>
      <c r="G227">
        <v>0</v>
      </c>
      <c r="H227" s="10"/>
      <c r="I227" s="10" t="s">
        <v>154</v>
      </c>
      <c r="J227" s="10" t="s">
        <v>29</v>
      </c>
      <c r="K227" t="s">
        <v>43</v>
      </c>
      <c r="L227" t="s">
        <v>8</v>
      </c>
      <c r="M227">
        <f t="shared" si="5"/>
        <v>10</v>
      </c>
      <c r="N227">
        <f t="shared" si="6"/>
        <v>0</v>
      </c>
      <c r="O227">
        <f t="shared" si="4"/>
        <v>1</v>
      </c>
      <c r="X227" s="10"/>
      <c r="Y227" s="10"/>
    </row>
    <row r="228" spans="1:25" x14ac:dyDescent="0.2">
      <c r="A228">
        <v>9</v>
      </c>
      <c r="B228">
        <v>3</v>
      </c>
      <c r="C228" s="10">
        <f t="shared" si="1"/>
        <v>0</v>
      </c>
      <c r="D228" s="10">
        <f t="shared" si="2"/>
        <v>0</v>
      </c>
      <c r="E228" s="10">
        <f t="shared" si="3"/>
        <v>0</v>
      </c>
      <c r="F228">
        <v>0</v>
      </c>
      <c r="G228">
        <v>0</v>
      </c>
      <c r="H228" s="10"/>
      <c r="I228" s="10">
        <v>0</v>
      </c>
      <c r="J228" s="10">
        <v>0</v>
      </c>
      <c r="M228">
        <f t="shared" si="5"/>
        <v>0</v>
      </c>
      <c r="N228">
        <f t="shared" si="6"/>
        <v>0</v>
      </c>
      <c r="O228">
        <f t="shared" si="4"/>
        <v>0</v>
      </c>
      <c r="X228" s="10"/>
      <c r="Y228" s="10"/>
    </row>
    <row r="229" spans="1:25" x14ac:dyDescent="0.2">
      <c r="A229">
        <v>9</v>
      </c>
      <c r="B229">
        <v>4</v>
      </c>
      <c r="C229" s="10">
        <f t="shared" si="1"/>
        <v>12</v>
      </c>
      <c r="D229" s="10">
        <f t="shared" si="2"/>
        <v>3</v>
      </c>
      <c r="E229" s="10">
        <f t="shared" si="3"/>
        <v>1</v>
      </c>
      <c r="F229">
        <v>0</v>
      </c>
      <c r="G229">
        <v>0</v>
      </c>
      <c r="H229" s="10"/>
      <c r="I229" s="10" t="s">
        <v>157</v>
      </c>
      <c r="J229" s="10" t="s">
        <v>40</v>
      </c>
      <c r="K229" t="s">
        <v>43</v>
      </c>
      <c r="L229" t="s">
        <v>11</v>
      </c>
      <c r="M229">
        <f t="shared" si="5"/>
        <v>12</v>
      </c>
      <c r="N229">
        <f t="shared" si="6"/>
        <v>3</v>
      </c>
      <c r="O229">
        <f t="shared" si="4"/>
        <v>1</v>
      </c>
      <c r="X229" s="10"/>
      <c r="Y229" s="10"/>
    </row>
    <row r="230" spans="1:25" x14ac:dyDescent="0.2">
      <c r="A230">
        <v>9</v>
      </c>
      <c r="B230">
        <v>5</v>
      </c>
      <c r="C230" s="10">
        <f t="shared" si="1"/>
        <v>0</v>
      </c>
      <c r="D230" s="10">
        <f t="shared" si="2"/>
        <v>0</v>
      </c>
      <c r="E230" s="10">
        <f t="shared" si="3"/>
        <v>0</v>
      </c>
      <c r="F230">
        <v>0</v>
      </c>
      <c r="G230">
        <v>0</v>
      </c>
      <c r="H230" s="10"/>
      <c r="I230" s="10">
        <v>0</v>
      </c>
      <c r="J230" s="10">
        <v>0</v>
      </c>
      <c r="M230">
        <f t="shared" si="5"/>
        <v>0</v>
      </c>
      <c r="N230">
        <f t="shared" si="6"/>
        <v>0</v>
      </c>
      <c r="O230">
        <f t="shared" si="4"/>
        <v>0</v>
      </c>
      <c r="X230" s="10"/>
      <c r="Y230" s="10"/>
    </row>
    <row r="231" spans="1:25" x14ac:dyDescent="0.2">
      <c r="A231">
        <v>9</v>
      </c>
      <c r="B231">
        <v>6</v>
      </c>
      <c r="C231" s="10">
        <f t="shared" si="1"/>
        <v>12</v>
      </c>
      <c r="D231" s="10">
        <f t="shared" si="2"/>
        <v>1</v>
      </c>
      <c r="E231" s="10">
        <f t="shared" si="3"/>
        <v>1</v>
      </c>
      <c r="F231">
        <v>0</v>
      </c>
      <c r="G231">
        <v>0</v>
      </c>
      <c r="H231" s="10"/>
      <c r="I231" s="10" t="s">
        <v>156</v>
      </c>
      <c r="J231" s="10" t="s">
        <v>38</v>
      </c>
      <c r="K231" t="s">
        <v>43</v>
      </c>
      <c r="L231" t="s">
        <v>11</v>
      </c>
      <c r="M231">
        <f t="shared" si="5"/>
        <v>12</v>
      </c>
      <c r="N231">
        <f t="shared" si="6"/>
        <v>1</v>
      </c>
      <c r="O231">
        <f t="shared" si="4"/>
        <v>1</v>
      </c>
      <c r="X231" s="10"/>
      <c r="Y231" s="10"/>
    </row>
    <row r="232" spans="1:25" x14ac:dyDescent="0.2">
      <c r="A232">
        <v>9</v>
      </c>
      <c r="B232">
        <v>7</v>
      </c>
      <c r="C232" s="10">
        <f t="shared" si="1"/>
        <v>0</v>
      </c>
      <c r="D232" s="10">
        <f t="shared" si="2"/>
        <v>0</v>
      </c>
      <c r="E232" s="10">
        <f t="shared" si="3"/>
        <v>0</v>
      </c>
      <c r="F232">
        <v>0</v>
      </c>
      <c r="G232">
        <v>0</v>
      </c>
      <c r="H232" s="10"/>
      <c r="I232" s="10">
        <v>0</v>
      </c>
      <c r="J232" s="10">
        <v>0</v>
      </c>
      <c r="M232">
        <f t="shared" si="5"/>
        <v>0</v>
      </c>
      <c r="N232">
        <f t="shared" si="6"/>
        <v>0</v>
      </c>
      <c r="O232">
        <f t="shared" si="4"/>
        <v>0</v>
      </c>
      <c r="X232" s="10"/>
      <c r="Y232" s="10"/>
    </row>
    <row r="233" spans="1:25" x14ac:dyDescent="0.2">
      <c r="A233">
        <v>9</v>
      </c>
      <c r="B233">
        <v>8</v>
      </c>
      <c r="C233" s="10">
        <f t="shared" si="1"/>
        <v>12</v>
      </c>
      <c r="D233" s="10">
        <f t="shared" si="2"/>
        <v>2</v>
      </c>
      <c r="E233" s="10">
        <f t="shared" si="3"/>
        <v>1</v>
      </c>
      <c r="F233">
        <v>0</v>
      </c>
      <c r="G233">
        <v>0</v>
      </c>
      <c r="H233" s="10"/>
      <c r="I233" s="10" t="s">
        <v>155</v>
      </c>
      <c r="J233" s="10" t="s">
        <v>39</v>
      </c>
      <c r="K233" t="s">
        <v>43</v>
      </c>
      <c r="L233" t="s">
        <v>11</v>
      </c>
      <c r="M233">
        <f t="shared" si="5"/>
        <v>12</v>
      </c>
      <c r="N233">
        <f t="shared" si="6"/>
        <v>2</v>
      </c>
      <c r="O233">
        <f t="shared" si="4"/>
        <v>1</v>
      </c>
      <c r="X233" s="10"/>
      <c r="Y233" s="10"/>
    </row>
    <row r="234" spans="1:25" x14ac:dyDescent="0.2">
      <c r="A234">
        <v>9</v>
      </c>
      <c r="B234">
        <v>9</v>
      </c>
      <c r="C234" s="10">
        <f t="shared" si="1"/>
        <v>0</v>
      </c>
      <c r="D234" s="10">
        <f t="shared" si="2"/>
        <v>0</v>
      </c>
      <c r="E234" s="10">
        <f t="shared" si="3"/>
        <v>0</v>
      </c>
      <c r="F234">
        <v>0</v>
      </c>
      <c r="G234">
        <v>0</v>
      </c>
      <c r="I234" s="10">
        <v>0</v>
      </c>
      <c r="J234" s="10">
        <v>0</v>
      </c>
      <c r="M234">
        <f t="shared" si="5"/>
        <v>0</v>
      </c>
      <c r="N234">
        <f t="shared" si="6"/>
        <v>0</v>
      </c>
      <c r="O234">
        <f t="shared" si="4"/>
        <v>0</v>
      </c>
      <c r="X234" s="10"/>
      <c r="Y234" s="10"/>
    </row>
    <row r="235" spans="1:25" x14ac:dyDescent="0.2">
      <c r="A235">
        <v>9</v>
      </c>
      <c r="B235">
        <v>10</v>
      </c>
      <c r="C235" s="10">
        <f t="shared" si="1"/>
        <v>11</v>
      </c>
      <c r="D235" s="10">
        <f t="shared" si="2"/>
        <v>2</v>
      </c>
      <c r="E235" s="10">
        <f t="shared" si="3"/>
        <v>1</v>
      </c>
      <c r="F235">
        <v>0</v>
      </c>
      <c r="G235">
        <v>0</v>
      </c>
      <c r="H235" s="10"/>
      <c r="I235" s="10" t="s">
        <v>161</v>
      </c>
      <c r="J235" s="10" t="s">
        <v>34</v>
      </c>
      <c r="K235" t="s">
        <v>43</v>
      </c>
      <c r="L235" t="s">
        <v>9</v>
      </c>
      <c r="M235">
        <f t="shared" si="5"/>
        <v>11</v>
      </c>
      <c r="N235">
        <f t="shared" si="6"/>
        <v>2</v>
      </c>
      <c r="O235">
        <f t="shared" si="4"/>
        <v>1</v>
      </c>
      <c r="X235" s="10"/>
      <c r="Y235" s="10"/>
    </row>
    <row r="236" spans="1:25" x14ac:dyDescent="0.2">
      <c r="A236">
        <v>9</v>
      </c>
      <c r="B236">
        <v>11</v>
      </c>
      <c r="C236" s="10">
        <f t="shared" si="1"/>
        <v>0</v>
      </c>
      <c r="D236" s="10">
        <f t="shared" si="2"/>
        <v>0</v>
      </c>
      <c r="E236" s="10">
        <f t="shared" si="3"/>
        <v>0</v>
      </c>
      <c r="F236">
        <v>0</v>
      </c>
      <c r="G236">
        <v>0</v>
      </c>
      <c r="H236" s="10"/>
      <c r="I236" s="10">
        <v>0</v>
      </c>
      <c r="J236" s="10">
        <v>0</v>
      </c>
      <c r="M236">
        <f t="shared" si="5"/>
        <v>0</v>
      </c>
      <c r="N236">
        <f t="shared" si="6"/>
        <v>0</v>
      </c>
      <c r="O236">
        <f t="shared" si="4"/>
        <v>0</v>
      </c>
      <c r="X236" s="10"/>
      <c r="Y236" s="10"/>
    </row>
    <row r="237" spans="1:25" x14ac:dyDescent="0.2">
      <c r="A237">
        <v>9</v>
      </c>
      <c r="B237">
        <v>12</v>
      </c>
      <c r="C237" s="10">
        <f t="shared" si="1"/>
        <v>10</v>
      </c>
      <c r="D237" s="10">
        <f t="shared" si="2"/>
        <v>2</v>
      </c>
      <c r="E237" s="10">
        <f t="shared" si="3"/>
        <v>1</v>
      </c>
      <c r="F237">
        <v>0</v>
      </c>
      <c r="G237">
        <v>0</v>
      </c>
      <c r="H237" s="10"/>
      <c r="I237" s="10" t="s">
        <v>160</v>
      </c>
      <c r="J237" s="10" t="s">
        <v>31</v>
      </c>
      <c r="K237" t="s">
        <v>43</v>
      </c>
      <c r="L237" t="s">
        <v>8</v>
      </c>
      <c r="M237">
        <f t="shared" si="5"/>
        <v>10</v>
      </c>
      <c r="N237">
        <f t="shared" si="6"/>
        <v>2</v>
      </c>
      <c r="O237">
        <f t="shared" si="4"/>
        <v>1</v>
      </c>
      <c r="X237" s="10"/>
      <c r="Y237" s="10"/>
    </row>
    <row r="238" spans="1:25" x14ac:dyDescent="0.2">
      <c r="A238">
        <v>9</v>
      </c>
      <c r="B238">
        <v>13</v>
      </c>
      <c r="C238" s="10">
        <f t="shared" si="1"/>
        <v>0</v>
      </c>
      <c r="D238" s="10">
        <f t="shared" si="2"/>
        <v>0</v>
      </c>
      <c r="E238" s="10">
        <f t="shared" si="3"/>
        <v>0</v>
      </c>
      <c r="F238">
        <v>0</v>
      </c>
      <c r="G238">
        <v>0</v>
      </c>
      <c r="H238" s="10"/>
      <c r="I238" s="10">
        <v>0</v>
      </c>
      <c r="J238" s="10">
        <v>0</v>
      </c>
      <c r="M238">
        <f t="shared" si="5"/>
        <v>0</v>
      </c>
      <c r="N238">
        <f t="shared" si="6"/>
        <v>0</v>
      </c>
      <c r="O238">
        <f t="shared" si="4"/>
        <v>0</v>
      </c>
      <c r="X238" s="10"/>
      <c r="Y238" s="10"/>
    </row>
    <row r="239" spans="1:25" x14ac:dyDescent="0.2">
      <c r="A239">
        <v>9</v>
      </c>
      <c r="B239">
        <v>14</v>
      </c>
      <c r="C239" s="10">
        <f t="shared" si="1"/>
        <v>10</v>
      </c>
      <c r="D239" s="10">
        <f t="shared" si="2"/>
        <v>1</v>
      </c>
      <c r="E239" s="10">
        <f t="shared" si="3"/>
        <v>1</v>
      </c>
      <c r="F239">
        <v>0</v>
      </c>
      <c r="G239">
        <v>0</v>
      </c>
      <c r="H239" s="10"/>
      <c r="I239" s="10" t="s">
        <v>159</v>
      </c>
      <c r="J239" s="10" t="s">
        <v>30</v>
      </c>
      <c r="K239" t="s">
        <v>43</v>
      </c>
      <c r="L239" t="s">
        <v>8</v>
      </c>
      <c r="M239">
        <f t="shared" si="5"/>
        <v>10</v>
      </c>
      <c r="N239">
        <f t="shared" si="6"/>
        <v>1</v>
      </c>
      <c r="O239">
        <f t="shared" si="4"/>
        <v>1</v>
      </c>
      <c r="X239" s="10"/>
      <c r="Y239" s="10"/>
    </row>
    <row r="240" spans="1:25" x14ac:dyDescent="0.2">
      <c r="A240">
        <v>9</v>
      </c>
      <c r="B240">
        <v>15</v>
      </c>
      <c r="C240" s="10">
        <f t="shared" si="1"/>
        <v>0</v>
      </c>
      <c r="D240" s="10">
        <f t="shared" si="2"/>
        <v>0</v>
      </c>
      <c r="E240" s="10">
        <f t="shared" si="3"/>
        <v>0</v>
      </c>
      <c r="F240">
        <v>0</v>
      </c>
      <c r="G240">
        <v>0</v>
      </c>
      <c r="H240" s="10"/>
      <c r="I240" s="10">
        <v>0</v>
      </c>
      <c r="J240" s="10">
        <v>0</v>
      </c>
      <c r="M240">
        <f t="shared" si="5"/>
        <v>0</v>
      </c>
      <c r="N240">
        <f t="shared" si="6"/>
        <v>0</v>
      </c>
      <c r="O240">
        <f t="shared" si="4"/>
        <v>0</v>
      </c>
      <c r="X240" s="10"/>
      <c r="Y240" s="10"/>
    </row>
    <row r="241" spans="1:25" x14ac:dyDescent="0.2">
      <c r="A241">
        <v>9</v>
      </c>
      <c r="B241">
        <v>16</v>
      </c>
      <c r="C241" s="10">
        <f t="shared" si="1"/>
        <v>11</v>
      </c>
      <c r="D241" s="10">
        <f t="shared" si="2"/>
        <v>1</v>
      </c>
      <c r="E241" s="10">
        <f t="shared" si="3"/>
        <v>1</v>
      </c>
      <c r="F241">
        <v>0</v>
      </c>
      <c r="G241">
        <v>0</v>
      </c>
      <c r="H241" s="10"/>
      <c r="I241" s="10" t="s">
        <v>158</v>
      </c>
      <c r="J241" s="10" t="s">
        <v>33</v>
      </c>
      <c r="K241" t="s">
        <v>43</v>
      </c>
      <c r="L241" t="s">
        <v>9</v>
      </c>
      <c r="M241">
        <f t="shared" si="5"/>
        <v>11</v>
      </c>
      <c r="N241">
        <f t="shared" si="6"/>
        <v>1</v>
      </c>
      <c r="O241">
        <f t="shared" si="4"/>
        <v>1</v>
      </c>
      <c r="X241" s="10"/>
      <c r="Y241" s="10"/>
    </row>
    <row r="242" spans="1:25" x14ac:dyDescent="0.2">
      <c r="A242">
        <v>9</v>
      </c>
      <c r="B242">
        <v>17</v>
      </c>
      <c r="C242" s="10">
        <f t="shared" si="1"/>
        <v>0</v>
      </c>
      <c r="D242" s="10">
        <f t="shared" si="2"/>
        <v>0</v>
      </c>
      <c r="E242" s="10">
        <f t="shared" si="3"/>
        <v>0</v>
      </c>
      <c r="F242">
        <v>0</v>
      </c>
      <c r="G242">
        <v>0</v>
      </c>
      <c r="I242" s="10">
        <v>0</v>
      </c>
      <c r="J242" s="10">
        <v>0</v>
      </c>
      <c r="M242">
        <f t="shared" si="5"/>
        <v>0</v>
      </c>
      <c r="N242">
        <f t="shared" si="6"/>
        <v>0</v>
      </c>
      <c r="O242">
        <f t="shared" si="4"/>
        <v>0</v>
      </c>
      <c r="X242" s="10"/>
      <c r="Y242" s="10"/>
    </row>
    <row r="243" spans="1:25" x14ac:dyDescent="0.2">
      <c r="A243">
        <v>9</v>
      </c>
      <c r="B243">
        <v>18</v>
      </c>
      <c r="C243" s="10">
        <f t="shared" si="1"/>
        <v>11</v>
      </c>
      <c r="D243" s="10">
        <f t="shared" si="2"/>
        <v>4</v>
      </c>
      <c r="E243" s="10">
        <f t="shared" si="3"/>
        <v>1</v>
      </c>
      <c r="F243">
        <v>0</v>
      </c>
      <c r="G243">
        <v>0</v>
      </c>
      <c r="H243" s="10"/>
      <c r="I243" s="10" t="s">
        <v>164</v>
      </c>
      <c r="J243" s="10" t="s">
        <v>36</v>
      </c>
      <c r="K243" t="s">
        <v>43</v>
      </c>
      <c r="L243" t="s">
        <v>9</v>
      </c>
      <c r="M243">
        <f t="shared" si="5"/>
        <v>11</v>
      </c>
      <c r="N243">
        <f t="shared" si="6"/>
        <v>4</v>
      </c>
      <c r="O243">
        <f t="shared" si="4"/>
        <v>1</v>
      </c>
      <c r="X243" s="10"/>
      <c r="Y243" s="10"/>
    </row>
    <row r="244" spans="1:25" x14ac:dyDescent="0.2">
      <c r="A244">
        <v>9</v>
      </c>
      <c r="B244">
        <v>19</v>
      </c>
      <c r="C244" s="10">
        <f t="shared" si="1"/>
        <v>0</v>
      </c>
      <c r="D244" s="10">
        <f t="shared" si="2"/>
        <v>0</v>
      </c>
      <c r="E244" s="10">
        <f t="shared" si="3"/>
        <v>0</v>
      </c>
      <c r="F244">
        <v>0</v>
      </c>
      <c r="G244">
        <v>0</v>
      </c>
      <c r="H244" s="10"/>
      <c r="I244" s="10">
        <v>0</v>
      </c>
      <c r="J244" s="10">
        <v>0</v>
      </c>
      <c r="M244">
        <f t="shared" si="5"/>
        <v>0</v>
      </c>
      <c r="N244">
        <f t="shared" si="6"/>
        <v>0</v>
      </c>
      <c r="O244">
        <f t="shared" si="4"/>
        <v>0</v>
      </c>
      <c r="X244" s="10"/>
      <c r="Y244" s="10"/>
    </row>
    <row r="245" spans="1:25" x14ac:dyDescent="0.2">
      <c r="A245">
        <v>9</v>
      </c>
      <c r="B245">
        <v>20</v>
      </c>
      <c r="C245" s="10">
        <f t="shared" si="1"/>
        <v>10</v>
      </c>
      <c r="D245" s="10">
        <f t="shared" si="2"/>
        <v>3</v>
      </c>
      <c r="E245" s="10">
        <f t="shared" si="3"/>
        <v>1</v>
      </c>
      <c r="F245">
        <v>0</v>
      </c>
      <c r="G245">
        <v>0</v>
      </c>
      <c r="H245" s="10"/>
      <c r="I245" s="10" t="s">
        <v>163</v>
      </c>
      <c r="J245" s="10" t="s">
        <v>32</v>
      </c>
      <c r="K245" t="s">
        <v>43</v>
      </c>
      <c r="L245" t="s">
        <v>8</v>
      </c>
      <c r="M245">
        <f t="shared" si="5"/>
        <v>10</v>
      </c>
      <c r="N245">
        <f t="shared" si="6"/>
        <v>3</v>
      </c>
      <c r="O245">
        <f t="shared" si="4"/>
        <v>1</v>
      </c>
      <c r="X245" s="10"/>
      <c r="Y245" s="10"/>
    </row>
    <row r="246" spans="1:25" x14ac:dyDescent="0.2">
      <c r="A246">
        <v>9</v>
      </c>
      <c r="B246">
        <v>21</v>
      </c>
      <c r="C246" s="10">
        <f t="shared" si="1"/>
        <v>0</v>
      </c>
      <c r="D246" s="10">
        <f t="shared" si="2"/>
        <v>0</v>
      </c>
      <c r="E246" s="10">
        <f t="shared" si="3"/>
        <v>0</v>
      </c>
      <c r="F246">
        <v>0</v>
      </c>
      <c r="G246">
        <v>0</v>
      </c>
      <c r="H246" s="10"/>
      <c r="I246" s="10">
        <v>0</v>
      </c>
      <c r="J246" s="10">
        <v>0</v>
      </c>
      <c r="M246">
        <f t="shared" si="5"/>
        <v>0</v>
      </c>
      <c r="N246">
        <f t="shared" si="6"/>
        <v>0</v>
      </c>
      <c r="O246">
        <f t="shared" si="4"/>
        <v>0</v>
      </c>
      <c r="X246" s="10"/>
      <c r="Y246" s="10"/>
    </row>
    <row r="247" spans="1:25" x14ac:dyDescent="0.2">
      <c r="A247">
        <v>9</v>
      </c>
      <c r="B247">
        <v>22</v>
      </c>
      <c r="C247" s="10">
        <f t="shared" si="1"/>
        <v>11</v>
      </c>
      <c r="D247" s="10">
        <f t="shared" si="2"/>
        <v>3</v>
      </c>
      <c r="E247" s="10">
        <f t="shared" si="3"/>
        <v>1</v>
      </c>
      <c r="F247">
        <v>0</v>
      </c>
      <c r="G247">
        <v>0</v>
      </c>
      <c r="H247" s="10"/>
      <c r="I247" s="10" t="s">
        <v>162</v>
      </c>
      <c r="J247" s="10" t="s">
        <v>35</v>
      </c>
      <c r="K247" t="s">
        <v>43</v>
      </c>
      <c r="L247" t="s">
        <v>9</v>
      </c>
      <c r="M247">
        <f t="shared" si="5"/>
        <v>11</v>
      </c>
      <c r="N247">
        <f t="shared" si="6"/>
        <v>3</v>
      </c>
      <c r="O247">
        <f t="shared" si="4"/>
        <v>1</v>
      </c>
      <c r="X247" s="10"/>
      <c r="Y247" s="10"/>
    </row>
    <row r="248" spans="1:25" x14ac:dyDescent="0.2">
      <c r="A248">
        <v>9</v>
      </c>
      <c r="B248">
        <v>23</v>
      </c>
      <c r="C248" s="10">
        <f t="shared" si="1"/>
        <v>0</v>
      </c>
      <c r="D248" s="10">
        <f t="shared" si="2"/>
        <v>0</v>
      </c>
      <c r="E248" s="10">
        <f t="shared" si="3"/>
        <v>0</v>
      </c>
      <c r="F248">
        <v>0</v>
      </c>
      <c r="G248">
        <v>0</v>
      </c>
      <c r="H248" s="10"/>
      <c r="I248" s="10">
        <v>0</v>
      </c>
      <c r="J248" s="10">
        <v>0</v>
      </c>
      <c r="M248">
        <f t="shared" si="5"/>
        <v>0</v>
      </c>
      <c r="N248">
        <f t="shared" si="6"/>
        <v>0</v>
      </c>
      <c r="O248">
        <f t="shared" si="4"/>
        <v>0</v>
      </c>
      <c r="X248" s="10"/>
      <c r="Y248" s="10"/>
    </row>
    <row r="249" spans="1:25" x14ac:dyDescent="0.2">
      <c r="A249">
        <v>9</v>
      </c>
      <c r="B249">
        <v>24</v>
      </c>
      <c r="C249" s="10">
        <f t="shared" si="1"/>
        <v>0</v>
      </c>
      <c r="D249" s="10">
        <f t="shared" si="2"/>
        <v>0</v>
      </c>
      <c r="E249" s="10">
        <f t="shared" si="3"/>
        <v>0</v>
      </c>
      <c r="F249">
        <v>0</v>
      </c>
      <c r="G249">
        <v>0</v>
      </c>
      <c r="H249" s="10"/>
      <c r="I249" s="10">
        <v>0</v>
      </c>
      <c r="J249" s="10">
        <v>0</v>
      </c>
      <c r="M249">
        <f t="shared" si="5"/>
        <v>0</v>
      </c>
      <c r="N249">
        <f t="shared" si="6"/>
        <v>0</v>
      </c>
      <c r="O249">
        <f t="shared" si="4"/>
        <v>0</v>
      </c>
      <c r="X249" s="10"/>
      <c r="Y249" s="10"/>
    </row>
    <row r="250" spans="1:25" x14ac:dyDescent="0.2">
      <c r="A250">
        <v>9</v>
      </c>
      <c r="B250">
        <v>25</v>
      </c>
      <c r="C250" s="10">
        <f t="shared" si="1"/>
        <v>0</v>
      </c>
      <c r="D250" s="10">
        <f t="shared" si="2"/>
        <v>0</v>
      </c>
      <c r="E250" s="10">
        <f t="shared" si="3"/>
        <v>0</v>
      </c>
      <c r="F250">
        <v>0</v>
      </c>
      <c r="G250">
        <v>0</v>
      </c>
      <c r="I250" s="10">
        <v>0</v>
      </c>
      <c r="J250" s="10">
        <v>0</v>
      </c>
      <c r="M250">
        <f t="shared" si="5"/>
        <v>0</v>
      </c>
      <c r="N250">
        <f t="shared" si="6"/>
        <v>0</v>
      </c>
      <c r="O250">
        <f t="shared" si="4"/>
        <v>0</v>
      </c>
      <c r="X250" s="10"/>
      <c r="Y250" s="10"/>
    </row>
    <row r="251" spans="1:25" x14ac:dyDescent="0.2">
      <c r="A251">
        <v>9</v>
      </c>
      <c r="B251">
        <v>26</v>
      </c>
      <c r="C251" s="10">
        <f t="shared" si="1"/>
        <v>12</v>
      </c>
      <c r="D251" s="10">
        <f t="shared" si="2"/>
        <v>0</v>
      </c>
      <c r="E251" s="10">
        <f t="shared" si="3"/>
        <v>1</v>
      </c>
      <c r="F251">
        <v>0</v>
      </c>
      <c r="G251">
        <v>0</v>
      </c>
      <c r="H251" s="10"/>
      <c r="I251" s="10" t="s">
        <v>165</v>
      </c>
      <c r="J251" s="10" t="s">
        <v>37</v>
      </c>
      <c r="K251" t="s">
        <v>43</v>
      </c>
      <c r="L251" t="s">
        <v>11</v>
      </c>
      <c r="M251">
        <f t="shared" si="5"/>
        <v>12</v>
      </c>
      <c r="N251">
        <f t="shared" si="6"/>
        <v>0</v>
      </c>
      <c r="O251">
        <f t="shared" si="4"/>
        <v>1</v>
      </c>
      <c r="X251" s="10"/>
      <c r="Y251" s="10"/>
    </row>
    <row r="252" spans="1:25" x14ac:dyDescent="0.2">
      <c r="A252">
        <v>9</v>
      </c>
      <c r="B252">
        <v>27</v>
      </c>
      <c r="C252" s="10">
        <f t="shared" si="1"/>
        <v>0</v>
      </c>
      <c r="D252" s="10">
        <f t="shared" si="2"/>
        <v>0</v>
      </c>
      <c r="E252" s="10">
        <f t="shared" si="3"/>
        <v>0</v>
      </c>
      <c r="F252">
        <v>0</v>
      </c>
      <c r="G252">
        <v>0</v>
      </c>
      <c r="H252" s="10"/>
      <c r="I252" s="10">
        <v>0</v>
      </c>
      <c r="J252" s="10">
        <v>0</v>
      </c>
      <c r="M252">
        <f t="shared" si="5"/>
        <v>0</v>
      </c>
      <c r="N252">
        <f t="shared" ref="N252:N257" si="7">IF(J252 = $O$193, 0,  VLOOKUP(J252,$S$199:$U$212, 3, FALSE))</f>
        <v>0</v>
      </c>
      <c r="O252">
        <f t="shared" ref="O252:O257" si="8">IF(K252=$P$192, 0, IF(K252="S", 0, 1))</f>
        <v>0</v>
      </c>
      <c r="X252" s="10"/>
      <c r="Y252" s="10"/>
    </row>
    <row r="253" spans="1:25" x14ac:dyDescent="0.2">
      <c r="A253">
        <v>9</v>
      </c>
      <c r="B253">
        <v>28</v>
      </c>
      <c r="C253" s="10">
        <f t="shared" si="1"/>
        <v>0</v>
      </c>
      <c r="D253" s="10">
        <f t="shared" si="2"/>
        <v>0</v>
      </c>
      <c r="E253" s="10">
        <f t="shared" si="3"/>
        <v>0</v>
      </c>
      <c r="F253">
        <v>0</v>
      </c>
      <c r="G253">
        <v>0</v>
      </c>
      <c r="H253" s="10"/>
      <c r="I253" s="10">
        <v>0</v>
      </c>
      <c r="J253" s="10">
        <v>0</v>
      </c>
      <c r="M253">
        <f t="shared" si="5"/>
        <v>0</v>
      </c>
      <c r="N253">
        <f t="shared" si="7"/>
        <v>0</v>
      </c>
      <c r="O253">
        <f t="shared" si="8"/>
        <v>0</v>
      </c>
      <c r="X253" s="10"/>
      <c r="Y253" s="10"/>
    </row>
    <row r="254" spans="1:25" x14ac:dyDescent="0.2">
      <c r="A254">
        <v>9</v>
      </c>
      <c r="B254">
        <v>29</v>
      </c>
      <c r="C254" s="10">
        <f t="shared" si="1"/>
        <v>0</v>
      </c>
      <c r="D254" s="10">
        <f t="shared" si="2"/>
        <v>0</v>
      </c>
      <c r="E254" s="10">
        <f t="shared" si="3"/>
        <v>0</v>
      </c>
      <c r="F254">
        <v>0</v>
      </c>
      <c r="G254">
        <v>0</v>
      </c>
      <c r="H254" s="10"/>
      <c r="I254" s="10">
        <v>0</v>
      </c>
      <c r="J254" s="10">
        <v>0</v>
      </c>
      <c r="M254">
        <f t="shared" si="5"/>
        <v>0</v>
      </c>
      <c r="N254">
        <f t="shared" si="7"/>
        <v>0</v>
      </c>
      <c r="O254">
        <f t="shared" si="8"/>
        <v>0</v>
      </c>
      <c r="X254" s="10"/>
      <c r="Y254" s="10"/>
    </row>
    <row r="255" spans="1:25" x14ac:dyDescent="0.2">
      <c r="A255">
        <v>9</v>
      </c>
      <c r="B255">
        <v>30</v>
      </c>
      <c r="C255" s="10">
        <f t="shared" si="1"/>
        <v>0</v>
      </c>
      <c r="D255" s="10">
        <f t="shared" si="2"/>
        <v>0</v>
      </c>
      <c r="E255" s="10">
        <f t="shared" si="3"/>
        <v>0</v>
      </c>
      <c r="F255">
        <v>0</v>
      </c>
      <c r="G255">
        <v>0</v>
      </c>
      <c r="H255" s="10"/>
      <c r="I255" s="10">
        <v>0</v>
      </c>
      <c r="J255" s="10">
        <v>0</v>
      </c>
      <c r="M255">
        <f t="shared" si="5"/>
        <v>0</v>
      </c>
      <c r="N255">
        <f t="shared" si="7"/>
        <v>0</v>
      </c>
      <c r="O255">
        <f t="shared" si="8"/>
        <v>0</v>
      </c>
      <c r="X255" s="10"/>
      <c r="Y255" s="10"/>
    </row>
    <row r="256" spans="1:25" x14ac:dyDescent="0.2">
      <c r="A256">
        <v>9</v>
      </c>
      <c r="B256">
        <v>31</v>
      </c>
      <c r="C256" s="10">
        <f t="shared" si="1"/>
        <v>0</v>
      </c>
      <c r="D256" s="10">
        <f t="shared" si="2"/>
        <v>0</v>
      </c>
      <c r="E256" s="10">
        <f t="shared" si="3"/>
        <v>0</v>
      </c>
      <c r="F256">
        <v>0</v>
      </c>
      <c r="G256">
        <v>0</v>
      </c>
      <c r="H256" s="10"/>
      <c r="I256" s="10">
        <v>0</v>
      </c>
      <c r="J256" s="10">
        <v>0</v>
      </c>
      <c r="M256">
        <f t="shared" si="5"/>
        <v>0</v>
      </c>
      <c r="N256">
        <f t="shared" si="7"/>
        <v>0</v>
      </c>
      <c r="O256">
        <f t="shared" si="8"/>
        <v>0</v>
      </c>
      <c r="X256" s="10"/>
      <c r="Y256" s="10"/>
    </row>
    <row r="257" spans="1:25" x14ac:dyDescent="0.2">
      <c r="A257">
        <v>9</v>
      </c>
      <c r="B257">
        <v>32</v>
      </c>
      <c r="C257" s="10">
        <f t="shared" si="1"/>
        <v>0</v>
      </c>
      <c r="D257" s="10">
        <f t="shared" si="2"/>
        <v>0</v>
      </c>
      <c r="E257" s="10">
        <f t="shared" si="3"/>
        <v>0</v>
      </c>
      <c r="F257">
        <v>0</v>
      </c>
      <c r="G257">
        <v>0</v>
      </c>
      <c r="H257" s="10"/>
      <c r="I257" s="10">
        <v>0</v>
      </c>
      <c r="J257" s="10">
        <v>0</v>
      </c>
      <c r="M257">
        <f t="shared" si="5"/>
        <v>0</v>
      </c>
      <c r="N257">
        <f t="shared" si="7"/>
        <v>0</v>
      </c>
      <c r="O257">
        <f t="shared" si="8"/>
        <v>0</v>
      </c>
      <c r="X257" s="10"/>
      <c r="Y257" s="10"/>
    </row>
    <row r="258" spans="1:25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25" x14ac:dyDescent="0.2">
      <c r="A259">
        <v>12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25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25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25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25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25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25" x14ac:dyDescent="0.2">
      <c r="A265">
        <v>12</v>
      </c>
      <c r="B265">
        <v>8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25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25" x14ac:dyDescent="0.2">
      <c r="A267">
        <v>12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25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25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25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25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25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59E-EF3B-4E40-949C-0C8D5E45A455}">
  <dimension ref="A1:G289"/>
  <sheetViews>
    <sheetView topLeftCell="A198" workbookViewId="0">
      <selection activeCell="B247" sqref="B247:B24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v>46</v>
      </c>
      <c r="E3">
        <v>0</v>
      </c>
      <c r="F3">
        <v>10</v>
      </c>
      <c r="G3">
        <v>5</v>
      </c>
    </row>
    <row r="4" spans="1:7" x14ac:dyDescent="0.2">
      <c r="A4">
        <v>1</v>
      </c>
      <c r="B4">
        <v>3</v>
      </c>
      <c r="C4">
        <v>13</v>
      </c>
      <c r="D4">
        <v>47</v>
      </c>
      <c r="E4">
        <v>0</v>
      </c>
      <c r="F4">
        <v>10</v>
      </c>
      <c r="G4">
        <v>4</v>
      </c>
    </row>
    <row r="5" spans="1:7" x14ac:dyDescent="0.2">
      <c r="A5">
        <v>1</v>
      </c>
      <c r="B5">
        <v>4</v>
      </c>
      <c r="C5">
        <v>13</v>
      </c>
      <c r="D5">
        <v>36</v>
      </c>
      <c r="E5">
        <v>0</v>
      </c>
      <c r="F5">
        <v>8</v>
      </c>
      <c r="G5"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v>31</v>
      </c>
      <c r="E7">
        <v>0</v>
      </c>
      <c r="F7">
        <v>7</v>
      </c>
      <c r="G7">
        <v>5</v>
      </c>
    </row>
    <row r="8" spans="1:7" x14ac:dyDescent="0.2">
      <c r="A8">
        <v>1</v>
      </c>
      <c r="B8">
        <v>7</v>
      </c>
      <c r="C8">
        <v>13</v>
      </c>
      <c r="D8">
        <v>17</v>
      </c>
      <c r="E8">
        <v>0</v>
      </c>
      <c r="F8">
        <v>4</v>
      </c>
      <c r="G8">
        <v>4</v>
      </c>
    </row>
    <row r="9" spans="1:7" x14ac:dyDescent="0.2">
      <c r="A9">
        <v>1</v>
      </c>
      <c r="B9">
        <v>8</v>
      </c>
      <c r="C9">
        <v>13</v>
      </c>
      <c r="D9">
        <v>26</v>
      </c>
      <c r="E9">
        <v>0</v>
      </c>
      <c r="F9">
        <v>6</v>
      </c>
      <c r="G9"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v>16</v>
      </c>
      <c r="E11">
        <v>0</v>
      </c>
      <c r="F11">
        <v>4</v>
      </c>
      <c r="G11"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v>11</v>
      </c>
      <c r="E13">
        <v>0</v>
      </c>
      <c r="F13">
        <v>3</v>
      </c>
      <c r="G13"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v>6</v>
      </c>
      <c r="E15">
        <v>0</v>
      </c>
      <c r="F15">
        <v>2</v>
      </c>
      <c r="G15"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v>1</v>
      </c>
      <c r="E17">
        <v>0</v>
      </c>
      <c r="F17">
        <v>1</v>
      </c>
      <c r="G17"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v>48</v>
      </c>
      <c r="E19">
        <v>0</v>
      </c>
      <c r="F19">
        <v>10</v>
      </c>
      <c r="G19">
        <v>3</v>
      </c>
    </row>
    <row r="20" spans="1:7" x14ac:dyDescent="0.2">
      <c r="A20">
        <v>1</v>
      </c>
      <c r="B20">
        <v>19</v>
      </c>
      <c r="C20">
        <v>13</v>
      </c>
      <c r="D20">
        <v>37</v>
      </c>
      <c r="E20">
        <v>0</v>
      </c>
      <c r="F20">
        <v>8</v>
      </c>
      <c r="G20">
        <v>4</v>
      </c>
    </row>
    <row r="21" spans="1:7" x14ac:dyDescent="0.2">
      <c r="A21">
        <v>1</v>
      </c>
      <c r="B21">
        <v>20</v>
      </c>
      <c r="C21">
        <v>13</v>
      </c>
      <c r="D21">
        <v>38</v>
      </c>
      <c r="E21">
        <v>0</v>
      </c>
      <c r="F21">
        <v>8</v>
      </c>
      <c r="G21">
        <v>3</v>
      </c>
    </row>
    <row r="22" spans="1:7" x14ac:dyDescent="0.2">
      <c r="A22">
        <v>1</v>
      </c>
      <c r="B22">
        <v>21</v>
      </c>
      <c r="C22">
        <v>13</v>
      </c>
      <c r="D22">
        <v>32</v>
      </c>
      <c r="E22">
        <v>0</v>
      </c>
      <c r="F22">
        <v>7</v>
      </c>
      <c r="G22">
        <v>4</v>
      </c>
    </row>
    <row r="23" spans="1:7" x14ac:dyDescent="0.2">
      <c r="A23">
        <v>1</v>
      </c>
      <c r="B23">
        <v>22</v>
      </c>
      <c r="C23">
        <v>13</v>
      </c>
      <c r="D23">
        <v>33</v>
      </c>
      <c r="E23">
        <v>0</v>
      </c>
      <c r="F23">
        <v>7</v>
      </c>
      <c r="G23">
        <v>3</v>
      </c>
    </row>
    <row r="24" spans="1:7" x14ac:dyDescent="0.2">
      <c r="A24">
        <v>1</v>
      </c>
      <c r="B24">
        <v>23</v>
      </c>
      <c r="C24">
        <v>13</v>
      </c>
      <c r="D24">
        <v>27</v>
      </c>
      <c r="E24">
        <v>0</v>
      </c>
      <c r="F24">
        <v>6</v>
      </c>
      <c r="G24">
        <v>4</v>
      </c>
    </row>
    <row r="25" spans="1:7" x14ac:dyDescent="0.2">
      <c r="A25">
        <v>1</v>
      </c>
      <c r="B25">
        <v>24</v>
      </c>
      <c r="C25">
        <v>13</v>
      </c>
      <c r="D25">
        <v>28</v>
      </c>
      <c r="E25">
        <v>0</v>
      </c>
      <c r="F25">
        <v>6</v>
      </c>
      <c r="G25"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v>18</v>
      </c>
      <c r="E27">
        <v>0</v>
      </c>
      <c r="F27">
        <v>4</v>
      </c>
      <c r="G27">
        <v>3</v>
      </c>
    </row>
    <row r="28" spans="1:7" x14ac:dyDescent="0.2">
      <c r="A28">
        <v>1</v>
      </c>
      <c r="B28">
        <v>27</v>
      </c>
      <c r="C28">
        <v>13</v>
      </c>
      <c r="D28">
        <v>12</v>
      </c>
      <c r="E28">
        <v>0</v>
      </c>
      <c r="F28">
        <v>3</v>
      </c>
      <c r="G28">
        <v>4</v>
      </c>
    </row>
    <row r="29" spans="1:7" x14ac:dyDescent="0.2">
      <c r="A29">
        <v>1</v>
      </c>
      <c r="B29">
        <v>28</v>
      </c>
      <c r="C29">
        <v>13</v>
      </c>
      <c r="D29">
        <v>13</v>
      </c>
      <c r="E29">
        <v>0</v>
      </c>
      <c r="F29">
        <v>3</v>
      </c>
      <c r="G29">
        <v>3</v>
      </c>
    </row>
    <row r="30" spans="1:7" x14ac:dyDescent="0.2">
      <c r="A30">
        <v>1</v>
      </c>
      <c r="B30">
        <v>29</v>
      </c>
      <c r="C30">
        <v>13</v>
      </c>
      <c r="D30">
        <v>7</v>
      </c>
      <c r="E30">
        <v>0</v>
      </c>
      <c r="F30">
        <v>2</v>
      </c>
      <c r="G30">
        <v>4</v>
      </c>
    </row>
    <row r="31" spans="1:7" x14ac:dyDescent="0.2">
      <c r="A31">
        <v>1</v>
      </c>
      <c r="B31">
        <v>30</v>
      </c>
      <c r="C31">
        <v>13</v>
      </c>
      <c r="D31">
        <v>8</v>
      </c>
      <c r="E31">
        <v>0</v>
      </c>
      <c r="F31">
        <v>2</v>
      </c>
      <c r="G31">
        <v>3</v>
      </c>
    </row>
    <row r="32" spans="1:7" x14ac:dyDescent="0.2">
      <c r="A32">
        <v>1</v>
      </c>
      <c r="B32">
        <v>31</v>
      </c>
      <c r="C32">
        <v>13</v>
      </c>
      <c r="D32">
        <v>2</v>
      </c>
      <c r="E32">
        <v>0</v>
      </c>
      <c r="F32">
        <v>1</v>
      </c>
      <c r="G32">
        <v>4</v>
      </c>
    </row>
    <row r="33" spans="1:7" x14ac:dyDescent="0.2">
      <c r="A33">
        <v>1</v>
      </c>
      <c r="B33">
        <v>32</v>
      </c>
      <c r="C33">
        <v>13</v>
      </c>
      <c r="D33">
        <v>3</v>
      </c>
      <c r="E33">
        <v>0</v>
      </c>
      <c r="F33">
        <v>1</v>
      </c>
      <c r="G33"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v>50</v>
      </c>
      <c r="E35">
        <v>0</v>
      </c>
      <c r="F35">
        <v>10</v>
      </c>
      <c r="G35">
        <v>1</v>
      </c>
    </row>
    <row r="36" spans="1:7" x14ac:dyDescent="0.2">
      <c r="A36">
        <v>2</v>
      </c>
      <c r="B36">
        <v>3</v>
      </c>
      <c r="C36">
        <v>13</v>
      </c>
      <c r="D36">
        <v>39</v>
      </c>
      <c r="E36">
        <v>0</v>
      </c>
      <c r="F36">
        <v>8</v>
      </c>
      <c r="G36">
        <v>2</v>
      </c>
    </row>
    <row r="37" spans="1:7" x14ac:dyDescent="0.2">
      <c r="A37">
        <v>2</v>
      </c>
      <c r="B37">
        <v>4</v>
      </c>
      <c r="C37">
        <v>13</v>
      </c>
      <c r="D37">
        <v>40</v>
      </c>
      <c r="E37">
        <v>0</v>
      </c>
      <c r="F37">
        <v>8</v>
      </c>
      <c r="G37">
        <v>1</v>
      </c>
    </row>
    <row r="38" spans="1:7" x14ac:dyDescent="0.2">
      <c r="A38">
        <v>2</v>
      </c>
      <c r="B38">
        <v>5</v>
      </c>
      <c r="C38">
        <v>13</v>
      </c>
      <c r="D38">
        <v>34</v>
      </c>
      <c r="E38">
        <v>0</v>
      </c>
      <c r="F38">
        <v>7</v>
      </c>
      <c r="G38">
        <v>2</v>
      </c>
    </row>
    <row r="39" spans="1:7" x14ac:dyDescent="0.2">
      <c r="A39">
        <v>2</v>
      </c>
      <c r="B39">
        <v>6</v>
      </c>
      <c r="C39">
        <v>13</v>
      </c>
      <c r="D39">
        <v>35</v>
      </c>
      <c r="E39">
        <v>0</v>
      </c>
      <c r="F39">
        <v>7</v>
      </c>
      <c r="G39">
        <v>1</v>
      </c>
    </row>
    <row r="40" spans="1:7" x14ac:dyDescent="0.2">
      <c r="A40">
        <v>2</v>
      </c>
      <c r="B40">
        <v>7</v>
      </c>
      <c r="C40">
        <v>13</v>
      </c>
      <c r="D40">
        <v>29</v>
      </c>
      <c r="E40">
        <v>0</v>
      </c>
      <c r="F40">
        <v>6</v>
      </c>
      <c r="G40">
        <v>2</v>
      </c>
    </row>
    <row r="41" spans="1:7" x14ac:dyDescent="0.2">
      <c r="A41">
        <v>2</v>
      </c>
      <c r="B41">
        <v>8</v>
      </c>
      <c r="C41">
        <v>13</v>
      </c>
      <c r="D41">
        <v>30</v>
      </c>
      <c r="E41">
        <v>0</v>
      </c>
      <c r="F41">
        <v>6</v>
      </c>
      <c r="G41"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v>20</v>
      </c>
      <c r="E43">
        <v>0</v>
      </c>
      <c r="F43">
        <v>4</v>
      </c>
      <c r="G43">
        <v>1</v>
      </c>
    </row>
    <row r="44" spans="1:7" x14ac:dyDescent="0.2">
      <c r="A44">
        <v>2</v>
      </c>
      <c r="B44">
        <v>11</v>
      </c>
      <c r="C44">
        <v>13</v>
      </c>
      <c r="D44">
        <v>14</v>
      </c>
      <c r="E44">
        <v>0</v>
      </c>
      <c r="F44">
        <v>3</v>
      </c>
      <c r="G44">
        <v>2</v>
      </c>
    </row>
    <row r="45" spans="1:7" x14ac:dyDescent="0.2">
      <c r="A45">
        <v>2</v>
      </c>
      <c r="B45">
        <v>12</v>
      </c>
      <c r="C45">
        <v>13</v>
      </c>
      <c r="D45">
        <v>15</v>
      </c>
      <c r="E45">
        <v>0</v>
      </c>
      <c r="F45">
        <v>3</v>
      </c>
      <c r="G45">
        <v>1</v>
      </c>
    </row>
    <row r="46" spans="1:7" x14ac:dyDescent="0.2">
      <c r="A46">
        <v>2</v>
      </c>
      <c r="B46">
        <v>13</v>
      </c>
      <c r="C46">
        <v>13</v>
      </c>
      <c r="D46">
        <v>9</v>
      </c>
      <c r="E46">
        <v>0</v>
      </c>
      <c r="F46">
        <v>2</v>
      </c>
      <c r="G46">
        <v>2</v>
      </c>
    </row>
    <row r="47" spans="1:7" x14ac:dyDescent="0.2">
      <c r="A47">
        <v>2</v>
      </c>
      <c r="B47">
        <v>14</v>
      </c>
      <c r="C47">
        <v>13</v>
      </c>
      <c r="D47">
        <v>10</v>
      </c>
      <c r="E47">
        <v>0</v>
      </c>
      <c r="F47">
        <v>2</v>
      </c>
      <c r="G47">
        <v>1</v>
      </c>
    </row>
    <row r="48" spans="1:7" x14ac:dyDescent="0.2">
      <c r="A48">
        <v>2</v>
      </c>
      <c r="B48">
        <v>15</v>
      </c>
      <c r="C48">
        <v>13</v>
      </c>
      <c r="D48">
        <v>4</v>
      </c>
      <c r="E48">
        <v>0</v>
      </c>
      <c r="F48">
        <v>1</v>
      </c>
      <c r="G48">
        <v>2</v>
      </c>
    </row>
    <row r="49" spans="1:7" x14ac:dyDescent="0.2">
      <c r="A49">
        <v>2</v>
      </c>
      <c r="B49">
        <v>16</v>
      </c>
      <c r="C49">
        <v>13</v>
      </c>
      <c r="D49">
        <v>5</v>
      </c>
      <c r="E49">
        <v>0</v>
      </c>
      <c r="F49">
        <v>1</v>
      </c>
      <c r="G49"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v>49</v>
      </c>
      <c r="E51">
        <v>0</v>
      </c>
      <c r="F51">
        <v>10</v>
      </c>
      <c r="G51">
        <v>2</v>
      </c>
    </row>
    <row r="52" spans="1:7" x14ac:dyDescent="0.2">
      <c r="A52">
        <v>2</v>
      </c>
      <c r="B52">
        <v>19</v>
      </c>
      <c r="C52">
        <v>13</v>
      </c>
      <c r="D52">
        <v>44</v>
      </c>
      <c r="E52">
        <v>0</v>
      </c>
      <c r="F52">
        <v>9</v>
      </c>
      <c r="G52">
        <v>2</v>
      </c>
    </row>
    <row r="53" spans="1:7" x14ac:dyDescent="0.2">
      <c r="A53">
        <v>2</v>
      </c>
      <c r="B53">
        <v>20</v>
      </c>
      <c r="C53">
        <v>13</v>
      </c>
      <c r="D53">
        <v>45</v>
      </c>
      <c r="E53">
        <v>0</v>
      </c>
      <c r="F53">
        <v>9</v>
      </c>
      <c r="G53">
        <v>1</v>
      </c>
    </row>
    <row r="54" spans="1:7" x14ac:dyDescent="0.2">
      <c r="A54">
        <v>2</v>
      </c>
      <c r="B54">
        <v>21</v>
      </c>
      <c r="C54">
        <v>13</v>
      </c>
      <c r="D54">
        <v>42</v>
      </c>
      <c r="E54">
        <v>0</v>
      </c>
      <c r="F54">
        <v>9</v>
      </c>
      <c r="G54">
        <v>4</v>
      </c>
    </row>
    <row r="55" spans="1:7" x14ac:dyDescent="0.2">
      <c r="A55">
        <v>2</v>
      </c>
      <c r="B55">
        <v>22</v>
      </c>
      <c r="C55">
        <v>13</v>
      </c>
      <c r="D55">
        <v>43</v>
      </c>
      <c r="E55">
        <v>0</v>
      </c>
      <c r="F55">
        <v>9</v>
      </c>
      <c r="G55">
        <v>3</v>
      </c>
    </row>
    <row r="56" spans="1:7" x14ac:dyDescent="0.2">
      <c r="A56">
        <v>2</v>
      </c>
      <c r="B56">
        <v>23</v>
      </c>
      <c r="C56">
        <v>13</v>
      </c>
      <c r="D56">
        <v>41</v>
      </c>
      <c r="E56">
        <v>0</v>
      </c>
      <c r="F56">
        <v>9</v>
      </c>
      <c r="G56">
        <v>5</v>
      </c>
    </row>
    <row r="57" spans="1:7" x14ac:dyDescent="0.2">
      <c r="A57">
        <v>2</v>
      </c>
      <c r="B57">
        <v>24</v>
      </c>
      <c r="C57">
        <v>13</v>
      </c>
      <c r="D57">
        <v>25</v>
      </c>
      <c r="E57">
        <v>0</v>
      </c>
      <c r="F57">
        <v>5</v>
      </c>
      <c r="G57"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v>24</v>
      </c>
      <c r="E59">
        <v>0</v>
      </c>
      <c r="F59">
        <v>5</v>
      </c>
      <c r="G59">
        <v>2</v>
      </c>
    </row>
    <row r="60" spans="1:7" x14ac:dyDescent="0.2">
      <c r="A60">
        <v>2</v>
      </c>
      <c r="B60">
        <v>27</v>
      </c>
      <c r="C60">
        <v>13</v>
      </c>
      <c r="D60">
        <v>21</v>
      </c>
      <c r="E60">
        <v>0</v>
      </c>
      <c r="F60">
        <v>5</v>
      </c>
      <c r="G60">
        <v>5</v>
      </c>
    </row>
    <row r="61" spans="1:7" x14ac:dyDescent="0.2">
      <c r="A61">
        <v>2</v>
      </c>
      <c r="B61">
        <v>28</v>
      </c>
      <c r="C61">
        <v>13</v>
      </c>
      <c r="D61">
        <v>22</v>
      </c>
      <c r="E61">
        <v>0</v>
      </c>
      <c r="F61">
        <v>5</v>
      </c>
      <c r="G61">
        <v>4</v>
      </c>
    </row>
    <row r="62" spans="1:7" x14ac:dyDescent="0.2">
      <c r="A62">
        <v>2</v>
      </c>
      <c r="B62">
        <v>29</v>
      </c>
      <c r="C62">
        <v>13</v>
      </c>
      <c r="D62">
        <v>19</v>
      </c>
      <c r="E62">
        <v>0</v>
      </c>
      <c r="F62">
        <v>4</v>
      </c>
      <c r="G62">
        <v>2</v>
      </c>
    </row>
    <row r="63" spans="1:7" x14ac:dyDescent="0.2">
      <c r="A63">
        <v>2</v>
      </c>
      <c r="B63">
        <v>30</v>
      </c>
      <c r="C63">
        <v>13</v>
      </c>
      <c r="D63">
        <v>23</v>
      </c>
      <c r="E63">
        <v>0</v>
      </c>
      <c r="F63">
        <v>5</v>
      </c>
      <c r="G63"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v>46</v>
      </c>
      <c r="E67">
        <v>1</v>
      </c>
      <c r="F67">
        <v>10</v>
      </c>
      <c r="G67">
        <v>5</v>
      </c>
    </row>
    <row r="68" spans="1:7" x14ac:dyDescent="0.2">
      <c r="A68">
        <v>3</v>
      </c>
      <c r="B68">
        <v>3</v>
      </c>
      <c r="C68">
        <v>13</v>
      </c>
      <c r="D68">
        <v>44</v>
      </c>
      <c r="E68">
        <v>1</v>
      </c>
      <c r="F68">
        <v>9</v>
      </c>
      <c r="G68">
        <v>2</v>
      </c>
    </row>
    <row r="69" spans="1:7" x14ac:dyDescent="0.2">
      <c r="A69">
        <v>3</v>
      </c>
      <c r="B69">
        <v>4</v>
      </c>
      <c r="C69">
        <v>13</v>
      </c>
      <c r="D69">
        <v>45</v>
      </c>
      <c r="E69">
        <v>1</v>
      </c>
      <c r="F69">
        <v>9</v>
      </c>
      <c r="G69">
        <v>1</v>
      </c>
    </row>
    <row r="70" spans="1:7" x14ac:dyDescent="0.2">
      <c r="A70">
        <v>3</v>
      </c>
      <c r="B70">
        <v>5</v>
      </c>
      <c r="C70">
        <v>13</v>
      </c>
      <c r="D70">
        <v>42</v>
      </c>
      <c r="E70">
        <v>1</v>
      </c>
      <c r="F70">
        <v>9</v>
      </c>
      <c r="G70">
        <v>4</v>
      </c>
    </row>
    <row r="71" spans="1:7" x14ac:dyDescent="0.2">
      <c r="A71">
        <v>3</v>
      </c>
      <c r="B71">
        <v>6</v>
      </c>
      <c r="C71">
        <v>13</v>
      </c>
      <c r="D71">
        <v>43</v>
      </c>
      <c r="E71">
        <v>1</v>
      </c>
      <c r="F71">
        <v>9</v>
      </c>
      <c r="G71">
        <v>3</v>
      </c>
    </row>
    <row r="72" spans="1:7" x14ac:dyDescent="0.2">
      <c r="A72">
        <v>3</v>
      </c>
      <c r="B72">
        <v>7</v>
      </c>
      <c r="C72">
        <v>13</v>
      </c>
      <c r="D72">
        <v>25</v>
      </c>
      <c r="E72">
        <v>1</v>
      </c>
      <c r="F72">
        <v>5</v>
      </c>
      <c r="G72">
        <v>1</v>
      </c>
    </row>
    <row r="73" spans="1:7" x14ac:dyDescent="0.2">
      <c r="A73">
        <v>3</v>
      </c>
      <c r="B73">
        <v>8</v>
      </c>
      <c r="C73">
        <v>13</v>
      </c>
      <c r="D73">
        <v>41</v>
      </c>
      <c r="E73">
        <v>1</v>
      </c>
      <c r="F73">
        <v>9</v>
      </c>
      <c r="G73"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v>24</v>
      </c>
      <c r="E75">
        <v>1</v>
      </c>
      <c r="F75">
        <v>5</v>
      </c>
      <c r="G75">
        <v>2</v>
      </c>
    </row>
    <row r="76" spans="1:7" x14ac:dyDescent="0.2">
      <c r="A76">
        <v>3</v>
      </c>
      <c r="B76">
        <v>11</v>
      </c>
      <c r="C76">
        <v>13</v>
      </c>
      <c r="D76">
        <v>21</v>
      </c>
      <c r="E76">
        <v>1</v>
      </c>
      <c r="F76">
        <v>5</v>
      </c>
      <c r="G76">
        <v>5</v>
      </c>
    </row>
    <row r="77" spans="1:7" x14ac:dyDescent="0.2">
      <c r="A77">
        <v>3</v>
      </c>
      <c r="B77">
        <v>12</v>
      </c>
      <c r="C77">
        <v>13</v>
      </c>
      <c r="D77">
        <v>22</v>
      </c>
      <c r="E77">
        <v>1</v>
      </c>
      <c r="F77">
        <v>5</v>
      </c>
      <c r="G77">
        <v>4</v>
      </c>
    </row>
    <row r="78" spans="1:7" x14ac:dyDescent="0.2">
      <c r="A78">
        <v>3</v>
      </c>
      <c r="B78">
        <v>13</v>
      </c>
      <c r="C78">
        <v>13</v>
      </c>
      <c r="D78">
        <v>23</v>
      </c>
      <c r="E78">
        <v>1</v>
      </c>
      <c r="F78">
        <v>5</v>
      </c>
      <c r="G78">
        <v>3</v>
      </c>
    </row>
    <row r="79" spans="1:7" x14ac:dyDescent="0.2">
      <c r="A79">
        <v>3</v>
      </c>
      <c r="B79">
        <v>14</v>
      </c>
      <c r="C79">
        <v>13</v>
      </c>
      <c r="D79">
        <v>16</v>
      </c>
      <c r="E79">
        <v>1</v>
      </c>
      <c r="F79">
        <v>4</v>
      </c>
      <c r="G79"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v>47</v>
      </c>
      <c r="E83">
        <v>1</v>
      </c>
      <c r="F83">
        <v>10</v>
      </c>
      <c r="G83">
        <v>4</v>
      </c>
    </row>
    <row r="84" spans="1:7" x14ac:dyDescent="0.2">
      <c r="A84">
        <v>3</v>
      </c>
      <c r="B84">
        <v>19</v>
      </c>
      <c r="C84">
        <v>13</v>
      </c>
      <c r="D84">
        <v>36</v>
      </c>
      <c r="E84">
        <v>1</v>
      </c>
      <c r="F84">
        <v>8</v>
      </c>
      <c r="G84">
        <v>5</v>
      </c>
    </row>
    <row r="85" spans="1:7" x14ac:dyDescent="0.2">
      <c r="A85">
        <v>3</v>
      </c>
      <c r="B85">
        <v>20</v>
      </c>
      <c r="C85">
        <v>13</v>
      </c>
      <c r="D85">
        <v>37</v>
      </c>
      <c r="E85">
        <v>1</v>
      </c>
      <c r="F85">
        <v>8</v>
      </c>
      <c r="G85">
        <v>4</v>
      </c>
    </row>
    <row r="86" spans="1:7" x14ac:dyDescent="0.2">
      <c r="A86">
        <v>3</v>
      </c>
      <c r="B86">
        <v>21</v>
      </c>
      <c r="C86">
        <v>13</v>
      </c>
      <c r="D86">
        <v>31</v>
      </c>
      <c r="E86">
        <v>1</v>
      </c>
      <c r="F86">
        <v>7</v>
      </c>
      <c r="G86">
        <v>5</v>
      </c>
    </row>
    <row r="87" spans="1:7" x14ac:dyDescent="0.2">
      <c r="A87">
        <v>3</v>
      </c>
      <c r="B87">
        <v>22</v>
      </c>
      <c r="C87">
        <v>13</v>
      </c>
      <c r="D87">
        <v>32</v>
      </c>
      <c r="E87">
        <v>1</v>
      </c>
      <c r="F87">
        <v>7</v>
      </c>
      <c r="G87">
        <v>4</v>
      </c>
    </row>
    <row r="88" spans="1:7" x14ac:dyDescent="0.2">
      <c r="A88">
        <v>3</v>
      </c>
      <c r="B88">
        <v>23</v>
      </c>
      <c r="C88">
        <v>13</v>
      </c>
      <c r="D88">
        <v>26</v>
      </c>
      <c r="E88">
        <v>1</v>
      </c>
      <c r="F88">
        <v>6</v>
      </c>
      <c r="G88">
        <v>5</v>
      </c>
    </row>
    <row r="89" spans="1:7" x14ac:dyDescent="0.2">
      <c r="A89">
        <v>3</v>
      </c>
      <c r="B89">
        <v>24</v>
      </c>
      <c r="C89">
        <v>13</v>
      </c>
      <c r="D89">
        <v>27</v>
      </c>
      <c r="E89">
        <v>1</v>
      </c>
      <c r="F89">
        <v>6</v>
      </c>
      <c r="G89"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v>17</v>
      </c>
      <c r="E91">
        <v>1</v>
      </c>
      <c r="F91">
        <v>4</v>
      </c>
      <c r="G91">
        <v>4</v>
      </c>
    </row>
    <row r="92" spans="1:7" x14ac:dyDescent="0.2">
      <c r="A92">
        <v>3</v>
      </c>
      <c r="B92">
        <v>27</v>
      </c>
      <c r="C92">
        <v>13</v>
      </c>
      <c r="D92">
        <v>11</v>
      </c>
      <c r="E92">
        <v>1</v>
      </c>
      <c r="F92">
        <v>3</v>
      </c>
      <c r="G92">
        <v>5</v>
      </c>
    </row>
    <row r="93" spans="1:7" x14ac:dyDescent="0.2">
      <c r="A93">
        <v>3</v>
      </c>
      <c r="B93">
        <v>28</v>
      </c>
      <c r="C93">
        <v>13</v>
      </c>
      <c r="D93">
        <v>12</v>
      </c>
      <c r="E93">
        <v>1</v>
      </c>
      <c r="F93">
        <v>3</v>
      </c>
      <c r="G93">
        <v>4</v>
      </c>
    </row>
    <row r="94" spans="1:7" x14ac:dyDescent="0.2">
      <c r="A94">
        <v>3</v>
      </c>
      <c r="B94">
        <v>29</v>
      </c>
      <c r="C94">
        <v>13</v>
      </c>
      <c r="D94">
        <v>6</v>
      </c>
      <c r="E94">
        <v>1</v>
      </c>
      <c r="F94">
        <v>2</v>
      </c>
      <c r="G94">
        <v>5</v>
      </c>
    </row>
    <row r="95" spans="1:7" x14ac:dyDescent="0.2">
      <c r="A95">
        <v>3</v>
      </c>
      <c r="B95">
        <v>30</v>
      </c>
      <c r="C95">
        <v>13</v>
      </c>
      <c r="D95">
        <v>7</v>
      </c>
      <c r="E95">
        <v>1</v>
      </c>
      <c r="F95">
        <v>2</v>
      </c>
      <c r="G95">
        <v>4</v>
      </c>
    </row>
    <row r="96" spans="1:7" x14ac:dyDescent="0.2">
      <c r="A96">
        <v>3</v>
      </c>
      <c r="B96">
        <v>31</v>
      </c>
      <c r="C96">
        <v>13</v>
      </c>
      <c r="D96">
        <v>1</v>
      </c>
      <c r="E96">
        <v>1</v>
      </c>
      <c r="F96">
        <v>1</v>
      </c>
      <c r="G96">
        <v>5</v>
      </c>
    </row>
    <row r="97" spans="1:7" x14ac:dyDescent="0.2">
      <c r="A97">
        <v>3</v>
      </c>
      <c r="B97">
        <v>32</v>
      </c>
      <c r="C97">
        <v>13</v>
      </c>
      <c r="D97">
        <v>2</v>
      </c>
      <c r="E97">
        <v>1</v>
      </c>
      <c r="F97">
        <v>1</v>
      </c>
      <c r="G97"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v>49</v>
      </c>
      <c r="E99">
        <v>1</v>
      </c>
      <c r="F99">
        <v>10</v>
      </c>
      <c r="G99">
        <v>2</v>
      </c>
    </row>
    <row r="100" spans="1:7" x14ac:dyDescent="0.2">
      <c r="A100">
        <v>4</v>
      </c>
      <c r="B100">
        <v>3</v>
      </c>
      <c r="C100">
        <v>13</v>
      </c>
      <c r="D100">
        <v>38</v>
      </c>
      <c r="E100">
        <v>1</v>
      </c>
      <c r="F100">
        <v>8</v>
      </c>
      <c r="G100">
        <v>3</v>
      </c>
    </row>
    <row r="101" spans="1:7" x14ac:dyDescent="0.2">
      <c r="A101">
        <v>4</v>
      </c>
      <c r="B101">
        <v>4</v>
      </c>
      <c r="C101">
        <v>13</v>
      </c>
      <c r="D101">
        <v>39</v>
      </c>
      <c r="E101">
        <v>1</v>
      </c>
      <c r="F101">
        <v>8</v>
      </c>
      <c r="G101">
        <v>2</v>
      </c>
    </row>
    <row r="102" spans="1:7" x14ac:dyDescent="0.2">
      <c r="A102">
        <v>4</v>
      </c>
      <c r="B102">
        <v>5</v>
      </c>
      <c r="C102">
        <v>13</v>
      </c>
      <c r="D102">
        <v>33</v>
      </c>
      <c r="E102">
        <v>1</v>
      </c>
      <c r="F102">
        <v>7</v>
      </c>
      <c r="G102">
        <v>3</v>
      </c>
    </row>
    <row r="103" spans="1:7" x14ac:dyDescent="0.2">
      <c r="A103">
        <v>4</v>
      </c>
      <c r="B103">
        <v>6</v>
      </c>
      <c r="C103">
        <v>13</v>
      </c>
      <c r="D103">
        <v>34</v>
      </c>
      <c r="E103">
        <v>1</v>
      </c>
      <c r="F103">
        <v>7</v>
      </c>
      <c r="G103">
        <v>2</v>
      </c>
    </row>
    <row r="104" spans="1:7" x14ac:dyDescent="0.2">
      <c r="A104">
        <v>4</v>
      </c>
      <c r="B104">
        <v>7</v>
      </c>
      <c r="C104">
        <v>13</v>
      </c>
      <c r="D104">
        <v>28</v>
      </c>
      <c r="E104">
        <v>1</v>
      </c>
      <c r="F104">
        <v>6</v>
      </c>
      <c r="G104">
        <v>3</v>
      </c>
    </row>
    <row r="105" spans="1:7" x14ac:dyDescent="0.2">
      <c r="A105">
        <v>4</v>
      </c>
      <c r="B105">
        <v>8</v>
      </c>
      <c r="C105">
        <v>13</v>
      </c>
      <c r="D105">
        <v>29</v>
      </c>
      <c r="E105">
        <v>1</v>
      </c>
      <c r="F105">
        <v>6</v>
      </c>
      <c r="G105"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v>19</v>
      </c>
      <c r="E107">
        <v>1</v>
      </c>
      <c r="F107">
        <v>4</v>
      </c>
      <c r="G107">
        <v>2</v>
      </c>
    </row>
    <row r="108" spans="1:7" x14ac:dyDescent="0.2">
      <c r="A108">
        <v>4</v>
      </c>
      <c r="B108">
        <v>11</v>
      </c>
      <c r="C108">
        <v>13</v>
      </c>
      <c r="D108">
        <v>13</v>
      </c>
      <c r="E108">
        <v>1</v>
      </c>
      <c r="F108">
        <v>3</v>
      </c>
      <c r="G108">
        <v>3</v>
      </c>
    </row>
    <row r="109" spans="1:7" x14ac:dyDescent="0.2">
      <c r="A109">
        <v>4</v>
      </c>
      <c r="B109">
        <v>12</v>
      </c>
      <c r="C109">
        <v>13</v>
      </c>
      <c r="D109">
        <v>14</v>
      </c>
      <c r="E109">
        <v>1</v>
      </c>
      <c r="F109">
        <v>3</v>
      </c>
      <c r="G109">
        <v>2</v>
      </c>
    </row>
    <row r="110" spans="1:7" x14ac:dyDescent="0.2">
      <c r="A110">
        <v>4</v>
      </c>
      <c r="B110">
        <v>13</v>
      </c>
      <c r="C110">
        <v>13</v>
      </c>
      <c r="D110">
        <v>8</v>
      </c>
      <c r="E110">
        <v>1</v>
      </c>
      <c r="F110">
        <v>2</v>
      </c>
      <c r="G110">
        <v>3</v>
      </c>
    </row>
    <row r="111" spans="1:7" x14ac:dyDescent="0.2">
      <c r="A111">
        <v>4</v>
      </c>
      <c r="B111">
        <v>14</v>
      </c>
      <c r="C111">
        <v>13</v>
      </c>
      <c r="D111">
        <v>9</v>
      </c>
      <c r="E111">
        <v>1</v>
      </c>
      <c r="F111">
        <v>2</v>
      </c>
      <c r="G111">
        <v>2</v>
      </c>
    </row>
    <row r="112" spans="1:7" x14ac:dyDescent="0.2">
      <c r="A112">
        <v>4</v>
      </c>
      <c r="B112">
        <v>15</v>
      </c>
      <c r="C112">
        <v>13</v>
      </c>
      <c r="D112">
        <v>3</v>
      </c>
      <c r="E112">
        <v>1</v>
      </c>
      <c r="F112">
        <v>1</v>
      </c>
      <c r="G112">
        <v>3</v>
      </c>
    </row>
    <row r="113" spans="1:7" x14ac:dyDescent="0.2">
      <c r="A113">
        <v>4</v>
      </c>
      <c r="B113">
        <v>16</v>
      </c>
      <c r="C113">
        <v>13</v>
      </c>
      <c r="D113">
        <v>4</v>
      </c>
      <c r="E113">
        <v>1</v>
      </c>
      <c r="F113">
        <v>1</v>
      </c>
      <c r="G113"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v>48</v>
      </c>
      <c r="E115">
        <v>1</v>
      </c>
      <c r="F115">
        <v>10</v>
      </c>
      <c r="G115">
        <v>3</v>
      </c>
    </row>
    <row r="116" spans="1:7" x14ac:dyDescent="0.2">
      <c r="A116">
        <v>4</v>
      </c>
      <c r="B116">
        <v>19</v>
      </c>
      <c r="C116">
        <v>13</v>
      </c>
      <c r="D116">
        <v>40</v>
      </c>
      <c r="E116">
        <v>1</v>
      </c>
      <c r="F116">
        <v>8</v>
      </c>
      <c r="G116">
        <v>1</v>
      </c>
    </row>
    <row r="117" spans="1:7" x14ac:dyDescent="0.2">
      <c r="A117">
        <v>4</v>
      </c>
      <c r="B117">
        <v>20</v>
      </c>
      <c r="C117">
        <v>13</v>
      </c>
      <c r="D117">
        <v>50</v>
      </c>
      <c r="E117">
        <v>1</v>
      </c>
      <c r="F117">
        <v>10</v>
      </c>
      <c r="G117">
        <v>1</v>
      </c>
    </row>
    <row r="118" spans="1:7" x14ac:dyDescent="0.2">
      <c r="A118">
        <v>4</v>
      </c>
      <c r="B118">
        <v>21</v>
      </c>
      <c r="C118">
        <v>13</v>
      </c>
      <c r="D118">
        <v>35</v>
      </c>
      <c r="E118">
        <v>1</v>
      </c>
      <c r="F118">
        <v>7</v>
      </c>
      <c r="G118"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v>30</v>
      </c>
      <c r="E120">
        <v>1</v>
      </c>
      <c r="F120">
        <v>6</v>
      </c>
      <c r="G120"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v>18</v>
      </c>
      <c r="E123">
        <v>1</v>
      </c>
      <c r="F123">
        <v>4</v>
      </c>
      <c r="G123">
        <v>3</v>
      </c>
    </row>
    <row r="124" spans="1:7" x14ac:dyDescent="0.2">
      <c r="A124">
        <v>4</v>
      </c>
      <c r="B124">
        <v>27</v>
      </c>
      <c r="C124">
        <v>13</v>
      </c>
      <c r="D124">
        <v>15</v>
      </c>
      <c r="E124">
        <v>1</v>
      </c>
      <c r="F124">
        <v>3</v>
      </c>
      <c r="G124">
        <v>1</v>
      </c>
    </row>
    <row r="125" spans="1:7" x14ac:dyDescent="0.2">
      <c r="A125">
        <v>4</v>
      </c>
      <c r="B125">
        <v>28</v>
      </c>
      <c r="C125">
        <v>13</v>
      </c>
      <c r="D125">
        <v>20</v>
      </c>
      <c r="E125">
        <v>1</v>
      </c>
      <c r="F125">
        <v>4</v>
      </c>
      <c r="G125">
        <v>1</v>
      </c>
    </row>
    <row r="126" spans="1:7" x14ac:dyDescent="0.2">
      <c r="A126">
        <v>4</v>
      </c>
      <c r="B126">
        <v>29</v>
      </c>
      <c r="C126">
        <v>13</v>
      </c>
      <c r="D126">
        <v>10</v>
      </c>
      <c r="E126">
        <v>1</v>
      </c>
      <c r="F126">
        <v>2</v>
      </c>
      <c r="G126"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v>5</v>
      </c>
      <c r="E128">
        <v>1</v>
      </c>
      <c r="F128">
        <v>1</v>
      </c>
      <c r="G128"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7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7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7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7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7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7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7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7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7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7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7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7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7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7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</row>
    <row r="191" spans="1:7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</row>
    <row r="192" spans="1:7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</row>
    <row r="193" spans="1:7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3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2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11</v>
      </c>
      <c r="D203">
        <v>2</v>
      </c>
      <c r="E203">
        <v>0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10</v>
      </c>
      <c r="D205">
        <v>2</v>
      </c>
      <c r="E205">
        <v>0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10</v>
      </c>
      <c r="D207">
        <v>1</v>
      </c>
      <c r="E207">
        <v>0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11</v>
      </c>
      <c r="D209">
        <v>1</v>
      </c>
      <c r="E209">
        <v>0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4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3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11</v>
      </c>
      <c r="D215">
        <v>3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12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10</v>
      </c>
      <c r="D227">
        <v>0</v>
      </c>
      <c r="E227">
        <v>1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12</v>
      </c>
      <c r="D229">
        <v>3</v>
      </c>
      <c r="E229">
        <v>1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12</v>
      </c>
      <c r="D231">
        <v>1</v>
      </c>
      <c r="E231">
        <v>1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12</v>
      </c>
      <c r="D233">
        <v>2</v>
      </c>
      <c r="E233">
        <v>1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2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2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10</v>
      </c>
      <c r="D239">
        <v>1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11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11</v>
      </c>
      <c r="D243">
        <v>4</v>
      </c>
      <c r="E243">
        <v>1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10</v>
      </c>
      <c r="D245">
        <v>3</v>
      </c>
      <c r="E245">
        <v>1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11</v>
      </c>
      <c r="D247">
        <v>3</v>
      </c>
      <c r="E247">
        <v>1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D170"/>
  <sheetViews>
    <sheetView workbookViewId="0">
      <selection activeCell="F97" sqref="F97"/>
    </sheetView>
  </sheetViews>
  <sheetFormatPr baseColWidth="10" defaultRowHeight="16" x14ac:dyDescent="0.2"/>
  <sheetData>
    <row r="1" spans="1:4" x14ac:dyDescent="0.2">
      <c r="A1" s="10" t="s">
        <v>0</v>
      </c>
      <c r="B1" s="10" t="s">
        <v>1</v>
      </c>
      <c r="C1" s="10" t="s">
        <v>41</v>
      </c>
    </row>
    <row r="2" spans="1:4" x14ac:dyDescent="0.2">
      <c r="A2" s="10">
        <v>1</v>
      </c>
      <c r="B2" s="10">
        <v>2</v>
      </c>
      <c r="C2" s="10" t="s">
        <v>42</v>
      </c>
      <c r="D2">
        <v>46</v>
      </c>
    </row>
    <row r="3" spans="1:4" x14ac:dyDescent="0.2">
      <c r="A3" s="10"/>
      <c r="B3" s="10">
        <v>3</v>
      </c>
      <c r="C3" s="10" t="s">
        <v>42</v>
      </c>
      <c r="D3">
        <v>47</v>
      </c>
    </row>
    <row r="4" spans="1:4" x14ac:dyDescent="0.2">
      <c r="A4" s="10"/>
      <c r="B4" s="10">
        <v>4</v>
      </c>
      <c r="C4" s="10" t="s">
        <v>42</v>
      </c>
      <c r="D4">
        <v>36</v>
      </c>
    </row>
    <row r="5" spans="1:4" x14ac:dyDescent="0.2">
      <c r="A5" s="10"/>
      <c r="B5" s="10">
        <v>6</v>
      </c>
      <c r="C5" s="10" t="s">
        <v>42</v>
      </c>
      <c r="D5">
        <v>31</v>
      </c>
    </row>
    <row r="6" spans="1:4" x14ac:dyDescent="0.2">
      <c r="A6" s="10"/>
      <c r="B6" s="10">
        <v>7</v>
      </c>
      <c r="C6" s="10" t="s">
        <v>42</v>
      </c>
      <c r="D6">
        <v>17</v>
      </c>
    </row>
    <row r="7" spans="1:4" x14ac:dyDescent="0.2">
      <c r="A7" s="10"/>
      <c r="B7" s="10">
        <v>8</v>
      </c>
      <c r="C7" s="10" t="s">
        <v>42</v>
      </c>
      <c r="D7">
        <v>26</v>
      </c>
    </row>
    <row r="8" spans="1:4" x14ac:dyDescent="0.2">
      <c r="A8" s="10"/>
      <c r="B8" s="10">
        <v>10</v>
      </c>
      <c r="C8" s="10" t="s">
        <v>42</v>
      </c>
      <c r="D8">
        <v>16</v>
      </c>
    </row>
    <row r="9" spans="1:4" x14ac:dyDescent="0.2">
      <c r="A9" s="10"/>
      <c r="B9" s="10">
        <v>12</v>
      </c>
      <c r="C9" s="10" t="s">
        <v>42</v>
      </c>
      <c r="D9">
        <v>11</v>
      </c>
    </row>
    <row r="10" spans="1:4" x14ac:dyDescent="0.2">
      <c r="A10" s="10"/>
      <c r="B10" s="10">
        <v>14</v>
      </c>
      <c r="C10" s="10" t="s">
        <v>42</v>
      </c>
      <c r="D10">
        <v>6</v>
      </c>
    </row>
    <row r="11" spans="1:4" x14ac:dyDescent="0.2">
      <c r="A11" s="10"/>
      <c r="B11" s="10">
        <v>16</v>
      </c>
      <c r="C11" s="10" t="s">
        <v>42</v>
      </c>
      <c r="D11">
        <v>1</v>
      </c>
    </row>
    <row r="12" spans="1:4" x14ac:dyDescent="0.2">
      <c r="A12" s="10"/>
      <c r="B12" s="10">
        <v>18</v>
      </c>
      <c r="C12" s="10" t="s">
        <v>42</v>
      </c>
      <c r="D12">
        <v>48</v>
      </c>
    </row>
    <row r="13" spans="1:4" x14ac:dyDescent="0.2">
      <c r="A13" s="10"/>
      <c r="B13" s="10">
        <v>19</v>
      </c>
      <c r="C13" s="10" t="s">
        <v>42</v>
      </c>
      <c r="D13">
        <v>37</v>
      </c>
    </row>
    <row r="14" spans="1:4" x14ac:dyDescent="0.2">
      <c r="A14" s="10"/>
      <c r="B14" s="10">
        <v>20</v>
      </c>
      <c r="C14" s="10" t="s">
        <v>42</v>
      </c>
      <c r="D14">
        <v>38</v>
      </c>
    </row>
    <row r="15" spans="1:4" x14ac:dyDescent="0.2">
      <c r="A15" s="10"/>
      <c r="B15" s="10">
        <v>21</v>
      </c>
      <c r="C15" s="10" t="s">
        <v>42</v>
      </c>
      <c r="D15">
        <v>32</v>
      </c>
    </row>
    <row r="16" spans="1:4" x14ac:dyDescent="0.2">
      <c r="A16" s="10"/>
      <c r="B16" s="10">
        <v>22</v>
      </c>
      <c r="C16" s="10" t="s">
        <v>42</v>
      </c>
      <c r="D16">
        <v>33</v>
      </c>
    </row>
    <row r="17" spans="1:4" x14ac:dyDescent="0.2">
      <c r="A17" s="10"/>
      <c r="B17" s="10">
        <v>23</v>
      </c>
      <c r="C17" s="10" t="s">
        <v>42</v>
      </c>
      <c r="D17">
        <v>27</v>
      </c>
    </row>
    <row r="18" spans="1:4" x14ac:dyDescent="0.2">
      <c r="A18" s="10"/>
      <c r="B18" s="10">
        <v>24</v>
      </c>
      <c r="C18" s="10" t="s">
        <v>42</v>
      </c>
      <c r="D18">
        <v>28</v>
      </c>
    </row>
    <row r="19" spans="1:4" x14ac:dyDescent="0.2">
      <c r="A19" s="10"/>
      <c r="B19" s="10">
        <v>26</v>
      </c>
      <c r="C19" s="10" t="s">
        <v>42</v>
      </c>
      <c r="D19">
        <v>18</v>
      </c>
    </row>
    <row r="20" spans="1:4" x14ac:dyDescent="0.2">
      <c r="A20" s="10"/>
      <c r="B20" s="10">
        <v>27</v>
      </c>
      <c r="C20" s="10" t="s">
        <v>42</v>
      </c>
      <c r="D20">
        <v>12</v>
      </c>
    </row>
    <row r="21" spans="1:4" x14ac:dyDescent="0.2">
      <c r="A21" s="10"/>
      <c r="B21" s="10">
        <v>28</v>
      </c>
      <c r="C21" s="10" t="s">
        <v>42</v>
      </c>
      <c r="D21">
        <v>13</v>
      </c>
    </row>
    <row r="22" spans="1:4" x14ac:dyDescent="0.2">
      <c r="A22" s="10"/>
      <c r="B22" s="10">
        <v>29</v>
      </c>
      <c r="C22" s="10" t="s">
        <v>42</v>
      </c>
      <c r="D22">
        <v>7</v>
      </c>
    </row>
    <row r="23" spans="1:4" x14ac:dyDescent="0.2">
      <c r="A23" s="10"/>
      <c r="B23" s="10">
        <v>30</v>
      </c>
      <c r="C23" s="10" t="s">
        <v>42</v>
      </c>
      <c r="D23">
        <v>8</v>
      </c>
    </row>
    <row r="24" spans="1:4" x14ac:dyDescent="0.2">
      <c r="A24" s="10"/>
      <c r="B24" s="10">
        <v>31</v>
      </c>
      <c r="C24" s="10" t="s">
        <v>42</v>
      </c>
      <c r="D24">
        <v>2</v>
      </c>
    </row>
    <row r="25" spans="1:4" x14ac:dyDescent="0.2">
      <c r="A25" s="10"/>
      <c r="B25" s="10">
        <v>32</v>
      </c>
      <c r="C25" s="10" t="s">
        <v>42</v>
      </c>
      <c r="D25">
        <v>3</v>
      </c>
    </row>
    <row r="26" spans="1:4" x14ac:dyDescent="0.2">
      <c r="A26" s="10"/>
      <c r="B26" s="10"/>
      <c r="C26" s="10"/>
    </row>
    <row r="27" spans="1:4" x14ac:dyDescent="0.2">
      <c r="A27" s="10">
        <v>2</v>
      </c>
      <c r="B27" s="10">
        <v>2</v>
      </c>
      <c r="C27" s="10" t="s">
        <v>42</v>
      </c>
      <c r="D27">
        <v>50</v>
      </c>
    </row>
    <row r="28" spans="1:4" x14ac:dyDescent="0.2">
      <c r="A28" s="10"/>
      <c r="B28" s="10">
        <v>3</v>
      </c>
      <c r="C28" s="10" t="s">
        <v>42</v>
      </c>
      <c r="D28">
        <v>39</v>
      </c>
    </row>
    <row r="29" spans="1:4" x14ac:dyDescent="0.2">
      <c r="A29" s="10"/>
      <c r="B29" s="10">
        <v>4</v>
      </c>
      <c r="C29" s="10" t="s">
        <v>42</v>
      </c>
      <c r="D29">
        <v>40</v>
      </c>
    </row>
    <row r="30" spans="1:4" x14ac:dyDescent="0.2">
      <c r="A30" s="10"/>
      <c r="B30" s="10">
        <v>5</v>
      </c>
      <c r="C30" s="10" t="s">
        <v>42</v>
      </c>
      <c r="D30">
        <v>34</v>
      </c>
    </row>
    <row r="31" spans="1:4" x14ac:dyDescent="0.2">
      <c r="A31" s="10"/>
      <c r="B31" s="10">
        <v>6</v>
      </c>
      <c r="C31" s="10" t="s">
        <v>42</v>
      </c>
      <c r="D31">
        <v>35</v>
      </c>
    </row>
    <row r="32" spans="1:4" x14ac:dyDescent="0.2">
      <c r="A32" s="10"/>
      <c r="B32" s="10">
        <v>7</v>
      </c>
      <c r="C32" s="10" t="s">
        <v>42</v>
      </c>
      <c r="D32">
        <v>29</v>
      </c>
    </row>
    <row r="33" spans="1:4" x14ac:dyDescent="0.2">
      <c r="A33" s="10"/>
      <c r="B33" s="10">
        <v>8</v>
      </c>
      <c r="C33" s="10" t="s">
        <v>42</v>
      </c>
      <c r="D33">
        <v>30</v>
      </c>
    </row>
    <row r="34" spans="1:4" x14ac:dyDescent="0.2">
      <c r="A34" s="10"/>
      <c r="B34" s="10">
        <v>10</v>
      </c>
      <c r="C34" s="10" t="s">
        <v>42</v>
      </c>
      <c r="D34">
        <v>20</v>
      </c>
    </row>
    <row r="35" spans="1:4" x14ac:dyDescent="0.2">
      <c r="A35" s="10"/>
      <c r="B35" s="10">
        <v>11</v>
      </c>
      <c r="C35" s="10" t="s">
        <v>42</v>
      </c>
      <c r="D35">
        <v>14</v>
      </c>
    </row>
    <row r="36" spans="1:4" x14ac:dyDescent="0.2">
      <c r="A36" s="10"/>
      <c r="B36" s="10">
        <v>12</v>
      </c>
      <c r="C36" s="10" t="s">
        <v>42</v>
      </c>
      <c r="D36">
        <v>15</v>
      </c>
    </row>
    <row r="37" spans="1:4" x14ac:dyDescent="0.2">
      <c r="A37" s="10"/>
      <c r="B37" s="10">
        <v>13</v>
      </c>
      <c r="C37" s="10" t="s">
        <v>42</v>
      </c>
      <c r="D37">
        <v>9</v>
      </c>
    </row>
    <row r="38" spans="1:4" x14ac:dyDescent="0.2">
      <c r="A38" s="10"/>
      <c r="B38" s="10">
        <v>14</v>
      </c>
      <c r="C38" s="10" t="s">
        <v>42</v>
      </c>
      <c r="D38">
        <v>10</v>
      </c>
    </row>
    <row r="39" spans="1:4" x14ac:dyDescent="0.2">
      <c r="A39" s="10"/>
      <c r="B39" s="10">
        <v>15</v>
      </c>
      <c r="C39" s="10" t="s">
        <v>42</v>
      </c>
      <c r="D39">
        <v>4</v>
      </c>
    </row>
    <row r="40" spans="1:4" x14ac:dyDescent="0.2">
      <c r="A40" s="10"/>
      <c r="B40" s="10">
        <v>16</v>
      </c>
      <c r="C40" s="10" t="s">
        <v>42</v>
      </c>
      <c r="D40">
        <v>5</v>
      </c>
    </row>
    <row r="41" spans="1:4" x14ac:dyDescent="0.2">
      <c r="A41" s="10"/>
      <c r="B41" s="10">
        <v>18</v>
      </c>
      <c r="C41" s="10" t="s">
        <v>42</v>
      </c>
      <c r="D41">
        <v>49</v>
      </c>
    </row>
    <row r="42" spans="1:4" x14ac:dyDescent="0.2">
      <c r="A42" s="10"/>
      <c r="B42" s="10">
        <v>19</v>
      </c>
      <c r="C42" s="10" t="s">
        <v>42</v>
      </c>
      <c r="D42">
        <v>44</v>
      </c>
    </row>
    <row r="43" spans="1:4" x14ac:dyDescent="0.2">
      <c r="A43" s="10"/>
      <c r="B43" s="10">
        <v>20</v>
      </c>
      <c r="C43" s="10" t="s">
        <v>42</v>
      </c>
      <c r="D43">
        <v>45</v>
      </c>
    </row>
    <row r="44" spans="1:4" x14ac:dyDescent="0.2">
      <c r="A44" s="10"/>
      <c r="B44" s="10">
        <v>21</v>
      </c>
      <c r="C44" s="10" t="s">
        <v>42</v>
      </c>
      <c r="D44">
        <v>42</v>
      </c>
    </row>
    <row r="45" spans="1:4" x14ac:dyDescent="0.2">
      <c r="A45" s="10"/>
      <c r="B45" s="10">
        <v>22</v>
      </c>
      <c r="C45" s="10" t="s">
        <v>42</v>
      </c>
      <c r="D45">
        <v>43</v>
      </c>
    </row>
    <row r="46" spans="1:4" x14ac:dyDescent="0.2">
      <c r="A46" s="10"/>
      <c r="B46" s="10">
        <v>23</v>
      </c>
      <c r="C46" s="10" t="s">
        <v>42</v>
      </c>
      <c r="D46">
        <v>41</v>
      </c>
    </row>
    <row r="47" spans="1:4" x14ac:dyDescent="0.2">
      <c r="A47" s="10"/>
      <c r="B47" s="10">
        <v>24</v>
      </c>
      <c r="C47" s="10" t="s">
        <v>42</v>
      </c>
      <c r="D47">
        <v>25</v>
      </c>
    </row>
    <row r="48" spans="1:4" x14ac:dyDescent="0.2">
      <c r="A48" s="10"/>
      <c r="B48" s="10">
        <v>26</v>
      </c>
      <c r="C48" s="10" t="s">
        <v>42</v>
      </c>
      <c r="D48">
        <v>24</v>
      </c>
    </row>
    <row r="49" spans="1:4" x14ac:dyDescent="0.2">
      <c r="A49" s="10"/>
      <c r="B49" s="10">
        <v>27</v>
      </c>
      <c r="C49" s="10" t="s">
        <v>42</v>
      </c>
      <c r="D49">
        <v>21</v>
      </c>
    </row>
    <row r="50" spans="1:4" x14ac:dyDescent="0.2">
      <c r="A50" s="10"/>
      <c r="B50" s="10">
        <v>28</v>
      </c>
      <c r="C50" s="10" t="s">
        <v>42</v>
      </c>
      <c r="D50">
        <v>22</v>
      </c>
    </row>
    <row r="51" spans="1:4" x14ac:dyDescent="0.2">
      <c r="A51" s="10"/>
      <c r="B51" s="10">
        <v>29</v>
      </c>
      <c r="C51" s="10" t="s">
        <v>42</v>
      </c>
      <c r="D51">
        <v>19</v>
      </c>
    </row>
    <row r="52" spans="1:4" x14ac:dyDescent="0.2">
      <c r="A52" s="10"/>
      <c r="B52" s="10">
        <v>30</v>
      </c>
      <c r="C52" s="10" t="s">
        <v>42</v>
      </c>
      <c r="D52">
        <v>23</v>
      </c>
    </row>
    <row r="53" spans="1:4" x14ac:dyDescent="0.2">
      <c r="A53" s="10"/>
      <c r="B53" s="10"/>
      <c r="C53" s="10"/>
    </row>
    <row r="54" spans="1:4" x14ac:dyDescent="0.2">
      <c r="A54" s="10">
        <v>3</v>
      </c>
      <c r="B54" s="10">
        <v>2</v>
      </c>
      <c r="C54" s="10" t="s">
        <v>43</v>
      </c>
      <c r="D54">
        <v>46</v>
      </c>
    </row>
    <row r="55" spans="1:4" x14ac:dyDescent="0.2">
      <c r="A55" s="10"/>
      <c r="B55" s="10">
        <v>3</v>
      </c>
      <c r="C55" s="10" t="s">
        <v>43</v>
      </c>
      <c r="D55">
        <v>44</v>
      </c>
    </row>
    <row r="56" spans="1:4" x14ac:dyDescent="0.2">
      <c r="A56" s="10"/>
      <c r="B56" s="10">
        <v>4</v>
      </c>
      <c r="C56" s="10" t="s">
        <v>43</v>
      </c>
      <c r="D56">
        <v>45</v>
      </c>
    </row>
    <row r="57" spans="1:4" x14ac:dyDescent="0.2">
      <c r="A57" s="10"/>
      <c r="B57" s="10">
        <v>5</v>
      </c>
      <c r="C57" s="10" t="s">
        <v>43</v>
      </c>
      <c r="D57">
        <v>42</v>
      </c>
    </row>
    <row r="58" spans="1:4" x14ac:dyDescent="0.2">
      <c r="A58" s="10"/>
      <c r="B58" s="10">
        <v>6</v>
      </c>
      <c r="C58" s="10" t="s">
        <v>43</v>
      </c>
      <c r="D58">
        <v>43</v>
      </c>
    </row>
    <row r="59" spans="1:4" x14ac:dyDescent="0.2">
      <c r="A59" s="10"/>
      <c r="B59" s="10">
        <v>7</v>
      </c>
      <c r="C59" s="10" t="s">
        <v>43</v>
      </c>
      <c r="D59">
        <v>25</v>
      </c>
    </row>
    <row r="60" spans="1:4" x14ac:dyDescent="0.2">
      <c r="A60" s="10"/>
      <c r="B60" s="10">
        <v>8</v>
      </c>
      <c r="C60" s="10" t="s">
        <v>43</v>
      </c>
      <c r="D60">
        <v>41</v>
      </c>
    </row>
    <row r="61" spans="1:4" x14ac:dyDescent="0.2">
      <c r="A61" s="10"/>
      <c r="B61" s="10">
        <v>10</v>
      </c>
      <c r="C61" s="10" t="s">
        <v>43</v>
      </c>
      <c r="D61">
        <v>24</v>
      </c>
    </row>
    <row r="62" spans="1:4" x14ac:dyDescent="0.2">
      <c r="A62" s="10"/>
      <c r="B62" s="10">
        <v>11</v>
      </c>
      <c r="C62" s="10" t="s">
        <v>43</v>
      </c>
      <c r="D62">
        <v>21</v>
      </c>
    </row>
    <row r="63" spans="1:4" x14ac:dyDescent="0.2">
      <c r="A63" s="10"/>
      <c r="B63" s="10">
        <v>12</v>
      </c>
      <c r="C63" s="10" t="s">
        <v>43</v>
      </c>
      <c r="D63">
        <v>22</v>
      </c>
    </row>
    <row r="64" spans="1:4" x14ac:dyDescent="0.2">
      <c r="A64" s="10"/>
      <c r="B64" s="10">
        <v>13</v>
      </c>
      <c r="C64" s="10" t="s">
        <v>43</v>
      </c>
      <c r="D64">
        <v>23</v>
      </c>
    </row>
    <row r="65" spans="1:4" x14ac:dyDescent="0.2">
      <c r="A65" s="10"/>
      <c r="B65" s="10">
        <v>14</v>
      </c>
      <c r="C65" s="10" t="s">
        <v>43</v>
      </c>
      <c r="D65">
        <v>16</v>
      </c>
    </row>
    <row r="66" spans="1:4" x14ac:dyDescent="0.2">
      <c r="A66" s="10"/>
      <c r="B66" s="10">
        <v>18</v>
      </c>
      <c r="C66" s="10" t="s">
        <v>43</v>
      </c>
      <c r="D66">
        <v>47</v>
      </c>
    </row>
    <row r="67" spans="1:4" x14ac:dyDescent="0.2">
      <c r="A67" s="10"/>
      <c r="B67" s="10">
        <v>19</v>
      </c>
      <c r="C67" s="10" t="s">
        <v>43</v>
      </c>
      <c r="D67">
        <v>36</v>
      </c>
    </row>
    <row r="68" spans="1:4" x14ac:dyDescent="0.2">
      <c r="A68" s="10"/>
      <c r="B68" s="10">
        <v>20</v>
      </c>
      <c r="C68" s="10" t="s">
        <v>43</v>
      </c>
      <c r="D68">
        <v>37</v>
      </c>
    </row>
    <row r="69" spans="1:4" x14ac:dyDescent="0.2">
      <c r="A69" s="10"/>
      <c r="B69" s="10">
        <v>21</v>
      </c>
      <c r="C69" s="10" t="s">
        <v>43</v>
      </c>
      <c r="D69">
        <v>31</v>
      </c>
    </row>
    <row r="70" spans="1:4" x14ac:dyDescent="0.2">
      <c r="A70" s="10"/>
      <c r="B70" s="10">
        <v>22</v>
      </c>
      <c r="C70" s="10" t="s">
        <v>43</v>
      </c>
      <c r="D70">
        <v>32</v>
      </c>
    </row>
    <row r="71" spans="1:4" x14ac:dyDescent="0.2">
      <c r="A71" s="10"/>
      <c r="B71" s="10">
        <v>23</v>
      </c>
      <c r="C71" s="10" t="s">
        <v>43</v>
      </c>
      <c r="D71">
        <v>26</v>
      </c>
    </row>
    <row r="72" spans="1:4" x14ac:dyDescent="0.2">
      <c r="A72" s="10"/>
      <c r="B72" s="10">
        <v>24</v>
      </c>
      <c r="C72" s="10" t="s">
        <v>43</v>
      </c>
      <c r="D72">
        <v>27</v>
      </c>
    </row>
    <row r="73" spans="1:4" x14ac:dyDescent="0.2">
      <c r="A73" s="10"/>
      <c r="B73" s="10">
        <v>26</v>
      </c>
      <c r="C73" s="10" t="s">
        <v>43</v>
      </c>
      <c r="D73">
        <v>17</v>
      </c>
    </row>
    <row r="74" spans="1:4" x14ac:dyDescent="0.2">
      <c r="A74" s="10"/>
      <c r="B74" s="10">
        <v>27</v>
      </c>
      <c r="C74" s="10" t="s">
        <v>43</v>
      </c>
      <c r="D74">
        <v>11</v>
      </c>
    </row>
    <row r="75" spans="1:4" x14ac:dyDescent="0.2">
      <c r="A75" s="10"/>
      <c r="B75" s="10">
        <v>28</v>
      </c>
      <c r="C75" s="10" t="s">
        <v>43</v>
      </c>
      <c r="D75">
        <v>12</v>
      </c>
    </row>
    <row r="76" spans="1:4" x14ac:dyDescent="0.2">
      <c r="A76" s="10"/>
      <c r="B76" s="10">
        <v>29</v>
      </c>
      <c r="C76" s="10" t="s">
        <v>43</v>
      </c>
      <c r="D76">
        <v>6</v>
      </c>
    </row>
    <row r="77" spans="1:4" x14ac:dyDescent="0.2">
      <c r="A77" s="10"/>
      <c r="B77" s="10">
        <v>30</v>
      </c>
      <c r="C77" s="10" t="s">
        <v>43</v>
      </c>
      <c r="D77">
        <v>7</v>
      </c>
    </row>
    <row r="78" spans="1:4" x14ac:dyDescent="0.2">
      <c r="A78" s="10"/>
      <c r="B78" s="10">
        <v>31</v>
      </c>
      <c r="C78" s="10" t="s">
        <v>43</v>
      </c>
      <c r="D78">
        <v>1</v>
      </c>
    </row>
    <row r="79" spans="1:4" x14ac:dyDescent="0.2">
      <c r="A79" s="10"/>
      <c r="B79" s="10">
        <v>32</v>
      </c>
      <c r="C79" s="10" t="s">
        <v>43</v>
      </c>
      <c r="D79">
        <v>2</v>
      </c>
    </row>
    <row r="80" spans="1:4" x14ac:dyDescent="0.2">
      <c r="A80" s="10"/>
      <c r="B80" s="10"/>
      <c r="C80" s="10"/>
    </row>
    <row r="81" spans="1:4" x14ac:dyDescent="0.2">
      <c r="A81" s="10">
        <v>4</v>
      </c>
      <c r="B81" s="10">
        <v>2</v>
      </c>
      <c r="C81" s="10" t="s">
        <v>43</v>
      </c>
      <c r="D81">
        <v>49</v>
      </c>
    </row>
    <row r="82" spans="1:4" x14ac:dyDescent="0.2">
      <c r="A82" s="10"/>
      <c r="B82" s="10">
        <v>3</v>
      </c>
      <c r="C82" s="10" t="s">
        <v>43</v>
      </c>
      <c r="D82">
        <v>38</v>
      </c>
    </row>
    <row r="83" spans="1:4" x14ac:dyDescent="0.2">
      <c r="A83" s="10"/>
      <c r="B83" s="10">
        <v>4</v>
      </c>
      <c r="C83" s="10" t="s">
        <v>43</v>
      </c>
      <c r="D83">
        <v>39</v>
      </c>
    </row>
    <row r="84" spans="1:4" x14ac:dyDescent="0.2">
      <c r="A84" s="10"/>
      <c r="B84" s="10">
        <v>5</v>
      </c>
      <c r="C84" s="10" t="s">
        <v>43</v>
      </c>
      <c r="D84">
        <v>33</v>
      </c>
    </row>
    <row r="85" spans="1:4" x14ac:dyDescent="0.2">
      <c r="A85" s="10"/>
      <c r="B85" s="10">
        <v>6</v>
      </c>
      <c r="C85" s="10" t="s">
        <v>43</v>
      </c>
      <c r="D85">
        <v>34</v>
      </c>
    </row>
    <row r="86" spans="1:4" x14ac:dyDescent="0.2">
      <c r="A86" s="10"/>
      <c r="B86" s="10">
        <v>7</v>
      </c>
      <c r="C86" s="10" t="s">
        <v>43</v>
      </c>
      <c r="D86">
        <v>28</v>
      </c>
    </row>
    <row r="87" spans="1:4" x14ac:dyDescent="0.2">
      <c r="A87" s="10"/>
      <c r="B87" s="10">
        <v>8</v>
      </c>
      <c r="C87" s="10" t="s">
        <v>43</v>
      </c>
      <c r="D87">
        <v>29</v>
      </c>
    </row>
    <row r="88" spans="1:4" x14ac:dyDescent="0.2">
      <c r="A88" s="10"/>
      <c r="B88" s="10">
        <v>10</v>
      </c>
      <c r="C88" s="10" t="s">
        <v>43</v>
      </c>
      <c r="D88">
        <v>19</v>
      </c>
    </row>
    <row r="89" spans="1:4" x14ac:dyDescent="0.2">
      <c r="A89" s="10"/>
      <c r="B89" s="10">
        <v>11</v>
      </c>
      <c r="C89" s="10" t="s">
        <v>43</v>
      </c>
      <c r="D89">
        <v>13</v>
      </c>
    </row>
    <row r="90" spans="1:4" x14ac:dyDescent="0.2">
      <c r="A90" s="10"/>
      <c r="B90" s="10">
        <v>12</v>
      </c>
      <c r="C90" s="10" t="s">
        <v>43</v>
      </c>
      <c r="D90">
        <v>14</v>
      </c>
    </row>
    <row r="91" spans="1:4" x14ac:dyDescent="0.2">
      <c r="A91" s="10"/>
      <c r="B91" s="10">
        <v>13</v>
      </c>
      <c r="C91" s="10" t="s">
        <v>43</v>
      </c>
      <c r="D91">
        <v>8</v>
      </c>
    </row>
    <row r="92" spans="1:4" x14ac:dyDescent="0.2">
      <c r="A92" s="10"/>
      <c r="B92" s="10">
        <v>14</v>
      </c>
      <c r="C92" s="10" t="s">
        <v>43</v>
      </c>
      <c r="D92">
        <v>9</v>
      </c>
    </row>
    <row r="93" spans="1:4" x14ac:dyDescent="0.2">
      <c r="A93" s="10"/>
      <c r="B93" s="10">
        <v>15</v>
      </c>
      <c r="C93" s="10" t="s">
        <v>43</v>
      </c>
      <c r="D93">
        <v>3</v>
      </c>
    </row>
    <row r="94" spans="1:4" x14ac:dyDescent="0.2">
      <c r="A94" s="10"/>
      <c r="B94" s="10">
        <v>16</v>
      </c>
      <c r="C94" s="10" t="s">
        <v>43</v>
      </c>
      <c r="D94">
        <v>4</v>
      </c>
    </row>
    <row r="95" spans="1:4" x14ac:dyDescent="0.2">
      <c r="A95" s="10"/>
      <c r="B95" s="10">
        <v>18</v>
      </c>
      <c r="C95" s="10" t="s">
        <v>43</v>
      </c>
      <c r="D95">
        <v>48</v>
      </c>
    </row>
    <row r="96" spans="1:4" x14ac:dyDescent="0.2">
      <c r="A96" s="10"/>
      <c r="B96" s="10">
        <v>19</v>
      </c>
      <c r="C96" s="10" t="s">
        <v>43</v>
      </c>
      <c r="D96">
        <v>40</v>
      </c>
    </row>
    <row r="97" spans="1:4" x14ac:dyDescent="0.2">
      <c r="A97" s="10"/>
      <c r="B97" s="10">
        <v>20</v>
      </c>
      <c r="C97" s="10" t="s">
        <v>43</v>
      </c>
      <c r="D97">
        <v>50</v>
      </c>
    </row>
    <row r="98" spans="1:4" x14ac:dyDescent="0.2">
      <c r="A98" s="10"/>
      <c r="B98" s="10">
        <v>21</v>
      </c>
      <c r="C98" s="10" t="s">
        <v>43</v>
      </c>
      <c r="D98">
        <v>35</v>
      </c>
    </row>
    <row r="99" spans="1:4" x14ac:dyDescent="0.2">
      <c r="A99" s="10"/>
      <c r="B99" s="10">
        <v>23</v>
      </c>
      <c r="C99" s="10" t="s">
        <v>43</v>
      </c>
      <c r="D99">
        <v>30</v>
      </c>
    </row>
    <row r="100" spans="1:4" x14ac:dyDescent="0.2">
      <c r="A100" s="10"/>
      <c r="B100" s="10">
        <v>26</v>
      </c>
      <c r="C100" s="10" t="s">
        <v>43</v>
      </c>
      <c r="D100">
        <v>18</v>
      </c>
    </row>
    <row r="101" spans="1:4" x14ac:dyDescent="0.2">
      <c r="A101" s="10"/>
      <c r="B101" s="10">
        <v>27</v>
      </c>
      <c r="C101" s="10" t="s">
        <v>43</v>
      </c>
      <c r="D101">
        <v>15</v>
      </c>
    </row>
    <row r="102" spans="1:4" x14ac:dyDescent="0.2">
      <c r="A102" s="10"/>
      <c r="B102" s="10">
        <v>28</v>
      </c>
      <c r="C102" s="10" t="s">
        <v>43</v>
      </c>
      <c r="D102">
        <v>20</v>
      </c>
    </row>
    <row r="103" spans="1:4" x14ac:dyDescent="0.2">
      <c r="A103" s="10"/>
      <c r="B103" s="10">
        <v>29</v>
      </c>
      <c r="C103" s="10" t="s">
        <v>43</v>
      </c>
      <c r="D103">
        <v>10</v>
      </c>
    </row>
    <row r="104" spans="1:4" x14ac:dyDescent="0.2">
      <c r="A104" s="10"/>
      <c r="B104" s="10">
        <v>31</v>
      </c>
      <c r="C104" s="10" t="s">
        <v>43</v>
      </c>
      <c r="D104">
        <v>5</v>
      </c>
    </row>
    <row r="105" spans="1:4" x14ac:dyDescent="0.2">
      <c r="A105" s="10"/>
      <c r="B105" s="10"/>
      <c r="C105" s="10"/>
    </row>
    <row r="106" spans="1:4" x14ac:dyDescent="0.2">
      <c r="A106" s="10">
        <v>5</v>
      </c>
      <c r="B106" s="10">
        <v>1</v>
      </c>
      <c r="C106" s="10" t="s">
        <v>44</v>
      </c>
      <c r="D106">
        <v>1</v>
      </c>
    </row>
    <row r="107" spans="1:4" x14ac:dyDescent="0.2">
      <c r="A107" s="10"/>
      <c r="B107" s="10">
        <v>2</v>
      </c>
      <c r="C107" s="10" t="s">
        <v>44</v>
      </c>
      <c r="D107">
        <v>2</v>
      </c>
    </row>
    <row r="108" spans="1:4" x14ac:dyDescent="0.2">
      <c r="A108" s="10"/>
      <c r="B108" s="10">
        <v>3</v>
      </c>
      <c r="C108" s="10" t="s">
        <v>44</v>
      </c>
      <c r="D108">
        <v>3</v>
      </c>
    </row>
    <row r="109" spans="1:4" x14ac:dyDescent="0.2">
      <c r="A109" s="10"/>
      <c r="B109" s="10">
        <v>4</v>
      </c>
      <c r="C109" s="10" t="s">
        <v>44</v>
      </c>
      <c r="D109">
        <v>4</v>
      </c>
    </row>
    <row r="110" spans="1:4" x14ac:dyDescent="0.2">
      <c r="A110" s="10"/>
      <c r="B110" s="10">
        <v>5</v>
      </c>
      <c r="C110" s="10" t="s">
        <v>44</v>
      </c>
      <c r="D110">
        <v>5</v>
      </c>
    </row>
    <row r="111" spans="1:4" x14ac:dyDescent="0.2">
      <c r="A111" s="10"/>
      <c r="B111" s="10">
        <v>6</v>
      </c>
      <c r="C111" s="10" t="s">
        <v>44</v>
      </c>
      <c r="D111">
        <v>6</v>
      </c>
    </row>
    <row r="112" spans="1:4" x14ac:dyDescent="0.2">
      <c r="A112" s="10"/>
      <c r="B112" s="10">
        <v>7</v>
      </c>
      <c r="C112" s="10" t="s">
        <v>44</v>
      </c>
      <c r="D112">
        <v>7</v>
      </c>
    </row>
    <row r="113" spans="1:4" x14ac:dyDescent="0.2">
      <c r="A113" s="10"/>
      <c r="B113" s="10">
        <v>8</v>
      </c>
      <c r="C113" s="10" t="s">
        <v>44</v>
      </c>
      <c r="D113">
        <v>8</v>
      </c>
    </row>
    <row r="114" spans="1:4" x14ac:dyDescent="0.2">
      <c r="A114" s="10"/>
      <c r="B114" s="10">
        <v>9</v>
      </c>
      <c r="C114" s="10" t="s">
        <v>44</v>
      </c>
      <c r="D114">
        <v>9</v>
      </c>
    </row>
    <row r="115" spans="1:4" x14ac:dyDescent="0.2">
      <c r="A115" s="10"/>
      <c r="B115" s="10">
        <v>10</v>
      </c>
      <c r="C115" s="10" t="s">
        <v>44</v>
      </c>
      <c r="D115">
        <v>10</v>
      </c>
    </row>
    <row r="116" spans="1:4" x14ac:dyDescent="0.2">
      <c r="A116" s="10"/>
      <c r="B116" s="10">
        <v>11</v>
      </c>
      <c r="C116" s="10" t="s">
        <v>44</v>
      </c>
      <c r="D116">
        <v>11</v>
      </c>
    </row>
    <row r="117" spans="1:4" x14ac:dyDescent="0.2">
      <c r="A117" s="10"/>
      <c r="B117" s="10">
        <v>12</v>
      </c>
      <c r="C117" s="10" t="s">
        <v>44</v>
      </c>
      <c r="D117">
        <v>12</v>
      </c>
    </row>
    <row r="118" spans="1:4" x14ac:dyDescent="0.2">
      <c r="A118" s="10"/>
      <c r="B118" s="10">
        <v>13</v>
      </c>
      <c r="C118" s="10" t="s">
        <v>44</v>
      </c>
      <c r="D118">
        <v>13</v>
      </c>
    </row>
    <row r="119" spans="1:4" x14ac:dyDescent="0.2">
      <c r="A119" s="10"/>
      <c r="B119" s="10">
        <v>14</v>
      </c>
      <c r="C119" s="10" t="s">
        <v>44</v>
      </c>
      <c r="D119">
        <v>14</v>
      </c>
    </row>
    <row r="120" spans="1:4" x14ac:dyDescent="0.2">
      <c r="A120" s="10"/>
      <c r="B120" s="10">
        <v>15</v>
      </c>
      <c r="C120" s="10" t="s">
        <v>44</v>
      </c>
      <c r="D120">
        <v>15</v>
      </c>
    </row>
    <row r="121" spans="1:4" x14ac:dyDescent="0.2">
      <c r="A121" s="10"/>
      <c r="B121" s="10">
        <v>16</v>
      </c>
      <c r="C121" s="10" t="s">
        <v>44</v>
      </c>
      <c r="D121">
        <v>16</v>
      </c>
    </row>
    <row r="122" spans="1:4" x14ac:dyDescent="0.2">
      <c r="A122" s="10"/>
      <c r="B122" s="10">
        <v>17</v>
      </c>
      <c r="C122" s="10" t="s">
        <v>44</v>
      </c>
      <c r="D122">
        <v>17</v>
      </c>
    </row>
    <row r="123" spans="1:4" x14ac:dyDescent="0.2">
      <c r="A123" s="10"/>
      <c r="B123" s="10">
        <v>18</v>
      </c>
      <c r="C123" s="10" t="s">
        <v>44</v>
      </c>
      <c r="D123">
        <v>18</v>
      </c>
    </row>
    <row r="124" spans="1:4" x14ac:dyDescent="0.2">
      <c r="A124" s="10"/>
      <c r="B124" s="10">
        <v>19</v>
      </c>
      <c r="C124" s="10" t="s">
        <v>44</v>
      </c>
      <c r="D124">
        <v>19</v>
      </c>
    </row>
    <row r="125" spans="1:4" x14ac:dyDescent="0.2">
      <c r="A125" s="10"/>
      <c r="B125" s="10">
        <v>20</v>
      </c>
      <c r="C125" s="10" t="s">
        <v>44</v>
      </c>
      <c r="D125">
        <v>20</v>
      </c>
    </row>
    <row r="126" spans="1:4" x14ac:dyDescent="0.2">
      <c r="A126" s="10"/>
      <c r="B126" s="10">
        <v>21</v>
      </c>
      <c r="C126" s="10" t="s">
        <v>44</v>
      </c>
      <c r="D126">
        <v>21</v>
      </c>
    </row>
    <row r="127" spans="1:4" x14ac:dyDescent="0.2">
      <c r="A127" s="10"/>
      <c r="B127" s="10">
        <v>22</v>
      </c>
      <c r="C127" s="10" t="s">
        <v>44</v>
      </c>
      <c r="D127">
        <v>22</v>
      </c>
    </row>
    <row r="128" spans="1:4" x14ac:dyDescent="0.2">
      <c r="A128" s="10"/>
      <c r="B128" s="10">
        <v>23</v>
      </c>
      <c r="C128" s="10" t="s">
        <v>44</v>
      </c>
      <c r="D128">
        <v>23</v>
      </c>
    </row>
    <row r="129" spans="1:4" x14ac:dyDescent="0.2">
      <c r="A129" s="10"/>
      <c r="B129" s="10">
        <v>24</v>
      </c>
      <c r="C129" s="10" t="s">
        <v>44</v>
      </c>
      <c r="D129">
        <v>24</v>
      </c>
    </row>
    <row r="130" spans="1:4" x14ac:dyDescent="0.2">
      <c r="A130" s="10"/>
      <c r="B130" s="10">
        <v>25</v>
      </c>
      <c r="C130" s="10" t="s">
        <v>44</v>
      </c>
      <c r="D130">
        <v>25</v>
      </c>
    </row>
    <row r="131" spans="1:4" x14ac:dyDescent="0.2">
      <c r="A131" s="10"/>
      <c r="B131" s="10">
        <v>26</v>
      </c>
      <c r="C131" s="10" t="s">
        <v>44</v>
      </c>
      <c r="D131">
        <v>26</v>
      </c>
    </row>
    <row r="132" spans="1:4" x14ac:dyDescent="0.2">
      <c r="A132" s="10"/>
      <c r="B132" s="10">
        <v>27</v>
      </c>
      <c r="C132" s="10" t="s">
        <v>44</v>
      </c>
      <c r="D132">
        <v>27</v>
      </c>
    </row>
    <row r="133" spans="1:4" x14ac:dyDescent="0.2">
      <c r="A133" s="10"/>
      <c r="B133" s="10">
        <v>28</v>
      </c>
      <c r="C133" s="10" t="s">
        <v>44</v>
      </c>
      <c r="D133">
        <v>28</v>
      </c>
    </row>
    <row r="134" spans="1:4" x14ac:dyDescent="0.2">
      <c r="A134" s="10"/>
      <c r="B134" s="10">
        <v>29</v>
      </c>
      <c r="C134" s="10" t="s">
        <v>44</v>
      </c>
      <c r="D134">
        <v>29</v>
      </c>
    </row>
    <row r="135" spans="1:4" x14ac:dyDescent="0.2">
      <c r="A135" s="10"/>
      <c r="B135" s="10">
        <v>30</v>
      </c>
      <c r="C135" s="10" t="s">
        <v>44</v>
      </c>
      <c r="D135">
        <v>30</v>
      </c>
    </row>
    <row r="136" spans="1:4" x14ac:dyDescent="0.2">
      <c r="A136" s="10"/>
      <c r="B136" s="10">
        <v>31</v>
      </c>
      <c r="C136" s="10" t="s">
        <v>44</v>
      </c>
      <c r="D136">
        <v>31</v>
      </c>
    </row>
    <row r="137" spans="1:4" x14ac:dyDescent="0.2">
      <c r="A137" s="10"/>
      <c r="B137" s="10">
        <v>32</v>
      </c>
      <c r="C137" s="10" t="s">
        <v>44</v>
      </c>
      <c r="D137">
        <v>32</v>
      </c>
    </row>
    <row r="138" spans="1:4" x14ac:dyDescent="0.2">
      <c r="A138" s="10"/>
      <c r="B138" s="10"/>
      <c r="C138" s="10"/>
    </row>
    <row r="139" spans="1:4" x14ac:dyDescent="0.2">
      <c r="A139" s="10">
        <v>6</v>
      </c>
      <c r="B139" s="10">
        <v>1</v>
      </c>
      <c r="C139" s="10" t="s">
        <v>45</v>
      </c>
      <c r="D139">
        <v>1</v>
      </c>
    </row>
    <row r="140" spans="1:4" x14ac:dyDescent="0.2">
      <c r="A140" s="10"/>
      <c r="B140" s="10">
        <v>2</v>
      </c>
      <c r="C140" s="10" t="s">
        <v>45</v>
      </c>
      <c r="D140">
        <v>2</v>
      </c>
    </row>
    <row r="141" spans="1:4" x14ac:dyDescent="0.2">
      <c r="A141" s="10"/>
      <c r="B141" s="10">
        <v>3</v>
      </c>
      <c r="C141" s="10" t="s">
        <v>45</v>
      </c>
      <c r="D141">
        <v>3</v>
      </c>
    </row>
    <row r="142" spans="1:4" x14ac:dyDescent="0.2">
      <c r="A142" s="10"/>
      <c r="B142" s="10">
        <v>4</v>
      </c>
      <c r="C142" s="10" t="s">
        <v>45</v>
      </c>
      <c r="D142">
        <v>4</v>
      </c>
    </row>
    <row r="143" spans="1:4" x14ac:dyDescent="0.2">
      <c r="A143" s="10"/>
      <c r="B143" s="10">
        <v>5</v>
      </c>
      <c r="C143" s="10" t="s">
        <v>45</v>
      </c>
      <c r="D143">
        <v>5</v>
      </c>
    </row>
    <row r="144" spans="1:4" x14ac:dyDescent="0.2">
      <c r="A144" s="10"/>
      <c r="B144" s="10">
        <v>6</v>
      </c>
      <c r="C144" s="10" t="s">
        <v>45</v>
      </c>
      <c r="D144">
        <v>6</v>
      </c>
    </row>
    <row r="145" spans="1:4" x14ac:dyDescent="0.2">
      <c r="A145" s="10"/>
      <c r="B145" s="10">
        <v>7</v>
      </c>
      <c r="C145" s="10" t="s">
        <v>45</v>
      </c>
      <c r="D145">
        <v>7</v>
      </c>
    </row>
    <row r="146" spans="1:4" x14ac:dyDescent="0.2">
      <c r="A146" s="10"/>
      <c r="B146" s="10">
        <v>8</v>
      </c>
      <c r="C146" s="10" t="s">
        <v>45</v>
      </c>
      <c r="D146">
        <v>8</v>
      </c>
    </row>
    <row r="147" spans="1:4" x14ac:dyDescent="0.2">
      <c r="A147" s="10"/>
      <c r="B147" s="10">
        <v>9</v>
      </c>
      <c r="C147" s="10" t="s">
        <v>45</v>
      </c>
      <c r="D147">
        <v>9</v>
      </c>
    </row>
    <row r="148" spans="1:4" x14ac:dyDescent="0.2">
      <c r="A148" s="10"/>
      <c r="B148" s="10">
        <v>10</v>
      </c>
      <c r="C148" s="10" t="s">
        <v>45</v>
      </c>
      <c r="D148">
        <v>10</v>
      </c>
    </row>
    <row r="149" spans="1:4" x14ac:dyDescent="0.2">
      <c r="A149" s="10"/>
      <c r="B149" s="10">
        <v>11</v>
      </c>
      <c r="C149" s="10" t="s">
        <v>45</v>
      </c>
      <c r="D149">
        <v>11</v>
      </c>
    </row>
    <row r="150" spans="1:4" x14ac:dyDescent="0.2">
      <c r="A150" s="10"/>
      <c r="B150" s="10">
        <v>12</v>
      </c>
      <c r="C150" s="10" t="s">
        <v>45</v>
      </c>
      <c r="D150">
        <v>12</v>
      </c>
    </row>
    <row r="151" spans="1:4" x14ac:dyDescent="0.2">
      <c r="A151" s="10"/>
      <c r="B151" s="10">
        <v>13</v>
      </c>
      <c r="C151" s="10" t="s">
        <v>45</v>
      </c>
      <c r="D151">
        <v>13</v>
      </c>
    </row>
    <row r="152" spans="1:4" x14ac:dyDescent="0.2">
      <c r="A152" s="10"/>
      <c r="B152" s="10">
        <v>14</v>
      </c>
      <c r="C152" s="10" t="s">
        <v>45</v>
      </c>
      <c r="D152">
        <v>14</v>
      </c>
    </row>
    <row r="153" spans="1:4" x14ac:dyDescent="0.2">
      <c r="A153" s="10"/>
      <c r="B153" s="10">
        <v>15</v>
      </c>
      <c r="C153" s="10" t="s">
        <v>45</v>
      </c>
      <c r="D153">
        <v>15</v>
      </c>
    </row>
    <row r="154" spans="1:4" x14ac:dyDescent="0.2">
      <c r="A154" s="10"/>
      <c r="B154" s="10">
        <v>16</v>
      </c>
      <c r="C154" s="10" t="s">
        <v>45</v>
      </c>
      <c r="D154">
        <v>16</v>
      </c>
    </row>
    <row r="155" spans="1:4" x14ac:dyDescent="0.2">
      <c r="A155" s="10"/>
      <c r="B155" s="10">
        <v>17</v>
      </c>
      <c r="C155" s="10" t="s">
        <v>45</v>
      </c>
      <c r="D155">
        <v>17</v>
      </c>
    </row>
    <row r="156" spans="1:4" x14ac:dyDescent="0.2">
      <c r="A156" s="10"/>
      <c r="B156" s="10">
        <v>18</v>
      </c>
      <c r="C156" s="10" t="s">
        <v>45</v>
      </c>
      <c r="D156">
        <v>18</v>
      </c>
    </row>
    <row r="157" spans="1:4" x14ac:dyDescent="0.2">
      <c r="A157" s="10"/>
      <c r="B157" s="10">
        <v>19</v>
      </c>
      <c r="C157" s="10" t="s">
        <v>45</v>
      </c>
      <c r="D157">
        <v>19</v>
      </c>
    </row>
    <row r="158" spans="1:4" x14ac:dyDescent="0.2">
      <c r="A158" s="10"/>
      <c r="B158" s="10">
        <v>20</v>
      </c>
      <c r="C158" s="10" t="s">
        <v>45</v>
      </c>
      <c r="D158">
        <v>20</v>
      </c>
    </row>
    <row r="159" spans="1:4" x14ac:dyDescent="0.2">
      <c r="A159" s="10"/>
      <c r="B159" s="10">
        <v>21</v>
      </c>
      <c r="C159" s="10" t="s">
        <v>45</v>
      </c>
      <c r="D159">
        <v>21</v>
      </c>
    </row>
    <row r="160" spans="1:4" x14ac:dyDescent="0.2">
      <c r="A160" s="10"/>
      <c r="B160" s="10">
        <v>22</v>
      </c>
      <c r="C160" s="10" t="s">
        <v>45</v>
      </c>
      <c r="D160">
        <v>22</v>
      </c>
    </row>
    <row r="161" spans="1:4" x14ac:dyDescent="0.2">
      <c r="A161" s="10"/>
      <c r="B161" s="10">
        <v>23</v>
      </c>
      <c r="C161" s="10" t="s">
        <v>45</v>
      </c>
      <c r="D161">
        <v>23</v>
      </c>
    </row>
    <row r="162" spans="1:4" x14ac:dyDescent="0.2">
      <c r="A162" s="10"/>
      <c r="B162" s="10">
        <v>24</v>
      </c>
      <c r="C162" s="10" t="s">
        <v>45</v>
      </c>
      <c r="D162">
        <v>24</v>
      </c>
    </row>
    <row r="163" spans="1:4" x14ac:dyDescent="0.2">
      <c r="A163" s="10"/>
      <c r="B163" s="10">
        <v>25</v>
      </c>
      <c r="C163" s="10" t="s">
        <v>45</v>
      </c>
      <c r="D163">
        <v>25</v>
      </c>
    </row>
    <row r="164" spans="1:4" x14ac:dyDescent="0.2">
      <c r="A164" s="10"/>
      <c r="B164" s="10">
        <v>26</v>
      </c>
      <c r="C164" s="10" t="s">
        <v>45</v>
      </c>
      <c r="D164">
        <v>26</v>
      </c>
    </row>
    <row r="165" spans="1:4" x14ac:dyDescent="0.2">
      <c r="A165" s="10"/>
      <c r="B165" s="10">
        <v>27</v>
      </c>
      <c r="C165" s="10" t="s">
        <v>45</v>
      </c>
      <c r="D165">
        <v>27</v>
      </c>
    </row>
    <row r="166" spans="1:4" x14ac:dyDescent="0.2">
      <c r="A166" s="10"/>
      <c r="B166" s="10">
        <v>28</v>
      </c>
      <c r="C166" s="10" t="s">
        <v>45</v>
      </c>
      <c r="D166">
        <v>28</v>
      </c>
    </row>
    <row r="167" spans="1:4" x14ac:dyDescent="0.2">
      <c r="A167" s="10"/>
      <c r="B167" s="10">
        <v>29</v>
      </c>
      <c r="C167" s="10" t="s">
        <v>45</v>
      </c>
      <c r="D167">
        <v>29</v>
      </c>
    </row>
    <row r="168" spans="1:4" x14ac:dyDescent="0.2">
      <c r="A168" s="10"/>
      <c r="B168" s="10">
        <v>30</v>
      </c>
      <c r="C168" s="10" t="s">
        <v>45</v>
      </c>
      <c r="D168">
        <v>30</v>
      </c>
    </row>
    <row r="169" spans="1:4" x14ac:dyDescent="0.2">
      <c r="A169" s="10"/>
      <c r="B169" s="10">
        <v>31</v>
      </c>
      <c r="C169" s="10" t="s">
        <v>45</v>
      </c>
      <c r="D169">
        <v>31</v>
      </c>
    </row>
    <row r="170" spans="1:4" x14ac:dyDescent="0.2">
      <c r="A170" s="10"/>
      <c r="B170" s="10">
        <v>32</v>
      </c>
      <c r="C170" s="10" t="s">
        <v>45</v>
      </c>
      <c r="D17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5975-9163-6745-86DE-64EA3CD700DC}">
  <dimension ref="B4:T211"/>
  <sheetViews>
    <sheetView workbookViewId="0">
      <selection activeCell="E29" sqref="C29:E29"/>
    </sheetView>
  </sheetViews>
  <sheetFormatPr baseColWidth="10" defaultRowHeight="16" x14ac:dyDescent="0.2"/>
  <cols>
    <col min="2" max="2" width="12.5" bestFit="1" customWidth="1"/>
    <col min="5" max="5" width="12.5" bestFit="1" customWidth="1"/>
  </cols>
  <sheetData>
    <row r="4" spans="2:20" x14ac:dyDescent="0.2">
      <c r="B4" t="s">
        <v>5</v>
      </c>
      <c r="C4" t="s">
        <v>7</v>
      </c>
      <c r="F4" t="s">
        <v>16</v>
      </c>
      <c r="I4" s="19" t="s">
        <v>116</v>
      </c>
      <c r="J4" s="19" t="s">
        <v>117</v>
      </c>
      <c r="M4" s="10"/>
      <c r="N4" s="10" t="s">
        <v>142</v>
      </c>
      <c r="O4" s="10"/>
      <c r="P4" s="10" t="s">
        <v>143</v>
      </c>
      <c r="Q4" s="10"/>
      <c r="R4" s="10" t="s">
        <v>144</v>
      </c>
      <c r="S4" s="10"/>
      <c r="T4" s="10" t="s">
        <v>145</v>
      </c>
    </row>
    <row r="5" spans="2:20" x14ac:dyDescent="0.2">
      <c r="B5" t="s">
        <v>12</v>
      </c>
      <c r="C5">
        <v>0</v>
      </c>
      <c r="E5" t="s">
        <v>8</v>
      </c>
      <c r="F5">
        <v>0</v>
      </c>
      <c r="G5" t="s">
        <v>19</v>
      </c>
      <c r="H5" t="s">
        <v>29</v>
      </c>
      <c r="I5" s="19" t="s">
        <v>127</v>
      </c>
      <c r="J5" s="19" t="s">
        <v>119</v>
      </c>
      <c r="M5" s="10"/>
      <c r="N5" s="10" t="s">
        <v>146</v>
      </c>
      <c r="O5" s="10"/>
      <c r="P5" s="10" t="s">
        <v>147</v>
      </c>
      <c r="Q5" s="10"/>
      <c r="R5" s="10" t="s">
        <v>148</v>
      </c>
      <c r="S5" s="10"/>
      <c r="T5" s="10" t="s">
        <v>149</v>
      </c>
    </row>
    <row r="6" spans="2:20" x14ac:dyDescent="0.2">
      <c r="B6" t="s">
        <v>13</v>
      </c>
      <c r="C6">
        <v>1</v>
      </c>
      <c r="F6">
        <v>1</v>
      </c>
      <c r="G6" t="s">
        <v>18</v>
      </c>
      <c r="H6" t="s">
        <v>30</v>
      </c>
      <c r="I6" s="19" t="s">
        <v>122</v>
      </c>
      <c r="J6" s="19" t="s">
        <v>134</v>
      </c>
      <c r="M6" s="10"/>
      <c r="N6" s="10" t="s">
        <v>150</v>
      </c>
      <c r="O6" s="10"/>
      <c r="P6" s="10" t="s">
        <v>151</v>
      </c>
      <c r="Q6" s="10"/>
      <c r="R6" s="10" t="s">
        <v>152</v>
      </c>
      <c r="S6" s="10"/>
      <c r="T6" s="10"/>
    </row>
    <row r="7" spans="2:20" x14ac:dyDescent="0.2">
      <c r="B7" t="s">
        <v>14</v>
      </c>
      <c r="C7">
        <v>2</v>
      </c>
      <c r="F7">
        <v>2</v>
      </c>
      <c r="G7" t="s">
        <v>17</v>
      </c>
      <c r="H7" t="s">
        <v>31</v>
      </c>
      <c r="I7" s="19" t="s">
        <v>138</v>
      </c>
      <c r="J7" s="19" t="s">
        <v>136</v>
      </c>
      <c r="M7" s="10"/>
      <c r="N7" s="10" t="s">
        <v>153</v>
      </c>
      <c r="O7" s="10"/>
      <c r="P7" s="10"/>
      <c r="Q7" s="10"/>
      <c r="R7" s="10"/>
      <c r="S7" s="10"/>
      <c r="T7" s="10"/>
    </row>
    <row r="8" spans="2:20" x14ac:dyDescent="0.2">
      <c r="B8" t="s">
        <v>15</v>
      </c>
      <c r="C8">
        <v>3</v>
      </c>
      <c r="F8">
        <v>3</v>
      </c>
      <c r="G8" t="s">
        <v>20</v>
      </c>
      <c r="H8" t="s">
        <v>32</v>
      </c>
      <c r="I8" s="19" t="s">
        <v>139</v>
      </c>
      <c r="J8" s="19" t="s">
        <v>120</v>
      </c>
      <c r="M8" s="10"/>
      <c r="N8" s="10"/>
      <c r="O8" s="10"/>
      <c r="P8" s="10"/>
      <c r="Q8" s="10"/>
      <c r="R8" s="10"/>
      <c r="S8" s="10"/>
      <c r="T8" s="10"/>
    </row>
    <row r="9" spans="2:20" x14ac:dyDescent="0.2">
      <c r="B9" t="s">
        <v>8</v>
      </c>
      <c r="C9">
        <v>10</v>
      </c>
      <c r="I9" s="19"/>
      <c r="J9" s="19"/>
      <c r="M9" s="10"/>
      <c r="N9" s="10" t="s">
        <v>154</v>
      </c>
      <c r="O9" s="10"/>
      <c r="P9" s="10" t="s">
        <v>155</v>
      </c>
      <c r="Q9" s="10"/>
      <c r="R9" s="10" t="s">
        <v>156</v>
      </c>
      <c r="S9" s="10"/>
      <c r="T9" s="10" t="s">
        <v>157</v>
      </c>
    </row>
    <row r="10" spans="2:20" x14ac:dyDescent="0.2">
      <c r="B10" t="s">
        <v>9</v>
      </c>
      <c r="C10">
        <v>11</v>
      </c>
      <c r="E10" t="s">
        <v>9</v>
      </c>
      <c r="F10">
        <v>1</v>
      </c>
      <c r="G10" t="s">
        <v>22</v>
      </c>
      <c r="H10" t="s">
        <v>33</v>
      </c>
      <c r="I10" s="19" t="s">
        <v>126</v>
      </c>
      <c r="J10" s="19" t="s">
        <v>118</v>
      </c>
      <c r="M10" s="10"/>
      <c r="N10" s="10" t="s">
        <v>158</v>
      </c>
      <c r="O10" s="10"/>
      <c r="P10" s="10" t="s">
        <v>159</v>
      </c>
      <c r="Q10" s="10"/>
      <c r="R10" s="10" t="s">
        <v>160</v>
      </c>
      <c r="S10" s="10"/>
      <c r="T10" s="10" t="s">
        <v>161</v>
      </c>
    </row>
    <row r="11" spans="2:20" x14ac:dyDescent="0.2">
      <c r="B11" t="s">
        <v>11</v>
      </c>
      <c r="C11">
        <v>12</v>
      </c>
      <c r="F11">
        <v>2</v>
      </c>
      <c r="G11" t="s">
        <v>21</v>
      </c>
      <c r="H11" t="s">
        <v>34</v>
      </c>
      <c r="I11" s="19" t="s">
        <v>128</v>
      </c>
      <c r="J11" s="19" t="s">
        <v>132</v>
      </c>
      <c r="M11" s="10"/>
      <c r="N11" s="10" t="s">
        <v>162</v>
      </c>
      <c r="O11" s="10"/>
      <c r="P11" s="10" t="s">
        <v>163</v>
      </c>
      <c r="Q11" s="10"/>
      <c r="R11" s="10" t="s">
        <v>164</v>
      </c>
      <c r="S11" s="10"/>
      <c r="T11" s="10"/>
    </row>
    <row r="12" spans="2:20" x14ac:dyDescent="0.2">
      <c r="B12" t="s">
        <v>10</v>
      </c>
      <c r="C12">
        <v>13</v>
      </c>
      <c r="F12">
        <v>3</v>
      </c>
      <c r="G12" t="s">
        <v>23</v>
      </c>
      <c r="H12" t="s">
        <v>35</v>
      </c>
      <c r="I12" s="19" t="s">
        <v>131</v>
      </c>
      <c r="J12" s="19" t="s">
        <v>125</v>
      </c>
      <c r="M12" s="10"/>
      <c r="N12" s="10" t="s">
        <v>165</v>
      </c>
      <c r="O12" s="10"/>
      <c r="P12" s="10"/>
      <c r="Q12" s="10"/>
      <c r="R12" s="10"/>
      <c r="S12" s="10"/>
      <c r="T12" s="10"/>
    </row>
    <row r="13" spans="2:20" x14ac:dyDescent="0.2">
      <c r="B13" t="s">
        <v>28</v>
      </c>
      <c r="C13">
        <v>14</v>
      </c>
      <c r="F13">
        <v>4</v>
      </c>
      <c r="G13" t="s">
        <v>24</v>
      </c>
      <c r="H13" t="s">
        <v>36</v>
      </c>
      <c r="I13" s="19" t="s">
        <v>140</v>
      </c>
      <c r="J13" s="19" t="s">
        <v>121</v>
      </c>
    </row>
    <row r="14" spans="2:20" x14ac:dyDescent="0.2">
      <c r="I14" s="19"/>
      <c r="J14" s="19"/>
    </row>
    <row r="15" spans="2:20" x14ac:dyDescent="0.2">
      <c r="E15" t="s">
        <v>11</v>
      </c>
      <c r="F15">
        <v>0</v>
      </c>
      <c r="G15" t="s">
        <v>25</v>
      </c>
      <c r="H15" t="s">
        <v>37</v>
      </c>
      <c r="I15" s="19" t="s">
        <v>130</v>
      </c>
      <c r="J15" s="19" t="s">
        <v>124</v>
      </c>
    </row>
    <row r="16" spans="2:20" x14ac:dyDescent="0.2">
      <c r="F16">
        <v>1</v>
      </c>
      <c r="G16" t="s">
        <v>19</v>
      </c>
      <c r="H16" t="s">
        <v>38</v>
      </c>
      <c r="I16" s="19" t="s">
        <v>129</v>
      </c>
      <c r="J16" s="19" t="s">
        <v>133</v>
      </c>
    </row>
    <row r="17" spans="2:15" x14ac:dyDescent="0.2">
      <c r="F17">
        <v>2</v>
      </c>
      <c r="G17" t="s">
        <v>18</v>
      </c>
      <c r="H17" t="s">
        <v>39</v>
      </c>
      <c r="I17" s="19" t="s">
        <v>123</v>
      </c>
      <c r="J17" s="19" t="s">
        <v>135</v>
      </c>
    </row>
    <row r="18" spans="2:15" x14ac:dyDescent="0.2">
      <c r="F18">
        <v>3</v>
      </c>
      <c r="G18" t="s">
        <v>17</v>
      </c>
      <c r="H18" t="s">
        <v>40</v>
      </c>
      <c r="I18" s="19" t="s">
        <v>141</v>
      </c>
      <c r="J18" s="19" t="s">
        <v>137</v>
      </c>
    </row>
    <row r="23" spans="2:15" x14ac:dyDescent="0.2">
      <c r="C23" s="1" t="s">
        <v>27</v>
      </c>
    </row>
    <row r="24" spans="2:15" x14ac:dyDescent="0.2">
      <c r="C24" t="s">
        <v>26</v>
      </c>
      <c r="D24" t="s">
        <v>3</v>
      </c>
      <c r="E24" t="s">
        <v>4</v>
      </c>
    </row>
    <row r="25" spans="2:15" x14ac:dyDescent="0.2">
      <c r="B25" t="s">
        <v>10</v>
      </c>
      <c r="C25">
        <v>1</v>
      </c>
      <c r="D25">
        <v>1</v>
      </c>
      <c r="E25">
        <v>5</v>
      </c>
    </row>
    <row r="26" spans="2:15" ht="17" thickBot="1" x14ac:dyDescent="0.25">
      <c r="C26">
        <v>2</v>
      </c>
      <c r="D26">
        <v>1</v>
      </c>
      <c r="E26">
        <v>4</v>
      </c>
      <c r="K26">
        <v>1</v>
      </c>
      <c r="L26">
        <v>2</v>
      </c>
      <c r="M26">
        <v>3</v>
      </c>
      <c r="N26">
        <v>4</v>
      </c>
      <c r="O26">
        <v>5</v>
      </c>
    </row>
    <row r="27" spans="2:15" x14ac:dyDescent="0.2">
      <c r="C27">
        <v>3</v>
      </c>
      <c r="D27">
        <v>1</v>
      </c>
      <c r="E27">
        <v>3</v>
      </c>
      <c r="J27">
        <v>10</v>
      </c>
      <c r="K27" s="2">
        <v>50</v>
      </c>
      <c r="L27" s="3">
        <v>49</v>
      </c>
      <c r="M27" s="3">
        <v>48</v>
      </c>
      <c r="N27" s="3">
        <v>47</v>
      </c>
      <c r="O27" s="4">
        <v>46</v>
      </c>
    </row>
    <row r="28" spans="2:15" x14ac:dyDescent="0.2">
      <c r="C28">
        <v>4</v>
      </c>
      <c r="D28">
        <v>1</v>
      </c>
      <c r="E28">
        <v>2</v>
      </c>
      <c r="J28">
        <v>9</v>
      </c>
      <c r="K28" s="5">
        <v>45</v>
      </c>
      <c r="L28">
        <v>44</v>
      </c>
      <c r="M28">
        <v>43</v>
      </c>
      <c r="N28">
        <v>42</v>
      </c>
      <c r="O28" s="6">
        <v>41</v>
      </c>
    </row>
    <row r="29" spans="2:15" x14ac:dyDescent="0.2">
      <c r="C29">
        <v>5</v>
      </c>
      <c r="D29">
        <v>1</v>
      </c>
      <c r="E29">
        <v>1</v>
      </c>
      <c r="J29">
        <v>8</v>
      </c>
      <c r="K29" s="5">
        <v>40</v>
      </c>
      <c r="L29">
        <v>39</v>
      </c>
      <c r="M29">
        <v>38</v>
      </c>
      <c r="N29">
        <v>37</v>
      </c>
      <c r="O29" s="6">
        <v>36</v>
      </c>
    </row>
    <row r="30" spans="2:15" x14ac:dyDescent="0.2">
      <c r="C30">
        <v>6</v>
      </c>
      <c r="D30">
        <f>D25+1</f>
        <v>2</v>
      </c>
      <c r="E30">
        <v>5</v>
      </c>
      <c r="J30">
        <v>7</v>
      </c>
      <c r="K30" s="5">
        <v>35</v>
      </c>
      <c r="L30">
        <v>34</v>
      </c>
      <c r="M30">
        <v>33</v>
      </c>
      <c r="N30">
        <v>32</v>
      </c>
      <c r="O30" s="6">
        <v>31</v>
      </c>
    </row>
    <row r="31" spans="2:15" x14ac:dyDescent="0.2">
      <c r="C31">
        <v>7</v>
      </c>
      <c r="D31">
        <f t="shared" ref="D31:D74" si="0">D26+1</f>
        <v>2</v>
      </c>
      <c r="E31">
        <v>4</v>
      </c>
      <c r="J31">
        <v>6</v>
      </c>
      <c r="K31" s="5">
        <v>30</v>
      </c>
      <c r="L31">
        <v>29</v>
      </c>
      <c r="M31">
        <v>28</v>
      </c>
      <c r="N31">
        <v>27</v>
      </c>
      <c r="O31" s="6">
        <v>26</v>
      </c>
    </row>
    <row r="32" spans="2:15" x14ac:dyDescent="0.2">
      <c r="C32">
        <v>8</v>
      </c>
      <c r="D32">
        <f t="shared" si="0"/>
        <v>2</v>
      </c>
      <c r="E32">
        <v>3</v>
      </c>
      <c r="J32">
        <v>5</v>
      </c>
      <c r="K32" s="5">
        <v>25</v>
      </c>
      <c r="L32">
        <v>24</v>
      </c>
      <c r="M32">
        <v>23</v>
      </c>
      <c r="N32">
        <v>22</v>
      </c>
      <c r="O32" s="6">
        <v>21</v>
      </c>
    </row>
    <row r="33" spans="3:15" x14ac:dyDescent="0.2">
      <c r="C33">
        <v>9</v>
      </c>
      <c r="D33">
        <f t="shared" si="0"/>
        <v>2</v>
      </c>
      <c r="E33">
        <v>2</v>
      </c>
      <c r="J33">
        <v>4</v>
      </c>
      <c r="K33" s="5">
        <v>20</v>
      </c>
      <c r="L33">
        <v>19</v>
      </c>
      <c r="M33">
        <v>18</v>
      </c>
      <c r="N33">
        <v>17</v>
      </c>
      <c r="O33" s="6">
        <v>16</v>
      </c>
    </row>
    <row r="34" spans="3:15" x14ac:dyDescent="0.2">
      <c r="C34">
        <v>10</v>
      </c>
      <c r="D34">
        <f t="shared" si="0"/>
        <v>2</v>
      </c>
      <c r="E34">
        <v>1</v>
      </c>
      <c r="J34">
        <v>3</v>
      </c>
      <c r="K34" s="5">
        <v>15</v>
      </c>
      <c r="L34">
        <v>14</v>
      </c>
      <c r="M34">
        <v>13</v>
      </c>
      <c r="N34">
        <v>12</v>
      </c>
      <c r="O34" s="6">
        <v>11</v>
      </c>
    </row>
    <row r="35" spans="3:15" x14ac:dyDescent="0.2">
      <c r="C35">
        <v>11</v>
      </c>
      <c r="D35">
        <f t="shared" si="0"/>
        <v>3</v>
      </c>
      <c r="E35">
        <v>5</v>
      </c>
      <c r="J35">
        <v>2</v>
      </c>
      <c r="K35" s="5">
        <v>10</v>
      </c>
      <c r="L35">
        <v>9</v>
      </c>
      <c r="M35">
        <v>8</v>
      </c>
      <c r="N35">
        <v>7</v>
      </c>
      <c r="O35" s="6">
        <v>6</v>
      </c>
    </row>
    <row r="36" spans="3:15" ht="17" thickBot="1" x14ac:dyDescent="0.25">
      <c r="C36">
        <v>12</v>
      </c>
      <c r="D36">
        <f t="shared" si="0"/>
        <v>3</v>
      </c>
      <c r="E36">
        <v>4</v>
      </c>
      <c r="J36">
        <v>1</v>
      </c>
      <c r="K36" s="7">
        <v>5</v>
      </c>
      <c r="L36" s="8">
        <v>4</v>
      </c>
      <c r="M36" s="8">
        <v>3</v>
      </c>
      <c r="N36" s="8">
        <v>2</v>
      </c>
      <c r="O36" s="9">
        <v>1</v>
      </c>
    </row>
    <row r="37" spans="3:15" x14ac:dyDescent="0.2">
      <c r="C37">
        <v>13</v>
      </c>
      <c r="D37">
        <f t="shared" si="0"/>
        <v>3</v>
      </c>
      <c r="E37">
        <v>3</v>
      </c>
    </row>
    <row r="38" spans="3:15" x14ac:dyDescent="0.2">
      <c r="C38">
        <v>14</v>
      </c>
      <c r="D38">
        <f t="shared" si="0"/>
        <v>3</v>
      </c>
      <c r="E38">
        <v>2</v>
      </c>
    </row>
    <row r="39" spans="3:15" x14ac:dyDescent="0.2">
      <c r="C39">
        <v>15</v>
      </c>
      <c r="D39">
        <f t="shared" si="0"/>
        <v>3</v>
      </c>
      <c r="E39">
        <v>1</v>
      </c>
    </row>
    <row r="40" spans="3:15" x14ac:dyDescent="0.2">
      <c r="C40">
        <v>16</v>
      </c>
      <c r="D40">
        <f t="shared" si="0"/>
        <v>4</v>
      </c>
      <c r="E40">
        <v>5</v>
      </c>
    </row>
    <row r="41" spans="3:15" x14ac:dyDescent="0.2">
      <c r="C41">
        <v>17</v>
      </c>
      <c r="D41">
        <f t="shared" si="0"/>
        <v>4</v>
      </c>
      <c r="E41">
        <v>4</v>
      </c>
    </row>
    <row r="42" spans="3:15" x14ac:dyDescent="0.2">
      <c r="C42">
        <v>18</v>
      </c>
      <c r="D42">
        <f t="shared" si="0"/>
        <v>4</v>
      </c>
      <c r="E42">
        <v>3</v>
      </c>
    </row>
    <row r="43" spans="3:15" x14ac:dyDescent="0.2">
      <c r="C43">
        <v>19</v>
      </c>
      <c r="D43">
        <f t="shared" si="0"/>
        <v>4</v>
      </c>
      <c r="E43">
        <v>2</v>
      </c>
    </row>
    <row r="44" spans="3:15" x14ac:dyDescent="0.2">
      <c r="C44">
        <v>20</v>
      </c>
      <c r="D44">
        <f t="shared" si="0"/>
        <v>4</v>
      </c>
      <c r="E44">
        <v>1</v>
      </c>
    </row>
    <row r="45" spans="3:15" x14ac:dyDescent="0.2">
      <c r="C45">
        <v>21</v>
      </c>
      <c r="D45">
        <f t="shared" si="0"/>
        <v>5</v>
      </c>
      <c r="E45">
        <v>5</v>
      </c>
    </row>
    <row r="46" spans="3:15" x14ac:dyDescent="0.2">
      <c r="C46">
        <v>22</v>
      </c>
      <c r="D46">
        <f t="shared" si="0"/>
        <v>5</v>
      </c>
      <c r="E46">
        <v>4</v>
      </c>
    </row>
    <row r="47" spans="3:15" x14ac:dyDescent="0.2">
      <c r="C47">
        <v>23</v>
      </c>
      <c r="D47">
        <f t="shared" si="0"/>
        <v>5</v>
      </c>
      <c r="E47">
        <v>3</v>
      </c>
    </row>
    <row r="48" spans="3:15" x14ac:dyDescent="0.2">
      <c r="C48">
        <v>24</v>
      </c>
      <c r="D48">
        <f t="shared" si="0"/>
        <v>5</v>
      </c>
      <c r="E48">
        <v>2</v>
      </c>
    </row>
    <row r="49" spans="3:5" x14ac:dyDescent="0.2">
      <c r="C49">
        <v>25</v>
      </c>
      <c r="D49">
        <f t="shared" si="0"/>
        <v>5</v>
      </c>
      <c r="E49">
        <v>1</v>
      </c>
    </row>
    <row r="50" spans="3:5" x14ac:dyDescent="0.2">
      <c r="C50">
        <v>26</v>
      </c>
      <c r="D50">
        <f t="shared" si="0"/>
        <v>6</v>
      </c>
      <c r="E50">
        <v>5</v>
      </c>
    </row>
    <row r="51" spans="3:5" x14ac:dyDescent="0.2">
      <c r="C51">
        <v>27</v>
      </c>
      <c r="D51">
        <f t="shared" si="0"/>
        <v>6</v>
      </c>
      <c r="E51">
        <v>4</v>
      </c>
    </row>
    <row r="52" spans="3:5" x14ac:dyDescent="0.2">
      <c r="C52">
        <v>28</v>
      </c>
      <c r="D52">
        <f t="shared" si="0"/>
        <v>6</v>
      </c>
      <c r="E52">
        <v>3</v>
      </c>
    </row>
    <row r="53" spans="3:5" x14ac:dyDescent="0.2">
      <c r="C53">
        <v>29</v>
      </c>
      <c r="D53">
        <f t="shared" si="0"/>
        <v>6</v>
      </c>
      <c r="E53">
        <v>2</v>
      </c>
    </row>
    <row r="54" spans="3:5" x14ac:dyDescent="0.2">
      <c r="C54">
        <v>30</v>
      </c>
      <c r="D54">
        <f t="shared" si="0"/>
        <v>6</v>
      </c>
      <c r="E54">
        <v>1</v>
      </c>
    </row>
    <row r="55" spans="3:5" x14ac:dyDescent="0.2">
      <c r="C55">
        <v>31</v>
      </c>
      <c r="D55">
        <f t="shared" si="0"/>
        <v>7</v>
      </c>
      <c r="E55">
        <v>5</v>
      </c>
    </row>
    <row r="56" spans="3:5" x14ac:dyDescent="0.2">
      <c r="C56">
        <v>32</v>
      </c>
      <c r="D56">
        <f t="shared" si="0"/>
        <v>7</v>
      </c>
      <c r="E56">
        <v>4</v>
      </c>
    </row>
    <row r="57" spans="3:5" x14ac:dyDescent="0.2">
      <c r="C57">
        <v>33</v>
      </c>
      <c r="D57">
        <f t="shared" si="0"/>
        <v>7</v>
      </c>
      <c r="E57">
        <v>3</v>
      </c>
    </row>
    <row r="58" spans="3:5" x14ac:dyDescent="0.2">
      <c r="C58">
        <v>34</v>
      </c>
      <c r="D58">
        <f t="shared" si="0"/>
        <v>7</v>
      </c>
      <c r="E58">
        <v>2</v>
      </c>
    </row>
    <row r="59" spans="3:5" x14ac:dyDescent="0.2">
      <c r="C59">
        <v>35</v>
      </c>
      <c r="D59">
        <f t="shared" si="0"/>
        <v>7</v>
      </c>
      <c r="E59">
        <v>1</v>
      </c>
    </row>
    <row r="60" spans="3:5" x14ac:dyDescent="0.2">
      <c r="C60">
        <v>36</v>
      </c>
      <c r="D60">
        <f t="shared" si="0"/>
        <v>8</v>
      </c>
      <c r="E60">
        <v>5</v>
      </c>
    </row>
    <row r="61" spans="3:5" x14ac:dyDescent="0.2">
      <c r="C61">
        <v>37</v>
      </c>
      <c r="D61">
        <f t="shared" si="0"/>
        <v>8</v>
      </c>
      <c r="E61">
        <v>4</v>
      </c>
    </row>
    <row r="62" spans="3:5" x14ac:dyDescent="0.2">
      <c r="C62">
        <v>38</v>
      </c>
      <c r="D62">
        <f t="shared" si="0"/>
        <v>8</v>
      </c>
      <c r="E62">
        <v>3</v>
      </c>
    </row>
    <row r="63" spans="3:5" x14ac:dyDescent="0.2">
      <c r="C63">
        <v>39</v>
      </c>
      <c r="D63">
        <f t="shared" si="0"/>
        <v>8</v>
      </c>
      <c r="E63">
        <v>2</v>
      </c>
    </row>
    <row r="64" spans="3:5" x14ac:dyDescent="0.2">
      <c r="C64">
        <v>40</v>
      </c>
      <c r="D64">
        <f t="shared" si="0"/>
        <v>8</v>
      </c>
      <c r="E64">
        <v>1</v>
      </c>
    </row>
    <row r="65" spans="2:18" x14ac:dyDescent="0.2">
      <c r="C65">
        <v>41</v>
      </c>
      <c r="D65">
        <f t="shared" si="0"/>
        <v>9</v>
      </c>
      <c r="E65">
        <v>5</v>
      </c>
    </row>
    <row r="66" spans="2:18" x14ac:dyDescent="0.2">
      <c r="C66">
        <v>42</v>
      </c>
      <c r="D66">
        <f t="shared" si="0"/>
        <v>9</v>
      </c>
      <c r="E66">
        <v>4</v>
      </c>
    </row>
    <row r="67" spans="2:18" x14ac:dyDescent="0.2">
      <c r="C67">
        <v>43</v>
      </c>
      <c r="D67">
        <f t="shared" si="0"/>
        <v>9</v>
      </c>
      <c r="E67">
        <v>3</v>
      </c>
    </row>
    <row r="68" spans="2:18" x14ac:dyDescent="0.2">
      <c r="C68">
        <v>44</v>
      </c>
      <c r="D68">
        <f t="shared" si="0"/>
        <v>9</v>
      </c>
      <c r="E68">
        <v>2</v>
      </c>
    </row>
    <row r="69" spans="2:18" x14ac:dyDescent="0.2">
      <c r="C69">
        <v>45</v>
      </c>
      <c r="D69">
        <f t="shared" si="0"/>
        <v>9</v>
      </c>
      <c r="E69">
        <v>1</v>
      </c>
    </row>
    <row r="70" spans="2:18" x14ac:dyDescent="0.2">
      <c r="C70">
        <v>46</v>
      </c>
      <c r="D70">
        <f t="shared" si="0"/>
        <v>10</v>
      </c>
      <c r="E70">
        <v>5</v>
      </c>
    </row>
    <row r="71" spans="2:18" x14ac:dyDescent="0.2">
      <c r="C71">
        <v>47</v>
      </c>
      <c r="D71">
        <f t="shared" si="0"/>
        <v>10</v>
      </c>
      <c r="E71">
        <v>4</v>
      </c>
    </row>
    <row r="72" spans="2:18" x14ac:dyDescent="0.2">
      <c r="C72">
        <v>48</v>
      </c>
      <c r="D72">
        <f t="shared" si="0"/>
        <v>10</v>
      </c>
      <c r="E72">
        <v>3</v>
      </c>
    </row>
    <row r="73" spans="2:18" x14ac:dyDescent="0.2">
      <c r="C73">
        <v>49</v>
      </c>
      <c r="D73">
        <f t="shared" si="0"/>
        <v>10</v>
      </c>
      <c r="E73">
        <v>2</v>
      </c>
    </row>
    <row r="74" spans="2:18" x14ac:dyDescent="0.2">
      <c r="C74">
        <v>50</v>
      </c>
      <c r="D74">
        <f t="shared" si="0"/>
        <v>10</v>
      </c>
      <c r="E74">
        <v>1</v>
      </c>
    </row>
    <row r="77" spans="2:18" x14ac:dyDescent="0.2">
      <c r="K77" t="s">
        <v>114</v>
      </c>
    </row>
    <row r="78" spans="2:18" ht="17" thickBot="1" x14ac:dyDescent="0.25">
      <c r="K78" s="10" t="s">
        <v>46</v>
      </c>
      <c r="L78" s="10"/>
      <c r="M78" s="10" t="s">
        <v>47</v>
      </c>
      <c r="N78" s="10"/>
      <c r="O78" s="10" t="s">
        <v>48</v>
      </c>
      <c r="Q78" s="10" t="s">
        <v>49</v>
      </c>
    </row>
    <row r="79" spans="2:18" x14ac:dyDescent="0.2">
      <c r="C79" t="s">
        <v>5</v>
      </c>
      <c r="D79" t="s">
        <v>26</v>
      </c>
      <c r="E79" t="s">
        <v>3</v>
      </c>
      <c r="F79" t="s">
        <v>4</v>
      </c>
      <c r="K79" s="11" t="s">
        <v>50</v>
      </c>
      <c r="L79" s="17" t="s">
        <v>51</v>
      </c>
      <c r="M79" s="11" t="s">
        <v>52</v>
      </c>
      <c r="N79" s="12" t="s">
        <v>53</v>
      </c>
      <c r="O79" s="11" t="s">
        <v>54</v>
      </c>
      <c r="P79" s="12" t="s">
        <v>55</v>
      </c>
      <c r="Q79" s="11" t="s">
        <v>56</v>
      </c>
      <c r="R79" s="12" t="s">
        <v>57</v>
      </c>
    </row>
    <row r="80" spans="2:18" x14ac:dyDescent="0.2">
      <c r="B80" t="s">
        <v>28</v>
      </c>
      <c r="C80" t="s">
        <v>43</v>
      </c>
      <c r="D80">
        <v>1</v>
      </c>
      <c r="E80">
        <v>8</v>
      </c>
      <c r="F80">
        <v>7</v>
      </c>
      <c r="K80" s="13" t="s">
        <v>58</v>
      </c>
      <c r="L80" s="10" t="s">
        <v>59</v>
      </c>
      <c r="M80" s="13" t="s">
        <v>60</v>
      </c>
      <c r="N80" s="14" t="s">
        <v>61</v>
      </c>
      <c r="O80" s="13" t="s">
        <v>62</v>
      </c>
      <c r="P80" s="14" t="s">
        <v>63</v>
      </c>
      <c r="Q80" s="13" t="s">
        <v>64</v>
      </c>
      <c r="R80" s="14" t="s">
        <v>65</v>
      </c>
    </row>
    <row r="81" spans="3:18" x14ac:dyDescent="0.2">
      <c r="C81" t="s">
        <v>42</v>
      </c>
      <c r="D81">
        <v>1</v>
      </c>
      <c r="E81">
        <v>8</v>
      </c>
      <c r="F81">
        <v>8</v>
      </c>
      <c r="K81" s="13" t="s">
        <v>66</v>
      </c>
      <c r="L81" s="10" t="s">
        <v>67</v>
      </c>
      <c r="M81" s="13" t="s">
        <v>68</v>
      </c>
      <c r="N81" s="14" t="s">
        <v>69</v>
      </c>
      <c r="O81" s="13" t="s">
        <v>70</v>
      </c>
      <c r="P81" s="14" t="s">
        <v>71</v>
      </c>
      <c r="Q81" s="13" t="s">
        <v>72</v>
      </c>
      <c r="R81" s="14" t="s">
        <v>73</v>
      </c>
    </row>
    <row r="82" spans="3:18" x14ac:dyDescent="0.2">
      <c r="C82" t="s">
        <v>43</v>
      </c>
      <c r="D82">
        <f>D80+1</f>
        <v>2</v>
      </c>
      <c r="E82">
        <v>7</v>
      </c>
      <c r="F82">
        <v>8</v>
      </c>
      <c r="K82" s="13" t="s">
        <v>74</v>
      </c>
      <c r="L82" s="10" t="s">
        <v>75</v>
      </c>
      <c r="M82" s="13" t="s">
        <v>76</v>
      </c>
      <c r="N82" s="14" t="s">
        <v>77</v>
      </c>
      <c r="O82" s="13" t="s">
        <v>78</v>
      </c>
      <c r="P82" s="14" t="s">
        <v>79</v>
      </c>
      <c r="Q82" s="13" t="s">
        <v>80</v>
      </c>
      <c r="R82" s="14" t="s">
        <v>81</v>
      </c>
    </row>
    <row r="83" spans="3:18" x14ac:dyDescent="0.2">
      <c r="C83" t="s">
        <v>42</v>
      </c>
      <c r="D83">
        <f>D81+1</f>
        <v>2</v>
      </c>
      <c r="E83">
        <v>7</v>
      </c>
      <c r="F83">
        <v>7</v>
      </c>
      <c r="K83" s="13" t="s">
        <v>82</v>
      </c>
      <c r="L83" s="10" t="s">
        <v>83</v>
      </c>
      <c r="M83" s="13" t="s">
        <v>84</v>
      </c>
      <c r="N83" s="14" t="s">
        <v>85</v>
      </c>
      <c r="O83" s="13" t="s">
        <v>86</v>
      </c>
      <c r="P83" s="14" t="s">
        <v>87</v>
      </c>
      <c r="Q83" s="13" t="s">
        <v>88</v>
      </c>
      <c r="R83" s="14" t="s">
        <v>89</v>
      </c>
    </row>
    <row r="84" spans="3:18" x14ac:dyDescent="0.2">
      <c r="C84" t="s">
        <v>43</v>
      </c>
      <c r="D84">
        <f t="shared" ref="D84:D143" si="1">D82+1</f>
        <v>3</v>
      </c>
      <c r="E84">
        <v>6</v>
      </c>
      <c r="F84">
        <v>7</v>
      </c>
      <c r="K84" s="13" t="s">
        <v>90</v>
      </c>
      <c r="L84" s="10" t="s">
        <v>91</v>
      </c>
      <c r="M84" s="13" t="s">
        <v>92</v>
      </c>
      <c r="N84" s="14" t="s">
        <v>93</v>
      </c>
      <c r="O84" s="13" t="s">
        <v>94</v>
      </c>
      <c r="P84" s="14" t="s">
        <v>95</v>
      </c>
      <c r="Q84" s="13" t="s">
        <v>96</v>
      </c>
      <c r="R84" s="14" t="s">
        <v>97</v>
      </c>
    </row>
    <row r="85" spans="3:18" x14ac:dyDescent="0.2">
      <c r="C85" t="s">
        <v>42</v>
      </c>
      <c r="D85">
        <f t="shared" si="1"/>
        <v>3</v>
      </c>
      <c r="E85">
        <v>6</v>
      </c>
      <c r="F85">
        <v>8</v>
      </c>
      <c r="K85" s="13" t="s">
        <v>98</v>
      </c>
      <c r="L85" s="10" t="s">
        <v>99</v>
      </c>
      <c r="M85" s="13" t="s">
        <v>100</v>
      </c>
      <c r="N85" s="14" t="s">
        <v>101</v>
      </c>
      <c r="O85" s="13" t="s">
        <v>102</v>
      </c>
      <c r="P85" s="14" t="s">
        <v>103</v>
      </c>
      <c r="Q85" s="13" t="s">
        <v>104</v>
      </c>
      <c r="R85" s="14" t="s">
        <v>105</v>
      </c>
    </row>
    <row r="86" spans="3:18" ht="17" thickBot="1" x14ac:dyDescent="0.25">
      <c r="C86" t="s">
        <v>43</v>
      </c>
      <c r="D86">
        <f t="shared" si="1"/>
        <v>4</v>
      </c>
      <c r="E86">
        <v>5</v>
      </c>
      <c r="F86">
        <v>8</v>
      </c>
      <c r="K86" s="15" t="s">
        <v>106</v>
      </c>
      <c r="L86" s="18" t="s">
        <v>107</v>
      </c>
      <c r="M86" s="15" t="s">
        <v>108</v>
      </c>
      <c r="N86" s="16" t="s">
        <v>109</v>
      </c>
      <c r="O86" s="15" t="s">
        <v>110</v>
      </c>
      <c r="P86" s="16" t="s">
        <v>111</v>
      </c>
      <c r="Q86" s="15" t="s">
        <v>112</v>
      </c>
      <c r="R86" s="16" t="s">
        <v>113</v>
      </c>
    </row>
    <row r="87" spans="3:18" x14ac:dyDescent="0.2">
      <c r="C87" t="s">
        <v>42</v>
      </c>
      <c r="D87">
        <f t="shared" si="1"/>
        <v>4</v>
      </c>
      <c r="E87">
        <v>5</v>
      </c>
      <c r="F87">
        <v>7</v>
      </c>
    </row>
    <row r="88" spans="3:18" x14ac:dyDescent="0.2">
      <c r="C88" t="s">
        <v>43</v>
      </c>
      <c r="D88">
        <f t="shared" si="1"/>
        <v>5</v>
      </c>
      <c r="E88">
        <v>4</v>
      </c>
      <c r="F88">
        <v>7</v>
      </c>
    </row>
    <row r="89" spans="3:18" x14ac:dyDescent="0.2">
      <c r="C89" t="s">
        <v>42</v>
      </c>
      <c r="D89">
        <f t="shared" si="1"/>
        <v>5</v>
      </c>
      <c r="E89">
        <v>4</v>
      </c>
      <c r="F89">
        <v>8</v>
      </c>
      <c r="J89" t="s">
        <v>3</v>
      </c>
      <c r="K89" s="10" t="s">
        <v>115</v>
      </c>
    </row>
    <row r="90" spans="3:18" x14ac:dyDescent="0.2">
      <c r="C90" t="s">
        <v>43</v>
      </c>
      <c r="D90">
        <f t="shared" si="1"/>
        <v>6</v>
      </c>
      <c r="E90">
        <v>3</v>
      </c>
      <c r="F90">
        <v>8</v>
      </c>
      <c r="J90">
        <v>8</v>
      </c>
      <c r="K90" s="10" t="s">
        <v>57</v>
      </c>
      <c r="L90" s="10" t="s">
        <v>56</v>
      </c>
      <c r="M90" s="10" t="s">
        <v>55</v>
      </c>
      <c r="N90" s="10" t="s">
        <v>54</v>
      </c>
      <c r="O90" s="10" t="s">
        <v>53</v>
      </c>
      <c r="P90" s="10" t="s">
        <v>52</v>
      </c>
      <c r="Q90" s="10" t="s">
        <v>51</v>
      </c>
      <c r="R90" s="10" t="s">
        <v>50</v>
      </c>
    </row>
    <row r="91" spans="3:18" x14ac:dyDescent="0.2">
      <c r="C91" t="s">
        <v>42</v>
      </c>
      <c r="D91">
        <f t="shared" si="1"/>
        <v>6</v>
      </c>
      <c r="E91">
        <v>3</v>
      </c>
      <c r="F91">
        <v>7</v>
      </c>
      <c r="J91">
        <v>7</v>
      </c>
      <c r="K91" s="10" t="s">
        <v>65</v>
      </c>
      <c r="L91" s="10" t="s">
        <v>64</v>
      </c>
      <c r="M91" s="10" t="s">
        <v>63</v>
      </c>
      <c r="N91" s="10" t="s">
        <v>62</v>
      </c>
      <c r="O91" s="10" t="s">
        <v>61</v>
      </c>
      <c r="P91" s="10" t="s">
        <v>60</v>
      </c>
      <c r="Q91" s="10" t="s">
        <v>59</v>
      </c>
      <c r="R91" s="10" t="s">
        <v>58</v>
      </c>
    </row>
    <row r="92" spans="3:18" x14ac:dyDescent="0.2">
      <c r="C92" t="s">
        <v>43</v>
      </c>
      <c r="D92">
        <f t="shared" si="1"/>
        <v>7</v>
      </c>
      <c r="E92">
        <v>2</v>
      </c>
      <c r="F92">
        <v>7</v>
      </c>
      <c r="J92">
        <v>6</v>
      </c>
      <c r="K92" s="10" t="s">
        <v>73</v>
      </c>
      <c r="L92" s="10" t="s">
        <v>72</v>
      </c>
      <c r="M92" s="10" t="s">
        <v>71</v>
      </c>
      <c r="N92" s="10" t="s">
        <v>70</v>
      </c>
      <c r="O92" s="10" t="s">
        <v>69</v>
      </c>
      <c r="P92" s="10" t="s">
        <v>68</v>
      </c>
      <c r="Q92" s="10" t="s">
        <v>67</v>
      </c>
      <c r="R92" s="10" t="s">
        <v>66</v>
      </c>
    </row>
    <row r="93" spans="3:18" x14ac:dyDescent="0.2">
      <c r="C93" t="s">
        <v>42</v>
      </c>
      <c r="D93">
        <f t="shared" si="1"/>
        <v>7</v>
      </c>
      <c r="E93">
        <v>2</v>
      </c>
      <c r="F93">
        <v>8</v>
      </c>
      <c r="J93">
        <v>5</v>
      </c>
      <c r="K93" s="10" t="s">
        <v>81</v>
      </c>
      <c r="L93" s="10" t="s">
        <v>80</v>
      </c>
      <c r="M93" s="10" t="s">
        <v>79</v>
      </c>
      <c r="N93" s="10" t="s">
        <v>78</v>
      </c>
      <c r="O93" s="10" t="s">
        <v>77</v>
      </c>
      <c r="P93" s="10" t="s">
        <v>76</v>
      </c>
      <c r="Q93" s="10" t="s">
        <v>75</v>
      </c>
      <c r="R93" s="10" t="s">
        <v>74</v>
      </c>
    </row>
    <row r="94" spans="3:18" x14ac:dyDescent="0.2">
      <c r="C94" t="s">
        <v>43</v>
      </c>
      <c r="D94">
        <f t="shared" si="1"/>
        <v>8</v>
      </c>
      <c r="E94">
        <v>1</v>
      </c>
      <c r="F94">
        <v>8</v>
      </c>
      <c r="J94">
        <v>4</v>
      </c>
      <c r="K94" s="10" t="s">
        <v>89</v>
      </c>
      <c r="L94" s="10" t="s">
        <v>88</v>
      </c>
      <c r="M94" s="10" t="s">
        <v>87</v>
      </c>
      <c r="N94" s="10" t="s">
        <v>86</v>
      </c>
      <c r="O94" s="10" t="s">
        <v>85</v>
      </c>
      <c r="P94" s="10" t="s">
        <v>84</v>
      </c>
      <c r="Q94" s="10" t="s">
        <v>83</v>
      </c>
      <c r="R94" s="10" t="s">
        <v>82</v>
      </c>
    </row>
    <row r="95" spans="3:18" x14ac:dyDescent="0.2">
      <c r="C95" t="s">
        <v>42</v>
      </c>
      <c r="D95">
        <f t="shared" si="1"/>
        <v>8</v>
      </c>
      <c r="E95">
        <v>1</v>
      </c>
      <c r="F95">
        <v>7</v>
      </c>
      <c r="J95">
        <v>3</v>
      </c>
      <c r="K95" s="10" t="s">
        <v>97</v>
      </c>
      <c r="L95" s="10" t="s">
        <v>96</v>
      </c>
      <c r="M95" s="10" t="s">
        <v>95</v>
      </c>
      <c r="N95" s="10" t="s">
        <v>94</v>
      </c>
      <c r="O95" s="10" t="s">
        <v>93</v>
      </c>
      <c r="P95" s="10" t="s">
        <v>92</v>
      </c>
      <c r="Q95" s="10" t="s">
        <v>91</v>
      </c>
      <c r="R95" s="10" t="s">
        <v>90</v>
      </c>
    </row>
    <row r="96" spans="3:18" x14ac:dyDescent="0.2">
      <c r="C96" t="s">
        <v>43</v>
      </c>
      <c r="D96">
        <f t="shared" si="1"/>
        <v>9</v>
      </c>
      <c r="E96">
        <v>8</v>
      </c>
      <c r="F96">
        <f>F80-2</f>
        <v>5</v>
      </c>
      <c r="J96">
        <v>2</v>
      </c>
      <c r="K96" s="10" t="s">
        <v>105</v>
      </c>
      <c r="L96" s="10" t="s">
        <v>104</v>
      </c>
      <c r="M96" s="10" t="s">
        <v>103</v>
      </c>
      <c r="N96" s="10" t="s">
        <v>102</v>
      </c>
      <c r="O96" s="10" t="s">
        <v>101</v>
      </c>
      <c r="P96" s="10" t="s">
        <v>100</v>
      </c>
      <c r="Q96" s="10" t="s">
        <v>99</v>
      </c>
      <c r="R96" s="10" t="s">
        <v>98</v>
      </c>
    </row>
    <row r="97" spans="3:18" x14ac:dyDescent="0.2">
      <c r="C97" t="s">
        <v>42</v>
      </c>
      <c r="D97">
        <f t="shared" si="1"/>
        <v>9</v>
      </c>
      <c r="E97">
        <v>8</v>
      </c>
      <c r="F97">
        <f t="shared" ref="F97:F143" si="2">F81-2</f>
        <v>6</v>
      </c>
      <c r="J97">
        <v>1</v>
      </c>
      <c r="K97" s="10" t="s">
        <v>113</v>
      </c>
      <c r="L97" s="10" t="s">
        <v>112</v>
      </c>
      <c r="M97" s="10" t="s">
        <v>111</v>
      </c>
      <c r="N97" s="10" t="s">
        <v>110</v>
      </c>
      <c r="O97" s="10" t="s">
        <v>109</v>
      </c>
      <c r="P97" s="10" t="s">
        <v>108</v>
      </c>
      <c r="Q97" s="10" t="s">
        <v>107</v>
      </c>
      <c r="R97" s="10" t="s">
        <v>106</v>
      </c>
    </row>
    <row r="98" spans="3:18" x14ac:dyDescent="0.2">
      <c r="C98" t="s">
        <v>43</v>
      </c>
      <c r="D98">
        <f t="shared" si="1"/>
        <v>10</v>
      </c>
      <c r="E98">
        <v>7</v>
      </c>
      <c r="F98">
        <f t="shared" si="2"/>
        <v>6</v>
      </c>
      <c r="K98">
        <v>1</v>
      </c>
      <c r="L98">
        <v>2</v>
      </c>
      <c r="M98">
        <v>3</v>
      </c>
      <c r="N98">
        <v>4</v>
      </c>
      <c r="O98">
        <v>5</v>
      </c>
      <c r="P98">
        <v>6</v>
      </c>
      <c r="Q98">
        <v>7</v>
      </c>
      <c r="R98">
        <v>8</v>
      </c>
    </row>
    <row r="99" spans="3:18" x14ac:dyDescent="0.2">
      <c r="C99" t="s">
        <v>42</v>
      </c>
      <c r="D99">
        <f t="shared" si="1"/>
        <v>10</v>
      </c>
      <c r="E99">
        <v>7</v>
      </c>
      <c r="F99">
        <f t="shared" si="2"/>
        <v>5</v>
      </c>
      <c r="K99" s="10" t="s">
        <v>4</v>
      </c>
    </row>
    <row r="100" spans="3:18" x14ac:dyDescent="0.2">
      <c r="C100" t="s">
        <v>43</v>
      </c>
      <c r="D100">
        <f t="shared" si="1"/>
        <v>11</v>
      </c>
      <c r="E100">
        <v>6</v>
      </c>
      <c r="F100">
        <f t="shared" si="2"/>
        <v>5</v>
      </c>
    </row>
    <row r="101" spans="3:18" x14ac:dyDescent="0.2">
      <c r="C101" t="s">
        <v>42</v>
      </c>
      <c r="D101">
        <f t="shared" si="1"/>
        <v>11</v>
      </c>
      <c r="E101">
        <v>6</v>
      </c>
      <c r="F101">
        <f t="shared" si="2"/>
        <v>6</v>
      </c>
    </row>
    <row r="102" spans="3:18" x14ac:dyDescent="0.2">
      <c r="C102" t="s">
        <v>43</v>
      </c>
      <c r="D102">
        <f t="shared" si="1"/>
        <v>12</v>
      </c>
      <c r="E102">
        <v>5</v>
      </c>
      <c r="F102">
        <f t="shared" si="2"/>
        <v>6</v>
      </c>
    </row>
    <row r="103" spans="3:18" x14ac:dyDescent="0.2">
      <c r="C103" t="s">
        <v>42</v>
      </c>
      <c r="D103">
        <f t="shared" si="1"/>
        <v>12</v>
      </c>
      <c r="E103">
        <v>5</v>
      </c>
      <c r="F103">
        <f t="shared" si="2"/>
        <v>5</v>
      </c>
    </row>
    <row r="104" spans="3:18" x14ac:dyDescent="0.2">
      <c r="C104" t="s">
        <v>43</v>
      </c>
      <c r="D104">
        <f t="shared" si="1"/>
        <v>13</v>
      </c>
      <c r="E104">
        <v>4</v>
      </c>
      <c r="F104">
        <f t="shared" si="2"/>
        <v>5</v>
      </c>
    </row>
    <row r="105" spans="3:18" x14ac:dyDescent="0.2">
      <c r="C105" t="s">
        <v>42</v>
      </c>
      <c r="D105">
        <f t="shared" si="1"/>
        <v>13</v>
      </c>
      <c r="E105">
        <v>4</v>
      </c>
      <c r="F105">
        <f t="shared" si="2"/>
        <v>6</v>
      </c>
    </row>
    <row r="106" spans="3:18" x14ac:dyDescent="0.2">
      <c r="C106" t="s">
        <v>43</v>
      </c>
      <c r="D106">
        <f t="shared" si="1"/>
        <v>14</v>
      </c>
      <c r="E106">
        <v>3</v>
      </c>
      <c r="F106">
        <f t="shared" si="2"/>
        <v>6</v>
      </c>
    </row>
    <row r="107" spans="3:18" x14ac:dyDescent="0.2">
      <c r="C107" t="s">
        <v>42</v>
      </c>
      <c r="D107">
        <f t="shared" si="1"/>
        <v>14</v>
      </c>
      <c r="E107">
        <v>3</v>
      </c>
      <c r="F107">
        <f t="shared" si="2"/>
        <v>5</v>
      </c>
    </row>
    <row r="108" spans="3:18" x14ac:dyDescent="0.2">
      <c r="C108" t="s">
        <v>43</v>
      </c>
      <c r="D108">
        <f t="shared" si="1"/>
        <v>15</v>
      </c>
      <c r="E108">
        <v>2</v>
      </c>
      <c r="F108">
        <f t="shared" si="2"/>
        <v>5</v>
      </c>
    </row>
    <row r="109" spans="3:18" x14ac:dyDescent="0.2">
      <c r="C109" t="s">
        <v>42</v>
      </c>
      <c r="D109">
        <f t="shared" si="1"/>
        <v>15</v>
      </c>
      <c r="E109">
        <v>2</v>
      </c>
      <c r="F109">
        <f t="shared" si="2"/>
        <v>6</v>
      </c>
    </row>
    <row r="110" spans="3:18" x14ac:dyDescent="0.2">
      <c r="C110" t="s">
        <v>43</v>
      </c>
      <c r="D110">
        <f t="shared" si="1"/>
        <v>16</v>
      </c>
      <c r="E110">
        <v>1</v>
      </c>
      <c r="F110">
        <f t="shared" si="2"/>
        <v>6</v>
      </c>
    </row>
    <row r="111" spans="3:18" x14ac:dyDescent="0.2">
      <c r="C111" t="s">
        <v>42</v>
      </c>
      <c r="D111">
        <f t="shared" si="1"/>
        <v>16</v>
      </c>
      <c r="E111">
        <v>1</v>
      </c>
      <c r="F111">
        <f t="shared" si="2"/>
        <v>5</v>
      </c>
    </row>
    <row r="112" spans="3:18" x14ac:dyDescent="0.2">
      <c r="C112" t="s">
        <v>43</v>
      </c>
      <c r="D112">
        <f t="shared" si="1"/>
        <v>17</v>
      </c>
      <c r="E112">
        <v>8</v>
      </c>
      <c r="F112">
        <f t="shared" si="2"/>
        <v>3</v>
      </c>
    </row>
    <row r="113" spans="3:6" x14ac:dyDescent="0.2">
      <c r="C113" t="s">
        <v>42</v>
      </c>
      <c r="D113">
        <f t="shared" si="1"/>
        <v>17</v>
      </c>
      <c r="E113">
        <v>8</v>
      </c>
      <c r="F113">
        <f t="shared" si="2"/>
        <v>4</v>
      </c>
    </row>
    <row r="114" spans="3:6" x14ac:dyDescent="0.2">
      <c r="C114" t="s">
        <v>43</v>
      </c>
      <c r="D114">
        <f t="shared" si="1"/>
        <v>18</v>
      </c>
      <c r="E114">
        <v>7</v>
      </c>
      <c r="F114">
        <f t="shared" si="2"/>
        <v>4</v>
      </c>
    </row>
    <row r="115" spans="3:6" x14ac:dyDescent="0.2">
      <c r="C115" t="s">
        <v>42</v>
      </c>
      <c r="D115">
        <f t="shared" si="1"/>
        <v>18</v>
      </c>
      <c r="E115">
        <v>7</v>
      </c>
      <c r="F115">
        <f t="shared" si="2"/>
        <v>3</v>
      </c>
    </row>
    <row r="116" spans="3:6" x14ac:dyDescent="0.2">
      <c r="C116" t="s">
        <v>43</v>
      </c>
      <c r="D116">
        <f t="shared" si="1"/>
        <v>19</v>
      </c>
      <c r="E116">
        <v>6</v>
      </c>
      <c r="F116">
        <f t="shared" si="2"/>
        <v>3</v>
      </c>
    </row>
    <row r="117" spans="3:6" x14ac:dyDescent="0.2">
      <c r="C117" t="s">
        <v>42</v>
      </c>
      <c r="D117">
        <f t="shared" si="1"/>
        <v>19</v>
      </c>
      <c r="E117">
        <v>6</v>
      </c>
      <c r="F117">
        <f t="shared" si="2"/>
        <v>4</v>
      </c>
    </row>
    <row r="118" spans="3:6" x14ac:dyDescent="0.2">
      <c r="C118" t="s">
        <v>43</v>
      </c>
      <c r="D118">
        <f t="shared" si="1"/>
        <v>20</v>
      </c>
      <c r="E118">
        <v>5</v>
      </c>
      <c r="F118">
        <f t="shared" si="2"/>
        <v>4</v>
      </c>
    </row>
    <row r="119" spans="3:6" x14ac:dyDescent="0.2">
      <c r="C119" t="s">
        <v>42</v>
      </c>
      <c r="D119">
        <f t="shared" si="1"/>
        <v>20</v>
      </c>
      <c r="E119">
        <v>5</v>
      </c>
      <c r="F119">
        <f t="shared" si="2"/>
        <v>3</v>
      </c>
    </row>
    <row r="120" spans="3:6" x14ac:dyDescent="0.2">
      <c r="C120" t="s">
        <v>43</v>
      </c>
      <c r="D120">
        <f t="shared" si="1"/>
        <v>21</v>
      </c>
      <c r="E120">
        <v>4</v>
      </c>
      <c r="F120">
        <f t="shared" si="2"/>
        <v>3</v>
      </c>
    </row>
    <row r="121" spans="3:6" x14ac:dyDescent="0.2">
      <c r="C121" t="s">
        <v>42</v>
      </c>
      <c r="D121">
        <f t="shared" si="1"/>
        <v>21</v>
      </c>
      <c r="E121">
        <v>4</v>
      </c>
      <c r="F121">
        <f t="shared" si="2"/>
        <v>4</v>
      </c>
    </row>
    <row r="122" spans="3:6" x14ac:dyDescent="0.2">
      <c r="C122" t="s">
        <v>43</v>
      </c>
      <c r="D122">
        <f t="shared" si="1"/>
        <v>22</v>
      </c>
      <c r="E122">
        <v>3</v>
      </c>
      <c r="F122">
        <f t="shared" si="2"/>
        <v>4</v>
      </c>
    </row>
    <row r="123" spans="3:6" x14ac:dyDescent="0.2">
      <c r="C123" t="s">
        <v>42</v>
      </c>
      <c r="D123">
        <f t="shared" si="1"/>
        <v>22</v>
      </c>
      <c r="E123">
        <v>3</v>
      </c>
      <c r="F123">
        <f t="shared" si="2"/>
        <v>3</v>
      </c>
    </row>
    <row r="124" spans="3:6" x14ac:dyDescent="0.2">
      <c r="C124" t="s">
        <v>43</v>
      </c>
      <c r="D124">
        <f t="shared" si="1"/>
        <v>23</v>
      </c>
      <c r="E124">
        <v>2</v>
      </c>
      <c r="F124">
        <f t="shared" si="2"/>
        <v>3</v>
      </c>
    </row>
    <row r="125" spans="3:6" x14ac:dyDescent="0.2">
      <c r="C125" t="s">
        <v>42</v>
      </c>
      <c r="D125">
        <f t="shared" si="1"/>
        <v>23</v>
      </c>
      <c r="E125">
        <v>2</v>
      </c>
      <c r="F125">
        <f t="shared" si="2"/>
        <v>4</v>
      </c>
    </row>
    <row r="126" spans="3:6" x14ac:dyDescent="0.2">
      <c r="C126" t="s">
        <v>43</v>
      </c>
      <c r="D126">
        <f t="shared" si="1"/>
        <v>24</v>
      </c>
      <c r="E126">
        <v>1</v>
      </c>
      <c r="F126">
        <f t="shared" si="2"/>
        <v>4</v>
      </c>
    </row>
    <row r="127" spans="3:6" x14ac:dyDescent="0.2">
      <c r="C127" t="s">
        <v>42</v>
      </c>
      <c r="D127">
        <f t="shared" si="1"/>
        <v>24</v>
      </c>
      <c r="E127">
        <v>1</v>
      </c>
      <c r="F127">
        <f t="shared" si="2"/>
        <v>3</v>
      </c>
    </row>
    <row r="128" spans="3:6" x14ac:dyDescent="0.2">
      <c r="C128" t="s">
        <v>43</v>
      </c>
      <c r="D128">
        <f t="shared" si="1"/>
        <v>25</v>
      </c>
      <c r="E128">
        <v>8</v>
      </c>
      <c r="F128">
        <f t="shared" si="2"/>
        <v>1</v>
      </c>
    </row>
    <row r="129" spans="3:6" x14ac:dyDescent="0.2">
      <c r="C129" t="s">
        <v>42</v>
      </c>
      <c r="D129">
        <f t="shared" si="1"/>
        <v>25</v>
      </c>
      <c r="E129">
        <v>8</v>
      </c>
      <c r="F129">
        <f t="shared" si="2"/>
        <v>2</v>
      </c>
    </row>
    <row r="130" spans="3:6" x14ac:dyDescent="0.2">
      <c r="C130" t="s">
        <v>43</v>
      </c>
      <c r="D130">
        <f t="shared" si="1"/>
        <v>26</v>
      </c>
      <c r="E130">
        <v>7</v>
      </c>
      <c r="F130">
        <f t="shared" si="2"/>
        <v>2</v>
      </c>
    </row>
    <row r="131" spans="3:6" x14ac:dyDescent="0.2">
      <c r="C131" t="s">
        <v>42</v>
      </c>
      <c r="D131">
        <f t="shared" si="1"/>
        <v>26</v>
      </c>
      <c r="E131">
        <v>7</v>
      </c>
      <c r="F131">
        <f t="shared" si="2"/>
        <v>1</v>
      </c>
    </row>
    <row r="132" spans="3:6" x14ac:dyDescent="0.2">
      <c r="C132" t="s">
        <v>43</v>
      </c>
      <c r="D132">
        <f t="shared" si="1"/>
        <v>27</v>
      </c>
      <c r="E132">
        <v>6</v>
      </c>
      <c r="F132">
        <f t="shared" si="2"/>
        <v>1</v>
      </c>
    </row>
    <row r="133" spans="3:6" x14ac:dyDescent="0.2">
      <c r="C133" t="s">
        <v>42</v>
      </c>
      <c r="D133">
        <f t="shared" si="1"/>
        <v>27</v>
      </c>
      <c r="E133">
        <v>6</v>
      </c>
      <c r="F133">
        <f t="shared" si="2"/>
        <v>2</v>
      </c>
    </row>
    <row r="134" spans="3:6" x14ac:dyDescent="0.2">
      <c r="C134" t="s">
        <v>43</v>
      </c>
      <c r="D134">
        <f t="shared" si="1"/>
        <v>28</v>
      </c>
      <c r="E134">
        <v>5</v>
      </c>
      <c r="F134">
        <f t="shared" si="2"/>
        <v>2</v>
      </c>
    </row>
    <row r="135" spans="3:6" x14ac:dyDescent="0.2">
      <c r="C135" t="s">
        <v>42</v>
      </c>
      <c r="D135">
        <f t="shared" si="1"/>
        <v>28</v>
      </c>
      <c r="E135">
        <v>5</v>
      </c>
      <c r="F135">
        <f t="shared" si="2"/>
        <v>1</v>
      </c>
    </row>
    <row r="136" spans="3:6" x14ac:dyDescent="0.2">
      <c r="C136" t="s">
        <v>43</v>
      </c>
      <c r="D136">
        <f t="shared" si="1"/>
        <v>29</v>
      </c>
      <c r="E136">
        <v>4</v>
      </c>
      <c r="F136">
        <f t="shared" si="2"/>
        <v>1</v>
      </c>
    </row>
    <row r="137" spans="3:6" x14ac:dyDescent="0.2">
      <c r="C137" t="s">
        <v>42</v>
      </c>
      <c r="D137">
        <f t="shared" si="1"/>
        <v>29</v>
      </c>
      <c r="E137">
        <v>4</v>
      </c>
      <c r="F137">
        <f t="shared" si="2"/>
        <v>2</v>
      </c>
    </row>
    <row r="138" spans="3:6" x14ac:dyDescent="0.2">
      <c r="C138" t="s">
        <v>43</v>
      </c>
      <c r="D138">
        <f t="shared" si="1"/>
        <v>30</v>
      </c>
      <c r="E138">
        <v>3</v>
      </c>
      <c r="F138">
        <f t="shared" si="2"/>
        <v>2</v>
      </c>
    </row>
    <row r="139" spans="3:6" x14ac:dyDescent="0.2">
      <c r="C139" t="s">
        <v>42</v>
      </c>
      <c r="D139">
        <f t="shared" si="1"/>
        <v>30</v>
      </c>
      <c r="E139">
        <v>3</v>
      </c>
      <c r="F139">
        <f t="shared" si="2"/>
        <v>1</v>
      </c>
    </row>
    <row r="140" spans="3:6" x14ac:dyDescent="0.2">
      <c r="C140" t="s">
        <v>43</v>
      </c>
      <c r="D140">
        <f t="shared" si="1"/>
        <v>31</v>
      </c>
      <c r="E140">
        <v>2</v>
      </c>
      <c r="F140">
        <f t="shared" si="2"/>
        <v>1</v>
      </c>
    </row>
    <row r="141" spans="3:6" x14ac:dyDescent="0.2">
      <c r="C141" t="s">
        <v>42</v>
      </c>
      <c r="D141">
        <f t="shared" si="1"/>
        <v>31</v>
      </c>
      <c r="E141">
        <v>2</v>
      </c>
      <c r="F141">
        <f t="shared" si="2"/>
        <v>2</v>
      </c>
    </row>
    <row r="142" spans="3:6" x14ac:dyDescent="0.2">
      <c r="C142" t="s">
        <v>43</v>
      </c>
      <c r="D142">
        <f t="shared" si="1"/>
        <v>32</v>
      </c>
      <c r="E142">
        <v>1</v>
      </c>
      <c r="F142">
        <f t="shared" si="2"/>
        <v>2</v>
      </c>
    </row>
    <row r="143" spans="3:6" x14ac:dyDescent="0.2">
      <c r="C143" t="s">
        <v>42</v>
      </c>
      <c r="D143">
        <f t="shared" si="1"/>
        <v>32</v>
      </c>
      <c r="E143">
        <v>1</v>
      </c>
      <c r="F143">
        <f t="shared" si="2"/>
        <v>1</v>
      </c>
    </row>
    <row r="147" spans="3:6" x14ac:dyDescent="0.2">
      <c r="C147" t="s">
        <v>5</v>
      </c>
      <c r="D147" t="s">
        <v>26</v>
      </c>
      <c r="E147" t="s">
        <v>3</v>
      </c>
      <c r="F147" t="s">
        <v>4</v>
      </c>
    </row>
    <row r="148" spans="3:6" x14ac:dyDescent="0.2">
      <c r="C148" t="s">
        <v>43</v>
      </c>
      <c r="D148">
        <v>1</v>
      </c>
      <c r="E148">
        <v>8</v>
      </c>
      <c r="F148">
        <v>7</v>
      </c>
    </row>
    <row r="149" spans="3:6" x14ac:dyDescent="0.2">
      <c r="C149" t="s">
        <v>43</v>
      </c>
      <c r="D149">
        <v>2</v>
      </c>
      <c r="E149">
        <v>7</v>
      </c>
      <c r="F149">
        <v>8</v>
      </c>
    </row>
    <row r="150" spans="3:6" x14ac:dyDescent="0.2">
      <c r="C150" t="s">
        <v>43</v>
      </c>
      <c r="D150">
        <v>3</v>
      </c>
      <c r="E150">
        <v>6</v>
      </c>
      <c r="F150">
        <v>7</v>
      </c>
    </row>
    <row r="151" spans="3:6" x14ac:dyDescent="0.2">
      <c r="C151" t="s">
        <v>43</v>
      </c>
      <c r="D151">
        <v>4</v>
      </c>
      <c r="E151">
        <v>5</v>
      </c>
      <c r="F151">
        <v>8</v>
      </c>
    </row>
    <row r="152" spans="3:6" x14ac:dyDescent="0.2">
      <c r="C152" t="s">
        <v>43</v>
      </c>
      <c r="D152">
        <v>5</v>
      </c>
      <c r="E152">
        <v>4</v>
      </c>
      <c r="F152">
        <v>7</v>
      </c>
    </row>
    <row r="153" spans="3:6" x14ac:dyDescent="0.2">
      <c r="C153" t="s">
        <v>43</v>
      </c>
      <c r="D153">
        <v>6</v>
      </c>
      <c r="E153">
        <v>3</v>
      </c>
      <c r="F153">
        <v>8</v>
      </c>
    </row>
    <row r="154" spans="3:6" x14ac:dyDescent="0.2">
      <c r="C154" t="s">
        <v>43</v>
      </c>
      <c r="D154">
        <v>7</v>
      </c>
      <c r="E154">
        <v>2</v>
      </c>
      <c r="F154">
        <v>7</v>
      </c>
    </row>
    <row r="155" spans="3:6" x14ac:dyDescent="0.2">
      <c r="C155" t="s">
        <v>43</v>
      </c>
      <c r="D155">
        <v>8</v>
      </c>
      <c r="E155">
        <v>1</v>
      </c>
      <c r="F155">
        <v>8</v>
      </c>
    </row>
    <row r="156" spans="3:6" x14ac:dyDescent="0.2">
      <c r="C156" t="s">
        <v>43</v>
      </c>
      <c r="D156">
        <v>9</v>
      </c>
      <c r="E156">
        <v>8</v>
      </c>
      <c r="F156">
        <v>5</v>
      </c>
    </row>
    <row r="157" spans="3:6" x14ac:dyDescent="0.2">
      <c r="C157" t="s">
        <v>43</v>
      </c>
      <c r="D157">
        <v>10</v>
      </c>
      <c r="E157">
        <v>7</v>
      </c>
      <c r="F157">
        <v>6</v>
      </c>
    </row>
    <row r="158" spans="3:6" x14ac:dyDescent="0.2">
      <c r="C158" t="s">
        <v>43</v>
      </c>
      <c r="D158">
        <v>11</v>
      </c>
      <c r="E158">
        <v>6</v>
      </c>
      <c r="F158">
        <v>5</v>
      </c>
    </row>
    <row r="159" spans="3:6" x14ac:dyDescent="0.2">
      <c r="C159" t="s">
        <v>43</v>
      </c>
      <c r="D159">
        <v>12</v>
      </c>
      <c r="E159">
        <v>5</v>
      </c>
      <c r="F159">
        <v>6</v>
      </c>
    </row>
    <row r="160" spans="3:6" x14ac:dyDescent="0.2">
      <c r="C160" t="s">
        <v>43</v>
      </c>
      <c r="D160">
        <v>13</v>
      </c>
      <c r="E160">
        <v>4</v>
      </c>
      <c r="F160">
        <v>5</v>
      </c>
    </row>
    <row r="161" spans="3:6" x14ac:dyDescent="0.2">
      <c r="C161" t="s">
        <v>43</v>
      </c>
      <c r="D161">
        <v>14</v>
      </c>
      <c r="E161">
        <v>3</v>
      </c>
      <c r="F161">
        <v>6</v>
      </c>
    </row>
    <row r="162" spans="3:6" x14ac:dyDescent="0.2">
      <c r="C162" t="s">
        <v>43</v>
      </c>
      <c r="D162">
        <v>15</v>
      </c>
      <c r="E162">
        <v>2</v>
      </c>
      <c r="F162">
        <v>5</v>
      </c>
    </row>
    <row r="163" spans="3:6" x14ac:dyDescent="0.2">
      <c r="C163" t="s">
        <v>43</v>
      </c>
      <c r="D163">
        <v>16</v>
      </c>
      <c r="E163">
        <v>1</v>
      </c>
      <c r="F163">
        <v>6</v>
      </c>
    </row>
    <row r="164" spans="3:6" x14ac:dyDescent="0.2">
      <c r="C164" t="s">
        <v>43</v>
      </c>
      <c r="D164">
        <v>17</v>
      </c>
      <c r="E164">
        <v>8</v>
      </c>
      <c r="F164">
        <v>3</v>
      </c>
    </row>
    <row r="165" spans="3:6" x14ac:dyDescent="0.2">
      <c r="C165" t="s">
        <v>43</v>
      </c>
      <c r="D165">
        <v>18</v>
      </c>
      <c r="E165">
        <v>7</v>
      </c>
      <c r="F165">
        <v>4</v>
      </c>
    </row>
    <row r="166" spans="3:6" x14ac:dyDescent="0.2">
      <c r="C166" t="s">
        <v>43</v>
      </c>
      <c r="D166">
        <v>19</v>
      </c>
      <c r="E166">
        <v>6</v>
      </c>
      <c r="F166">
        <v>3</v>
      </c>
    </row>
    <row r="167" spans="3:6" x14ac:dyDescent="0.2">
      <c r="C167" t="s">
        <v>43</v>
      </c>
      <c r="D167">
        <v>20</v>
      </c>
      <c r="E167">
        <v>5</v>
      </c>
      <c r="F167">
        <v>4</v>
      </c>
    </row>
    <row r="168" spans="3:6" x14ac:dyDescent="0.2">
      <c r="C168" t="s">
        <v>43</v>
      </c>
      <c r="D168">
        <v>21</v>
      </c>
      <c r="E168">
        <v>4</v>
      </c>
      <c r="F168">
        <v>3</v>
      </c>
    </row>
    <row r="169" spans="3:6" x14ac:dyDescent="0.2">
      <c r="C169" t="s">
        <v>43</v>
      </c>
      <c r="D169">
        <v>22</v>
      </c>
      <c r="E169">
        <v>3</v>
      </c>
      <c r="F169">
        <v>4</v>
      </c>
    </row>
    <row r="170" spans="3:6" x14ac:dyDescent="0.2">
      <c r="C170" t="s">
        <v>43</v>
      </c>
      <c r="D170">
        <v>23</v>
      </c>
      <c r="E170">
        <v>2</v>
      </c>
      <c r="F170">
        <v>3</v>
      </c>
    </row>
    <row r="171" spans="3:6" x14ac:dyDescent="0.2">
      <c r="C171" t="s">
        <v>43</v>
      </c>
      <c r="D171">
        <v>24</v>
      </c>
      <c r="E171">
        <v>1</v>
      </c>
      <c r="F171">
        <v>4</v>
      </c>
    </row>
    <row r="172" spans="3:6" x14ac:dyDescent="0.2">
      <c r="C172" t="s">
        <v>43</v>
      </c>
      <c r="D172">
        <v>25</v>
      </c>
      <c r="E172">
        <v>8</v>
      </c>
      <c r="F172">
        <v>1</v>
      </c>
    </row>
    <row r="173" spans="3:6" x14ac:dyDescent="0.2">
      <c r="C173" t="s">
        <v>43</v>
      </c>
      <c r="D173">
        <v>26</v>
      </c>
      <c r="E173">
        <v>7</v>
      </c>
      <c r="F173">
        <v>2</v>
      </c>
    </row>
    <row r="174" spans="3:6" x14ac:dyDescent="0.2">
      <c r="C174" t="s">
        <v>43</v>
      </c>
      <c r="D174">
        <v>27</v>
      </c>
      <c r="E174">
        <v>6</v>
      </c>
      <c r="F174">
        <v>1</v>
      </c>
    </row>
    <row r="175" spans="3:6" x14ac:dyDescent="0.2">
      <c r="C175" t="s">
        <v>43</v>
      </c>
      <c r="D175">
        <v>28</v>
      </c>
      <c r="E175">
        <v>5</v>
      </c>
      <c r="F175">
        <v>2</v>
      </c>
    </row>
    <row r="176" spans="3:6" x14ac:dyDescent="0.2">
      <c r="C176" t="s">
        <v>43</v>
      </c>
      <c r="D176">
        <v>29</v>
      </c>
      <c r="E176">
        <v>4</v>
      </c>
      <c r="F176">
        <v>1</v>
      </c>
    </row>
    <row r="177" spans="3:6" x14ac:dyDescent="0.2">
      <c r="C177" t="s">
        <v>43</v>
      </c>
      <c r="D177">
        <v>30</v>
      </c>
      <c r="E177">
        <v>3</v>
      </c>
      <c r="F177">
        <v>2</v>
      </c>
    </row>
    <row r="178" spans="3:6" x14ac:dyDescent="0.2">
      <c r="C178" t="s">
        <v>43</v>
      </c>
      <c r="D178">
        <v>31</v>
      </c>
      <c r="E178">
        <v>2</v>
      </c>
      <c r="F178">
        <v>1</v>
      </c>
    </row>
    <row r="179" spans="3:6" x14ac:dyDescent="0.2">
      <c r="C179" t="s">
        <v>43</v>
      </c>
      <c r="D179">
        <v>32</v>
      </c>
      <c r="E179">
        <v>1</v>
      </c>
      <c r="F179">
        <v>2</v>
      </c>
    </row>
    <row r="180" spans="3:6" x14ac:dyDescent="0.2">
      <c r="C180" t="s">
        <v>42</v>
      </c>
      <c r="D180">
        <v>1</v>
      </c>
      <c r="E180">
        <v>8</v>
      </c>
      <c r="F180">
        <v>8</v>
      </c>
    </row>
    <row r="181" spans="3:6" x14ac:dyDescent="0.2">
      <c r="C181" t="s">
        <v>42</v>
      </c>
      <c r="D181">
        <v>2</v>
      </c>
      <c r="E181">
        <v>7</v>
      </c>
      <c r="F181">
        <v>7</v>
      </c>
    </row>
    <row r="182" spans="3:6" x14ac:dyDescent="0.2">
      <c r="C182" t="s">
        <v>42</v>
      </c>
      <c r="D182">
        <v>3</v>
      </c>
      <c r="E182">
        <v>6</v>
      </c>
      <c r="F182">
        <v>8</v>
      </c>
    </row>
    <row r="183" spans="3:6" x14ac:dyDescent="0.2">
      <c r="C183" t="s">
        <v>42</v>
      </c>
      <c r="D183">
        <v>4</v>
      </c>
      <c r="E183">
        <v>5</v>
      </c>
      <c r="F183">
        <v>7</v>
      </c>
    </row>
    <row r="184" spans="3:6" x14ac:dyDescent="0.2">
      <c r="C184" t="s">
        <v>42</v>
      </c>
      <c r="D184">
        <v>5</v>
      </c>
      <c r="E184">
        <v>4</v>
      </c>
      <c r="F184">
        <v>8</v>
      </c>
    </row>
    <row r="185" spans="3:6" x14ac:dyDescent="0.2">
      <c r="C185" t="s">
        <v>42</v>
      </c>
      <c r="D185">
        <v>6</v>
      </c>
      <c r="E185">
        <v>3</v>
      </c>
      <c r="F185">
        <v>7</v>
      </c>
    </row>
    <row r="186" spans="3:6" x14ac:dyDescent="0.2">
      <c r="C186" t="s">
        <v>42</v>
      </c>
      <c r="D186">
        <v>7</v>
      </c>
      <c r="E186">
        <v>2</v>
      </c>
      <c r="F186">
        <v>8</v>
      </c>
    </row>
    <row r="187" spans="3:6" x14ac:dyDescent="0.2">
      <c r="C187" t="s">
        <v>42</v>
      </c>
      <c r="D187">
        <v>8</v>
      </c>
      <c r="E187">
        <v>1</v>
      </c>
      <c r="F187">
        <v>7</v>
      </c>
    </row>
    <row r="188" spans="3:6" x14ac:dyDescent="0.2">
      <c r="C188" t="s">
        <v>42</v>
      </c>
      <c r="D188">
        <v>9</v>
      </c>
      <c r="E188">
        <v>8</v>
      </c>
      <c r="F188">
        <v>6</v>
      </c>
    </row>
    <row r="189" spans="3:6" x14ac:dyDescent="0.2">
      <c r="C189" t="s">
        <v>42</v>
      </c>
      <c r="D189">
        <v>10</v>
      </c>
      <c r="E189">
        <v>7</v>
      </c>
      <c r="F189">
        <v>5</v>
      </c>
    </row>
    <row r="190" spans="3:6" x14ac:dyDescent="0.2">
      <c r="C190" t="s">
        <v>42</v>
      </c>
      <c r="D190">
        <v>11</v>
      </c>
      <c r="E190">
        <v>6</v>
      </c>
      <c r="F190">
        <v>6</v>
      </c>
    </row>
    <row r="191" spans="3:6" x14ac:dyDescent="0.2">
      <c r="C191" t="s">
        <v>42</v>
      </c>
      <c r="D191">
        <v>12</v>
      </c>
      <c r="E191">
        <v>5</v>
      </c>
      <c r="F191">
        <v>5</v>
      </c>
    </row>
    <row r="192" spans="3:6" x14ac:dyDescent="0.2">
      <c r="C192" t="s">
        <v>42</v>
      </c>
      <c r="D192">
        <v>13</v>
      </c>
      <c r="E192">
        <v>4</v>
      </c>
      <c r="F192">
        <v>6</v>
      </c>
    </row>
    <row r="193" spans="3:6" x14ac:dyDescent="0.2">
      <c r="C193" t="s">
        <v>42</v>
      </c>
      <c r="D193">
        <v>14</v>
      </c>
      <c r="E193">
        <v>3</v>
      </c>
      <c r="F193">
        <v>5</v>
      </c>
    </row>
    <row r="194" spans="3:6" x14ac:dyDescent="0.2">
      <c r="C194" t="s">
        <v>42</v>
      </c>
      <c r="D194">
        <v>15</v>
      </c>
      <c r="E194">
        <v>2</v>
      </c>
      <c r="F194">
        <v>6</v>
      </c>
    </row>
    <row r="195" spans="3:6" x14ac:dyDescent="0.2">
      <c r="C195" t="s">
        <v>42</v>
      </c>
      <c r="D195">
        <v>16</v>
      </c>
      <c r="E195">
        <v>1</v>
      </c>
      <c r="F195">
        <v>5</v>
      </c>
    </row>
    <row r="196" spans="3:6" x14ac:dyDescent="0.2">
      <c r="C196" t="s">
        <v>42</v>
      </c>
      <c r="D196">
        <v>17</v>
      </c>
      <c r="E196">
        <v>8</v>
      </c>
      <c r="F196">
        <v>4</v>
      </c>
    </row>
    <row r="197" spans="3:6" x14ac:dyDescent="0.2">
      <c r="C197" t="s">
        <v>42</v>
      </c>
      <c r="D197">
        <v>18</v>
      </c>
      <c r="E197">
        <v>7</v>
      </c>
      <c r="F197">
        <v>3</v>
      </c>
    </row>
    <row r="198" spans="3:6" x14ac:dyDescent="0.2">
      <c r="C198" t="s">
        <v>42</v>
      </c>
      <c r="D198">
        <v>19</v>
      </c>
      <c r="E198">
        <v>6</v>
      </c>
      <c r="F198">
        <v>4</v>
      </c>
    </row>
    <row r="199" spans="3:6" x14ac:dyDescent="0.2">
      <c r="C199" t="s">
        <v>42</v>
      </c>
      <c r="D199">
        <v>20</v>
      </c>
      <c r="E199">
        <v>5</v>
      </c>
      <c r="F199">
        <v>3</v>
      </c>
    </row>
    <row r="200" spans="3:6" x14ac:dyDescent="0.2">
      <c r="C200" t="s">
        <v>42</v>
      </c>
      <c r="D200">
        <v>21</v>
      </c>
      <c r="E200">
        <v>4</v>
      </c>
      <c r="F200">
        <v>4</v>
      </c>
    </row>
    <row r="201" spans="3:6" x14ac:dyDescent="0.2">
      <c r="C201" t="s">
        <v>42</v>
      </c>
      <c r="D201">
        <v>22</v>
      </c>
      <c r="E201">
        <v>3</v>
      </c>
      <c r="F201">
        <v>3</v>
      </c>
    </row>
    <row r="202" spans="3:6" x14ac:dyDescent="0.2">
      <c r="C202" t="s">
        <v>42</v>
      </c>
      <c r="D202">
        <v>23</v>
      </c>
      <c r="E202">
        <v>2</v>
      </c>
      <c r="F202">
        <v>4</v>
      </c>
    </row>
    <row r="203" spans="3:6" x14ac:dyDescent="0.2">
      <c r="C203" t="s">
        <v>42</v>
      </c>
      <c r="D203">
        <v>24</v>
      </c>
      <c r="E203">
        <v>1</v>
      </c>
      <c r="F203">
        <v>3</v>
      </c>
    </row>
    <row r="204" spans="3:6" x14ac:dyDescent="0.2">
      <c r="C204" t="s">
        <v>42</v>
      </c>
      <c r="D204">
        <v>25</v>
      </c>
      <c r="E204">
        <v>8</v>
      </c>
      <c r="F204">
        <v>2</v>
      </c>
    </row>
    <row r="205" spans="3:6" x14ac:dyDescent="0.2">
      <c r="C205" t="s">
        <v>42</v>
      </c>
      <c r="D205">
        <v>26</v>
      </c>
      <c r="E205">
        <v>7</v>
      </c>
      <c r="F205">
        <v>1</v>
      </c>
    </row>
    <row r="206" spans="3:6" x14ac:dyDescent="0.2">
      <c r="C206" t="s">
        <v>42</v>
      </c>
      <c r="D206">
        <v>27</v>
      </c>
      <c r="E206">
        <v>6</v>
      </c>
      <c r="F206">
        <v>2</v>
      </c>
    </row>
    <row r="207" spans="3:6" x14ac:dyDescent="0.2">
      <c r="C207" t="s">
        <v>42</v>
      </c>
      <c r="D207">
        <v>28</v>
      </c>
      <c r="E207">
        <v>5</v>
      </c>
      <c r="F207">
        <v>1</v>
      </c>
    </row>
    <row r="208" spans="3:6" x14ac:dyDescent="0.2">
      <c r="C208" t="s">
        <v>42</v>
      </c>
      <c r="D208">
        <v>29</v>
      </c>
      <c r="E208">
        <v>4</v>
      </c>
      <c r="F208">
        <v>2</v>
      </c>
    </row>
    <row r="209" spans="3:6" x14ac:dyDescent="0.2">
      <c r="C209" t="s">
        <v>42</v>
      </c>
      <c r="D209">
        <v>30</v>
      </c>
      <c r="E209">
        <v>3</v>
      </c>
      <c r="F209">
        <v>1</v>
      </c>
    </row>
    <row r="210" spans="3:6" x14ac:dyDescent="0.2">
      <c r="C210" t="s">
        <v>42</v>
      </c>
      <c r="D210">
        <v>31</v>
      </c>
      <c r="E210">
        <v>2</v>
      </c>
      <c r="F210">
        <v>2</v>
      </c>
    </row>
    <row r="211" spans="3:6" x14ac:dyDescent="0.2">
      <c r="C211" t="s">
        <v>42</v>
      </c>
      <c r="D211">
        <v>32</v>
      </c>
      <c r="E211">
        <v>1</v>
      </c>
      <c r="F211">
        <v>1</v>
      </c>
    </row>
  </sheetData>
  <sortState xmlns:xlrd2="http://schemas.microsoft.com/office/spreadsheetml/2017/richdata2" ref="C148:F211">
    <sortCondition ref="C148:C2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B2D4-17CC-374D-879B-0E44BE06E68A}">
  <dimension ref="B3:AB115"/>
  <sheetViews>
    <sheetView topLeftCell="A17" workbookViewId="0">
      <selection activeCell="P52" sqref="P52:P115"/>
    </sheetView>
  </sheetViews>
  <sheetFormatPr baseColWidth="10" defaultRowHeight="16" x14ac:dyDescent="0.2"/>
  <sheetData>
    <row r="3" spans="2:28" x14ac:dyDescent="0.2">
      <c r="B3" t="s">
        <v>5</v>
      </c>
      <c r="C3" t="s">
        <v>7</v>
      </c>
      <c r="F3" t="s">
        <v>16</v>
      </c>
      <c r="I3" s="19" t="s">
        <v>116</v>
      </c>
      <c r="J3" s="19" t="s">
        <v>117</v>
      </c>
      <c r="M3" s="10"/>
      <c r="N3" s="10" t="s">
        <v>142</v>
      </c>
      <c r="O3" s="10"/>
      <c r="P3" s="10" t="s">
        <v>143</v>
      </c>
      <c r="Q3" s="10"/>
      <c r="R3" s="10" t="s">
        <v>144</v>
      </c>
      <c r="S3" s="10"/>
      <c r="T3" s="10" t="s">
        <v>145</v>
      </c>
      <c r="V3" s="10" t="s">
        <v>154</v>
      </c>
      <c r="W3" s="10"/>
      <c r="X3" s="10" t="s">
        <v>155</v>
      </c>
      <c r="Y3" s="10"/>
      <c r="Z3" s="10" t="s">
        <v>156</v>
      </c>
      <c r="AA3" s="10"/>
      <c r="AB3" s="10" t="s">
        <v>157</v>
      </c>
    </row>
    <row r="4" spans="2:28" x14ac:dyDescent="0.2">
      <c r="B4" t="s">
        <v>12</v>
      </c>
      <c r="C4">
        <v>0</v>
      </c>
      <c r="E4" t="s">
        <v>8</v>
      </c>
      <c r="F4">
        <v>0</v>
      </c>
      <c r="G4" t="s">
        <v>19</v>
      </c>
      <c r="H4" t="s">
        <v>29</v>
      </c>
      <c r="I4" s="19" t="s">
        <v>127</v>
      </c>
      <c r="J4" s="19" t="s">
        <v>119</v>
      </c>
      <c r="M4" s="10"/>
      <c r="N4" s="10" t="s">
        <v>146</v>
      </c>
      <c r="O4" s="10"/>
      <c r="P4" s="10" t="s">
        <v>147</v>
      </c>
      <c r="Q4" s="10"/>
      <c r="R4" s="10" t="s">
        <v>148</v>
      </c>
      <c r="S4" s="10"/>
      <c r="T4" s="10" t="s">
        <v>149</v>
      </c>
      <c r="V4" s="10" t="s">
        <v>158</v>
      </c>
      <c r="W4" s="10"/>
      <c r="X4" s="10" t="s">
        <v>159</v>
      </c>
      <c r="Y4" s="10"/>
      <c r="Z4" s="10" t="s">
        <v>160</v>
      </c>
      <c r="AA4" s="10"/>
      <c r="AB4" s="10" t="s">
        <v>161</v>
      </c>
    </row>
    <row r="5" spans="2:28" x14ac:dyDescent="0.2">
      <c r="B5" t="s">
        <v>13</v>
      </c>
      <c r="C5">
        <v>1</v>
      </c>
      <c r="F5">
        <v>1</v>
      </c>
      <c r="G5" t="s">
        <v>18</v>
      </c>
      <c r="H5" t="s">
        <v>30</v>
      </c>
      <c r="I5" s="19" t="s">
        <v>122</v>
      </c>
      <c r="J5" s="19" t="s">
        <v>134</v>
      </c>
      <c r="M5" s="10"/>
      <c r="N5" s="10" t="s">
        <v>150</v>
      </c>
      <c r="O5" s="10"/>
      <c r="P5" s="10" t="s">
        <v>151</v>
      </c>
      <c r="Q5" s="10"/>
      <c r="R5" s="10" t="s">
        <v>152</v>
      </c>
      <c r="S5" s="10"/>
      <c r="T5" s="10"/>
      <c r="V5" s="10" t="s">
        <v>162</v>
      </c>
      <c r="W5" s="10"/>
      <c r="X5" s="10" t="s">
        <v>163</v>
      </c>
      <c r="Y5" s="10"/>
      <c r="Z5" s="10" t="s">
        <v>164</v>
      </c>
      <c r="AA5" s="10"/>
      <c r="AB5" s="10"/>
    </row>
    <row r="6" spans="2:28" x14ac:dyDescent="0.2">
      <c r="B6" t="s">
        <v>14</v>
      </c>
      <c r="C6">
        <v>2</v>
      </c>
      <c r="F6">
        <v>2</v>
      </c>
      <c r="G6" t="s">
        <v>17</v>
      </c>
      <c r="H6" t="s">
        <v>31</v>
      </c>
      <c r="I6" s="19" t="s">
        <v>138</v>
      </c>
      <c r="J6" s="19" t="s">
        <v>136</v>
      </c>
      <c r="M6" s="10"/>
      <c r="N6" s="10" t="s">
        <v>153</v>
      </c>
      <c r="O6" s="10"/>
      <c r="P6" s="10"/>
      <c r="Q6" s="10"/>
      <c r="R6" s="10"/>
      <c r="S6" s="10"/>
      <c r="T6" s="10"/>
      <c r="V6" s="10" t="s">
        <v>165</v>
      </c>
      <c r="W6" s="10"/>
      <c r="X6" s="10"/>
      <c r="Y6" s="10"/>
      <c r="Z6" s="10"/>
      <c r="AA6" s="10"/>
      <c r="AB6" s="10"/>
    </row>
    <row r="7" spans="2:28" x14ac:dyDescent="0.2">
      <c r="B7" t="s">
        <v>15</v>
      </c>
      <c r="C7">
        <v>3</v>
      </c>
      <c r="F7">
        <v>3</v>
      </c>
      <c r="G7" t="s">
        <v>20</v>
      </c>
      <c r="H7" t="s">
        <v>32</v>
      </c>
      <c r="I7" s="19" t="s">
        <v>139</v>
      </c>
      <c r="J7" s="19" t="s">
        <v>120</v>
      </c>
      <c r="M7" s="10"/>
      <c r="N7" s="10"/>
      <c r="O7" s="10"/>
      <c r="P7" s="10"/>
      <c r="Q7" s="10"/>
      <c r="R7" s="10"/>
      <c r="S7" s="10"/>
      <c r="T7" s="10"/>
    </row>
    <row r="8" spans="2:28" x14ac:dyDescent="0.2">
      <c r="B8" t="s">
        <v>8</v>
      </c>
      <c r="C8">
        <v>10</v>
      </c>
      <c r="I8" s="19"/>
      <c r="J8" s="19"/>
      <c r="L8">
        <v>1</v>
      </c>
      <c r="M8" s="10"/>
      <c r="N8" s="10"/>
      <c r="O8" s="10"/>
      <c r="P8" s="10"/>
      <c r="Q8" s="10"/>
      <c r="R8" s="10"/>
      <c r="S8" s="10"/>
      <c r="T8" s="10"/>
    </row>
    <row r="9" spans="2:28" x14ac:dyDescent="0.2">
      <c r="B9" t="s">
        <v>9</v>
      </c>
      <c r="C9">
        <v>11</v>
      </c>
      <c r="E9" t="s">
        <v>9</v>
      </c>
      <c r="F9">
        <v>1</v>
      </c>
      <c r="G9" t="s">
        <v>22</v>
      </c>
      <c r="H9" t="s">
        <v>33</v>
      </c>
      <c r="I9" s="19" t="s">
        <v>126</v>
      </c>
      <c r="J9" s="19" t="s">
        <v>118</v>
      </c>
      <c r="M9" s="10"/>
      <c r="N9" s="10"/>
      <c r="O9" s="10"/>
      <c r="P9" s="10"/>
      <c r="Q9" s="10"/>
      <c r="R9" s="10"/>
      <c r="S9" s="10"/>
      <c r="T9" s="10"/>
    </row>
    <row r="10" spans="2:28" x14ac:dyDescent="0.2">
      <c r="B10" t="s">
        <v>11</v>
      </c>
      <c r="C10">
        <v>12</v>
      </c>
      <c r="F10">
        <v>2</v>
      </c>
      <c r="G10" t="s">
        <v>21</v>
      </c>
      <c r="H10" t="s">
        <v>34</v>
      </c>
      <c r="I10" s="19" t="s">
        <v>128</v>
      </c>
      <c r="J10" s="19" t="s">
        <v>132</v>
      </c>
      <c r="M10" s="10" t="s">
        <v>142</v>
      </c>
      <c r="N10" s="10" t="s">
        <v>146</v>
      </c>
      <c r="O10" s="10" t="s">
        <v>150</v>
      </c>
      <c r="P10" s="10" t="s">
        <v>153</v>
      </c>
      <c r="Q10" s="10"/>
      <c r="R10" s="10"/>
      <c r="S10" s="10"/>
      <c r="T10" s="10"/>
    </row>
    <row r="11" spans="2:28" x14ac:dyDescent="0.2">
      <c r="B11" t="s">
        <v>10</v>
      </c>
      <c r="C11">
        <v>13</v>
      </c>
      <c r="F11">
        <v>3</v>
      </c>
      <c r="G11" t="s">
        <v>23</v>
      </c>
      <c r="H11" t="s">
        <v>35</v>
      </c>
      <c r="I11" s="19" t="s">
        <v>131</v>
      </c>
      <c r="J11" s="19" t="s">
        <v>125</v>
      </c>
      <c r="M11" s="10"/>
      <c r="N11" s="10"/>
      <c r="O11" s="10"/>
      <c r="P11" s="10"/>
      <c r="Q11" s="10"/>
      <c r="R11" s="10"/>
      <c r="S11" s="10"/>
      <c r="T11" s="10"/>
    </row>
    <row r="12" spans="2:28" x14ac:dyDescent="0.2">
      <c r="B12" t="s">
        <v>28</v>
      </c>
      <c r="C12">
        <v>14</v>
      </c>
      <c r="F12">
        <v>4</v>
      </c>
      <c r="G12" t="s">
        <v>24</v>
      </c>
      <c r="H12" t="s">
        <v>36</v>
      </c>
      <c r="I12" s="19" t="s">
        <v>140</v>
      </c>
      <c r="J12" s="19" t="s">
        <v>121</v>
      </c>
      <c r="M12" s="10" t="s">
        <v>143</v>
      </c>
      <c r="N12" s="10" t="s">
        <v>147</v>
      </c>
      <c r="O12" s="10" t="s">
        <v>151</v>
      </c>
      <c r="P12" s="10"/>
    </row>
    <row r="13" spans="2:28" x14ac:dyDescent="0.2">
      <c r="I13" s="19"/>
      <c r="J13" s="19"/>
      <c r="M13" s="10"/>
      <c r="N13" s="10"/>
      <c r="O13" s="10"/>
      <c r="P13" s="10"/>
    </row>
    <row r="14" spans="2:28" x14ac:dyDescent="0.2">
      <c r="E14" t="s">
        <v>11</v>
      </c>
      <c r="F14">
        <v>0</v>
      </c>
      <c r="G14" t="s">
        <v>25</v>
      </c>
      <c r="H14" t="s">
        <v>37</v>
      </c>
      <c r="I14" s="19" t="s">
        <v>130</v>
      </c>
      <c r="J14" s="19" t="s">
        <v>124</v>
      </c>
      <c r="M14" s="10" t="s">
        <v>144</v>
      </c>
      <c r="N14" s="10" t="s">
        <v>148</v>
      </c>
      <c r="O14" s="10" t="s">
        <v>152</v>
      </c>
      <c r="P14" s="10"/>
    </row>
    <row r="15" spans="2:28" x14ac:dyDescent="0.2">
      <c r="F15">
        <v>1</v>
      </c>
      <c r="G15" t="s">
        <v>19</v>
      </c>
      <c r="H15" t="s">
        <v>38</v>
      </c>
      <c r="I15" s="19" t="s">
        <v>129</v>
      </c>
      <c r="J15" s="19" t="s">
        <v>133</v>
      </c>
      <c r="M15" s="10"/>
      <c r="N15" s="10"/>
      <c r="O15" s="10"/>
      <c r="P15" s="10"/>
    </row>
    <row r="16" spans="2:28" x14ac:dyDescent="0.2">
      <c r="F16">
        <v>2</v>
      </c>
      <c r="G16" t="s">
        <v>18</v>
      </c>
      <c r="H16" t="s">
        <v>39</v>
      </c>
      <c r="I16" s="19" t="s">
        <v>123</v>
      </c>
      <c r="J16" s="19" t="s">
        <v>135</v>
      </c>
      <c r="M16" s="10" t="s">
        <v>145</v>
      </c>
      <c r="N16" s="10" t="s">
        <v>149</v>
      </c>
      <c r="O16" s="10"/>
      <c r="P16" s="10"/>
    </row>
    <row r="17" spans="2:16" x14ac:dyDescent="0.2">
      <c r="F17">
        <v>3</v>
      </c>
      <c r="G17" t="s">
        <v>17</v>
      </c>
      <c r="H17" t="s">
        <v>40</v>
      </c>
      <c r="I17" s="19" t="s">
        <v>141</v>
      </c>
      <c r="J17" s="19" t="s">
        <v>137</v>
      </c>
    </row>
    <row r="18" spans="2:16" x14ac:dyDescent="0.2">
      <c r="M18" s="10"/>
      <c r="N18" s="10"/>
      <c r="O18" s="10"/>
      <c r="P18" s="10"/>
    </row>
    <row r="19" spans="2:16" x14ac:dyDescent="0.2">
      <c r="M19" s="10"/>
      <c r="N19" s="10"/>
      <c r="O19" s="10"/>
      <c r="P19" s="10"/>
    </row>
    <row r="21" spans="2:16" x14ac:dyDescent="0.2">
      <c r="B21" t="s">
        <v>166</v>
      </c>
      <c r="C21" t="s">
        <v>26</v>
      </c>
      <c r="M21" s="10" t="s">
        <v>154</v>
      </c>
      <c r="N21" s="10" t="s">
        <v>158</v>
      </c>
      <c r="O21" s="10" t="s">
        <v>162</v>
      </c>
      <c r="P21" s="10" t="s">
        <v>165</v>
      </c>
    </row>
    <row r="22" spans="2:16" x14ac:dyDescent="0.2">
      <c r="B22">
        <v>8</v>
      </c>
      <c r="C22">
        <v>1</v>
      </c>
      <c r="D22" s="10"/>
      <c r="M22" s="10"/>
      <c r="N22" s="10"/>
      <c r="O22" s="10"/>
      <c r="P22" s="10"/>
    </row>
    <row r="23" spans="2:16" x14ac:dyDescent="0.2">
      <c r="B23">
        <v>8</v>
      </c>
      <c r="C23">
        <v>2</v>
      </c>
      <c r="D23" s="10" t="s">
        <v>142</v>
      </c>
      <c r="M23" s="10" t="s">
        <v>155</v>
      </c>
      <c r="N23" s="10" t="s">
        <v>159</v>
      </c>
      <c r="O23" s="10" t="s">
        <v>163</v>
      </c>
      <c r="P23" s="10"/>
    </row>
    <row r="24" spans="2:16" x14ac:dyDescent="0.2">
      <c r="B24">
        <v>8</v>
      </c>
      <c r="C24">
        <v>3</v>
      </c>
      <c r="D24" s="10"/>
      <c r="M24" s="10"/>
      <c r="N24" s="10"/>
      <c r="O24" s="10"/>
      <c r="P24" s="10"/>
    </row>
    <row r="25" spans="2:16" x14ac:dyDescent="0.2">
      <c r="B25">
        <v>8</v>
      </c>
      <c r="C25">
        <v>4</v>
      </c>
      <c r="D25" s="10" t="s">
        <v>143</v>
      </c>
      <c r="M25" s="10" t="s">
        <v>156</v>
      </c>
      <c r="N25" s="10" t="s">
        <v>160</v>
      </c>
      <c r="O25" s="10" t="s">
        <v>164</v>
      </c>
      <c r="P25" s="10"/>
    </row>
    <row r="26" spans="2:16" x14ac:dyDescent="0.2">
      <c r="B26">
        <v>8</v>
      </c>
      <c r="C26">
        <v>5</v>
      </c>
      <c r="D26" s="10"/>
      <c r="M26" s="10"/>
      <c r="N26" s="10"/>
      <c r="O26" s="10"/>
      <c r="P26" s="10"/>
    </row>
    <row r="27" spans="2:16" x14ac:dyDescent="0.2">
      <c r="B27">
        <v>8</v>
      </c>
      <c r="C27">
        <v>6</v>
      </c>
      <c r="D27" s="10" t="s">
        <v>144</v>
      </c>
      <c r="M27" s="10" t="s">
        <v>157</v>
      </c>
      <c r="N27" s="10" t="s">
        <v>161</v>
      </c>
      <c r="O27" s="10"/>
      <c r="P27" s="10"/>
    </row>
    <row r="28" spans="2:16" x14ac:dyDescent="0.2">
      <c r="B28">
        <v>8</v>
      </c>
      <c r="C28">
        <v>7</v>
      </c>
      <c r="D28" s="10"/>
    </row>
    <row r="29" spans="2:16" x14ac:dyDescent="0.2">
      <c r="B29">
        <v>8</v>
      </c>
      <c r="C29">
        <v>8</v>
      </c>
      <c r="D29" s="10" t="s">
        <v>145</v>
      </c>
    </row>
    <row r="30" spans="2:16" x14ac:dyDescent="0.2">
      <c r="B30">
        <v>8</v>
      </c>
      <c r="C30">
        <v>9</v>
      </c>
      <c r="D30" s="10"/>
    </row>
    <row r="31" spans="2:16" x14ac:dyDescent="0.2">
      <c r="B31">
        <v>8</v>
      </c>
      <c r="C31">
        <v>10</v>
      </c>
      <c r="D31" s="10" t="s">
        <v>146</v>
      </c>
    </row>
    <row r="32" spans="2:16" x14ac:dyDescent="0.2">
      <c r="B32">
        <v>8</v>
      </c>
      <c r="C32">
        <v>11</v>
      </c>
      <c r="D32" s="10"/>
    </row>
    <row r="33" spans="2:23" x14ac:dyDescent="0.2">
      <c r="B33">
        <v>8</v>
      </c>
      <c r="C33">
        <v>12</v>
      </c>
      <c r="D33" s="10" t="s">
        <v>147</v>
      </c>
    </row>
    <row r="34" spans="2:23" x14ac:dyDescent="0.2">
      <c r="B34">
        <v>8</v>
      </c>
      <c r="C34">
        <v>13</v>
      </c>
      <c r="D34" s="10"/>
    </row>
    <row r="35" spans="2:23" x14ac:dyDescent="0.2">
      <c r="B35">
        <v>8</v>
      </c>
      <c r="C35">
        <v>14</v>
      </c>
      <c r="D35" s="10" t="s">
        <v>148</v>
      </c>
    </row>
    <row r="36" spans="2:23" x14ac:dyDescent="0.2">
      <c r="B36">
        <v>8</v>
      </c>
      <c r="C36">
        <v>15</v>
      </c>
      <c r="D36" s="10"/>
    </row>
    <row r="37" spans="2:23" x14ac:dyDescent="0.2">
      <c r="B37">
        <v>8</v>
      </c>
      <c r="C37">
        <v>16</v>
      </c>
      <c r="D37" s="10" t="s">
        <v>149</v>
      </c>
    </row>
    <row r="38" spans="2:23" x14ac:dyDescent="0.2">
      <c r="B38">
        <v>8</v>
      </c>
      <c r="C38">
        <v>17</v>
      </c>
      <c r="D38" s="10"/>
    </row>
    <row r="39" spans="2:23" x14ac:dyDescent="0.2">
      <c r="B39">
        <v>8</v>
      </c>
      <c r="C39">
        <v>18</v>
      </c>
      <c r="D39" s="10" t="s">
        <v>150</v>
      </c>
      <c r="P39" s="10">
        <v>0</v>
      </c>
      <c r="Q39" s="10" t="s">
        <v>142</v>
      </c>
      <c r="R39" s="10">
        <v>0</v>
      </c>
      <c r="S39" s="10" t="s">
        <v>145</v>
      </c>
      <c r="T39" s="10">
        <v>0</v>
      </c>
      <c r="U39" s="10" t="s">
        <v>144</v>
      </c>
      <c r="V39" s="10">
        <v>0</v>
      </c>
      <c r="W39" s="10" t="s">
        <v>143</v>
      </c>
    </row>
    <row r="40" spans="2:23" x14ac:dyDescent="0.2">
      <c r="B40">
        <v>8</v>
      </c>
      <c r="C40">
        <v>19</v>
      </c>
      <c r="D40" s="10"/>
      <c r="P40" s="10">
        <v>0</v>
      </c>
      <c r="Q40" s="10" t="s">
        <v>149</v>
      </c>
      <c r="R40" s="10">
        <v>0</v>
      </c>
      <c r="S40" s="10" t="s">
        <v>148</v>
      </c>
      <c r="T40" s="10">
        <v>0</v>
      </c>
      <c r="U40" s="10" t="s">
        <v>147</v>
      </c>
      <c r="V40" s="10">
        <v>0</v>
      </c>
      <c r="W40" s="10" t="s">
        <v>146</v>
      </c>
    </row>
    <row r="41" spans="2:23" x14ac:dyDescent="0.2">
      <c r="B41">
        <v>8</v>
      </c>
      <c r="C41">
        <v>20</v>
      </c>
      <c r="D41" s="10" t="s">
        <v>151</v>
      </c>
      <c r="P41" s="10">
        <v>0</v>
      </c>
      <c r="Q41" s="10" t="s">
        <v>152</v>
      </c>
      <c r="R41" s="10">
        <v>0</v>
      </c>
      <c r="S41" s="10" t="s">
        <v>151</v>
      </c>
      <c r="T41" s="10">
        <v>0</v>
      </c>
      <c r="U41" s="10" t="s">
        <v>150</v>
      </c>
      <c r="V41" s="10">
        <v>0</v>
      </c>
      <c r="W41" s="10">
        <v>0</v>
      </c>
    </row>
    <row r="42" spans="2:23" x14ac:dyDescent="0.2">
      <c r="B42">
        <v>8</v>
      </c>
      <c r="C42">
        <v>21</v>
      </c>
      <c r="D42" s="10"/>
      <c r="P42" s="10">
        <v>0</v>
      </c>
      <c r="Q42" s="10" t="s">
        <v>153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2:23" x14ac:dyDescent="0.2">
      <c r="B43">
        <v>8</v>
      </c>
      <c r="C43">
        <v>22</v>
      </c>
      <c r="D43" s="10" t="s">
        <v>152</v>
      </c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>
        <v>8</v>
      </c>
      <c r="C44">
        <v>23</v>
      </c>
      <c r="D44" s="10"/>
      <c r="P44" s="10">
        <v>0</v>
      </c>
      <c r="Q44" s="10" t="s">
        <v>154</v>
      </c>
      <c r="R44" s="10">
        <v>0</v>
      </c>
      <c r="S44" s="10" t="s">
        <v>157</v>
      </c>
      <c r="T44" s="10">
        <v>0</v>
      </c>
      <c r="U44" s="10" t="s">
        <v>156</v>
      </c>
      <c r="V44" s="10">
        <v>0</v>
      </c>
      <c r="W44" s="10" t="s">
        <v>155</v>
      </c>
    </row>
    <row r="45" spans="2:23" x14ac:dyDescent="0.2">
      <c r="B45">
        <v>8</v>
      </c>
      <c r="C45">
        <v>24</v>
      </c>
      <c r="D45" s="10"/>
      <c r="P45" s="10">
        <v>0</v>
      </c>
      <c r="Q45" s="10" t="s">
        <v>161</v>
      </c>
      <c r="R45" s="10">
        <v>0</v>
      </c>
      <c r="S45" s="10" t="s">
        <v>160</v>
      </c>
      <c r="T45" s="10">
        <v>0</v>
      </c>
      <c r="U45" s="10" t="s">
        <v>159</v>
      </c>
      <c r="V45" s="10">
        <v>0</v>
      </c>
      <c r="W45" s="10" t="s">
        <v>158</v>
      </c>
    </row>
    <row r="46" spans="2:23" x14ac:dyDescent="0.2">
      <c r="B46">
        <v>8</v>
      </c>
      <c r="C46">
        <v>25</v>
      </c>
      <c r="D46" s="10"/>
      <c r="P46" s="10">
        <v>0</v>
      </c>
      <c r="Q46" s="10" t="s">
        <v>164</v>
      </c>
      <c r="R46" s="10">
        <v>0</v>
      </c>
      <c r="S46" s="10" t="s">
        <v>163</v>
      </c>
      <c r="T46" s="10">
        <v>0</v>
      </c>
      <c r="U46" s="10" t="s">
        <v>162</v>
      </c>
      <c r="V46" s="10">
        <v>0</v>
      </c>
      <c r="W46" s="10">
        <v>0</v>
      </c>
    </row>
    <row r="47" spans="2:23" x14ac:dyDescent="0.2">
      <c r="B47">
        <v>8</v>
      </c>
      <c r="C47">
        <v>26</v>
      </c>
      <c r="D47" s="10" t="s">
        <v>153</v>
      </c>
      <c r="P47" s="10">
        <v>0</v>
      </c>
      <c r="Q47" s="10" t="s">
        <v>165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</row>
    <row r="48" spans="2:23" x14ac:dyDescent="0.2">
      <c r="B48">
        <v>8</v>
      </c>
      <c r="C48">
        <v>27</v>
      </c>
      <c r="D48" s="10"/>
      <c r="W48" s="10"/>
    </row>
    <row r="49" spans="2:25" x14ac:dyDescent="0.2">
      <c r="B49">
        <v>8</v>
      </c>
      <c r="C49">
        <v>28</v>
      </c>
      <c r="D49" s="10"/>
    </row>
    <row r="50" spans="2:25" x14ac:dyDescent="0.2">
      <c r="B50">
        <v>8</v>
      </c>
      <c r="C50">
        <v>29</v>
      </c>
      <c r="D50" s="10"/>
    </row>
    <row r="51" spans="2:25" x14ac:dyDescent="0.2">
      <c r="B51">
        <v>8</v>
      </c>
      <c r="C51">
        <v>30</v>
      </c>
      <c r="D51" s="10"/>
    </row>
    <row r="52" spans="2:25" x14ac:dyDescent="0.2">
      <c r="B52">
        <v>8</v>
      </c>
      <c r="C52">
        <v>31</v>
      </c>
      <c r="D52" s="10"/>
      <c r="P52" s="10">
        <v>0</v>
      </c>
      <c r="Q52" s="10">
        <v>0</v>
      </c>
      <c r="R52" s="10">
        <v>0</v>
      </c>
      <c r="S52" s="10">
        <v>0</v>
      </c>
      <c r="T52" s="10"/>
      <c r="U52" s="10">
        <v>0</v>
      </c>
      <c r="V52" s="10">
        <v>0</v>
      </c>
      <c r="W52" s="10">
        <v>0</v>
      </c>
      <c r="X52" s="10">
        <v>0</v>
      </c>
    </row>
    <row r="53" spans="2:25" x14ac:dyDescent="0.2">
      <c r="B53">
        <v>8</v>
      </c>
      <c r="C53">
        <v>32</v>
      </c>
      <c r="D53" s="10"/>
      <c r="P53" s="10" t="s">
        <v>142</v>
      </c>
      <c r="Q53" s="10" t="s">
        <v>149</v>
      </c>
      <c r="R53" s="10" t="s">
        <v>152</v>
      </c>
      <c r="S53" s="10" t="s">
        <v>153</v>
      </c>
      <c r="T53" s="10"/>
      <c r="U53" s="10" t="s">
        <v>154</v>
      </c>
      <c r="V53" s="10" t="s">
        <v>161</v>
      </c>
      <c r="W53" s="10" t="s">
        <v>164</v>
      </c>
      <c r="X53" s="10" t="s">
        <v>165</v>
      </c>
    </row>
    <row r="54" spans="2:25" x14ac:dyDescent="0.2">
      <c r="B54">
        <v>9</v>
      </c>
      <c r="C54">
        <v>1</v>
      </c>
      <c r="P54" s="10">
        <v>0</v>
      </c>
      <c r="Q54" s="10">
        <v>0</v>
      </c>
      <c r="R54" s="10">
        <v>0</v>
      </c>
      <c r="S54" s="10">
        <v>0</v>
      </c>
      <c r="T54" s="10"/>
      <c r="U54" s="10">
        <v>0</v>
      </c>
      <c r="V54" s="10">
        <v>0</v>
      </c>
      <c r="W54" s="10">
        <v>0</v>
      </c>
      <c r="X54" s="10">
        <v>0</v>
      </c>
    </row>
    <row r="55" spans="2:25" x14ac:dyDescent="0.2">
      <c r="B55">
        <v>9</v>
      </c>
      <c r="C55">
        <v>2</v>
      </c>
      <c r="D55" s="10" t="s">
        <v>154</v>
      </c>
      <c r="P55" s="10" t="s">
        <v>145</v>
      </c>
      <c r="Q55" s="10" t="s">
        <v>148</v>
      </c>
      <c r="R55" s="10" t="s">
        <v>151</v>
      </c>
      <c r="S55" s="10">
        <v>0</v>
      </c>
      <c r="T55" s="10"/>
      <c r="U55" s="10" t="s">
        <v>157</v>
      </c>
      <c r="V55" s="10" t="s">
        <v>160</v>
      </c>
      <c r="W55" s="10" t="s">
        <v>163</v>
      </c>
      <c r="X55" s="10">
        <v>0</v>
      </c>
    </row>
    <row r="56" spans="2:25" x14ac:dyDescent="0.2">
      <c r="B56">
        <v>9</v>
      </c>
      <c r="C56">
        <v>3</v>
      </c>
      <c r="D56" s="10"/>
      <c r="P56" s="10">
        <v>0</v>
      </c>
      <c r="Q56" s="10">
        <v>0</v>
      </c>
      <c r="R56" s="10">
        <v>0</v>
      </c>
      <c r="S56" s="10">
        <v>0</v>
      </c>
      <c r="T56" s="10"/>
      <c r="U56" s="10">
        <v>0</v>
      </c>
      <c r="V56" s="10">
        <v>0</v>
      </c>
      <c r="W56" s="10">
        <v>0</v>
      </c>
      <c r="X56" s="10">
        <v>0</v>
      </c>
    </row>
    <row r="57" spans="2:25" x14ac:dyDescent="0.2">
      <c r="B57">
        <v>9</v>
      </c>
      <c r="C57">
        <v>4</v>
      </c>
      <c r="D57" s="10" t="s">
        <v>155</v>
      </c>
      <c r="P57" s="10" t="s">
        <v>144</v>
      </c>
      <c r="Q57" s="10" t="s">
        <v>147</v>
      </c>
      <c r="R57" s="10" t="s">
        <v>150</v>
      </c>
      <c r="S57" s="10">
        <v>0</v>
      </c>
      <c r="T57" s="10"/>
      <c r="U57" s="10" t="s">
        <v>156</v>
      </c>
      <c r="V57" s="10" t="s">
        <v>159</v>
      </c>
      <c r="W57" s="10" t="s">
        <v>162</v>
      </c>
      <c r="X57" s="10">
        <v>0</v>
      </c>
    </row>
    <row r="58" spans="2:25" x14ac:dyDescent="0.2">
      <c r="B58">
        <v>9</v>
      </c>
      <c r="C58">
        <v>5</v>
      </c>
      <c r="D58" s="10"/>
      <c r="P58" s="10">
        <v>0</v>
      </c>
      <c r="Q58" s="10">
        <v>0</v>
      </c>
      <c r="R58" s="10">
        <v>0</v>
      </c>
      <c r="S58" s="10">
        <v>0</v>
      </c>
      <c r="T58" s="10"/>
      <c r="U58" s="10">
        <v>0</v>
      </c>
      <c r="V58" s="10">
        <v>0</v>
      </c>
      <c r="W58" s="10">
        <v>0</v>
      </c>
      <c r="X58" s="10">
        <v>0</v>
      </c>
    </row>
    <row r="59" spans="2:25" x14ac:dyDescent="0.2">
      <c r="B59">
        <v>9</v>
      </c>
      <c r="C59">
        <v>6</v>
      </c>
      <c r="D59" s="10" t="s">
        <v>156</v>
      </c>
      <c r="P59" s="10" t="s">
        <v>143</v>
      </c>
      <c r="Q59" s="10" t="s">
        <v>146</v>
      </c>
      <c r="R59" s="10">
        <v>0</v>
      </c>
      <c r="S59" s="10">
        <v>0</v>
      </c>
      <c r="T59" s="10"/>
      <c r="U59" s="10" t="s">
        <v>155</v>
      </c>
      <c r="V59" s="10" t="s">
        <v>158</v>
      </c>
      <c r="W59" s="10">
        <v>0</v>
      </c>
      <c r="X59" s="10">
        <v>0</v>
      </c>
      <c r="Y59" s="10"/>
    </row>
    <row r="60" spans="2:25" x14ac:dyDescent="0.2">
      <c r="B60">
        <v>9</v>
      </c>
      <c r="C60">
        <v>7</v>
      </c>
      <c r="D60" s="10"/>
      <c r="P60" s="10">
        <v>0</v>
      </c>
    </row>
    <row r="61" spans="2:25" x14ac:dyDescent="0.2">
      <c r="B61">
        <v>9</v>
      </c>
      <c r="C61">
        <v>8</v>
      </c>
      <c r="D61" s="10" t="s">
        <v>157</v>
      </c>
      <c r="P61" s="10" t="s">
        <v>149</v>
      </c>
    </row>
    <row r="62" spans="2:25" x14ac:dyDescent="0.2">
      <c r="B62">
        <v>9</v>
      </c>
      <c r="C62">
        <v>9</v>
      </c>
      <c r="P62" s="10">
        <v>0</v>
      </c>
    </row>
    <row r="63" spans="2:25" x14ac:dyDescent="0.2">
      <c r="B63">
        <v>9</v>
      </c>
      <c r="C63">
        <v>10</v>
      </c>
      <c r="D63" s="10" t="s">
        <v>158</v>
      </c>
      <c r="P63" s="10" t="s">
        <v>148</v>
      </c>
    </row>
    <row r="64" spans="2:25" x14ac:dyDescent="0.2">
      <c r="B64">
        <v>9</v>
      </c>
      <c r="C64">
        <v>11</v>
      </c>
      <c r="D64" s="10"/>
      <c r="P64" s="10">
        <v>0</v>
      </c>
    </row>
    <row r="65" spans="2:16" x14ac:dyDescent="0.2">
      <c r="B65">
        <v>9</v>
      </c>
      <c r="C65">
        <v>12</v>
      </c>
      <c r="D65" s="10" t="s">
        <v>159</v>
      </c>
      <c r="P65" s="10" t="s">
        <v>147</v>
      </c>
    </row>
    <row r="66" spans="2:16" x14ac:dyDescent="0.2">
      <c r="B66">
        <v>9</v>
      </c>
      <c r="C66">
        <v>13</v>
      </c>
      <c r="D66" s="10"/>
      <c r="P66" s="10">
        <v>0</v>
      </c>
    </row>
    <row r="67" spans="2:16" x14ac:dyDescent="0.2">
      <c r="B67">
        <v>9</v>
      </c>
      <c r="C67">
        <v>14</v>
      </c>
      <c r="D67" s="10" t="s">
        <v>160</v>
      </c>
      <c r="P67" s="10" t="s">
        <v>146</v>
      </c>
    </row>
    <row r="68" spans="2:16" x14ac:dyDescent="0.2">
      <c r="B68">
        <v>9</v>
      </c>
      <c r="C68">
        <v>15</v>
      </c>
      <c r="D68" s="10"/>
      <c r="P68" s="10">
        <v>0</v>
      </c>
    </row>
    <row r="69" spans="2:16" x14ac:dyDescent="0.2">
      <c r="B69">
        <v>9</v>
      </c>
      <c r="C69">
        <v>16</v>
      </c>
      <c r="D69" s="10" t="s">
        <v>161</v>
      </c>
      <c r="P69" s="10" t="s">
        <v>152</v>
      </c>
    </row>
    <row r="70" spans="2:16" x14ac:dyDescent="0.2">
      <c r="B70">
        <v>9</v>
      </c>
      <c r="C70">
        <v>17</v>
      </c>
      <c r="P70" s="10">
        <v>0</v>
      </c>
    </row>
    <row r="71" spans="2:16" x14ac:dyDescent="0.2">
      <c r="B71">
        <v>9</v>
      </c>
      <c r="C71">
        <v>18</v>
      </c>
      <c r="D71" s="10" t="s">
        <v>162</v>
      </c>
      <c r="P71" s="10" t="s">
        <v>151</v>
      </c>
    </row>
    <row r="72" spans="2:16" x14ac:dyDescent="0.2">
      <c r="B72">
        <v>9</v>
      </c>
      <c r="C72">
        <v>19</v>
      </c>
      <c r="D72" s="10"/>
      <c r="P72" s="10">
        <v>0</v>
      </c>
    </row>
    <row r="73" spans="2:16" x14ac:dyDescent="0.2">
      <c r="B73">
        <v>9</v>
      </c>
      <c r="C73">
        <v>20</v>
      </c>
      <c r="D73" s="10" t="s">
        <v>163</v>
      </c>
      <c r="P73" s="10" t="s">
        <v>150</v>
      </c>
    </row>
    <row r="74" spans="2:16" x14ac:dyDescent="0.2">
      <c r="B74">
        <v>9</v>
      </c>
      <c r="C74">
        <v>21</v>
      </c>
      <c r="D74" s="10"/>
      <c r="P74" s="10">
        <v>0</v>
      </c>
    </row>
    <row r="75" spans="2:16" x14ac:dyDescent="0.2">
      <c r="B75">
        <v>9</v>
      </c>
      <c r="C75">
        <v>22</v>
      </c>
      <c r="D75" s="10" t="s">
        <v>164</v>
      </c>
      <c r="P75" s="10">
        <v>0</v>
      </c>
    </row>
    <row r="76" spans="2:16" x14ac:dyDescent="0.2">
      <c r="B76">
        <v>9</v>
      </c>
      <c r="C76">
        <v>23</v>
      </c>
      <c r="D76" s="10"/>
      <c r="P76" s="10">
        <v>0</v>
      </c>
    </row>
    <row r="77" spans="2:16" x14ac:dyDescent="0.2">
      <c r="B77">
        <v>9</v>
      </c>
      <c r="C77">
        <v>24</v>
      </c>
      <c r="D77" s="10"/>
      <c r="P77" s="10" t="s">
        <v>153</v>
      </c>
    </row>
    <row r="78" spans="2:16" x14ac:dyDescent="0.2">
      <c r="B78">
        <v>9</v>
      </c>
      <c r="C78">
        <v>25</v>
      </c>
      <c r="P78" s="10">
        <v>0</v>
      </c>
    </row>
    <row r="79" spans="2:16" x14ac:dyDescent="0.2">
      <c r="B79">
        <v>9</v>
      </c>
      <c r="C79">
        <v>26</v>
      </c>
      <c r="D79" s="10" t="s">
        <v>165</v>
      </c>
      <c r="P79" s="10">
        <v>0</v>
      </c>
    </row>
    <row r="80" spans="2:16" x14ac:dyDescent="0.2">
      <c r="B80">
        <v>9</v>
      </c>
      <c r="C80">
        <v>27</v>
      </c>
      <c r="D80" s="10"/>
      <c r="P80" s="10">
        <v>0</v>
      </c>
    </row>
    <row r="81" spans="2:16" x14ac:dyDescent="0.2">
      <c r="B81">
        <v>9</v>
      </c>
      <c r="C81">
        <v>28</v>
      </c>
      <c r="D81" s="10"/>
      <c r="P81" s="10">
        <v>0</v>
      </c>
    </row>
    <row r="82" spans="2:16" x14ac:dyDescent="0.2">
      <c r="B82">
        <v>9</v>
      </c>
      <c r="C82">
        <v>29</v>
      </c>
      <c r="D82" s="10"/>
      <c r="P82" s="10">
        <v>0</v>
      </c>
    </row>
    <row r="83" spans="2:16" x14ac:dyDescent="0.2">
      <c r="B83">
        <v>9</v>
      </c>
      <c r="C83">
        <v>30</v>
      </c>
      <c r="D83" s="10"/>
      <c r="P83" s="10">
        <v>0</v>
      </c>
    </row>
    <row r="84" spans="2:16" x14ac:dyDescent="0.2">
      <c r="B84">
        <v>9</v>
      </c>
      <c r="C84">
        <v>31</v>
      </c>
      <c r="D84" s="10"/>
      <c r="P84" s="10">
        <v>0</v>
      </c>
    </row>
    <row r="85" spans="2:16" x14ac:dyDescent="0.2">
      <c r="B85">
        <v>9</v>
      </c>
      <c r="C85">
        <v>32</v>
      </c>
      <c r="D85" s="10"/>
      <c r="P85" s="10" t="s">
        <v>154</v>
      </c>
    </row>
    <row r="86" spans="2:16" x14ac:dyDescent="0.2">
      <c r="P86" s="10">
        <v>0</v>
      </c>
    </row>
    <row r="87" spans="2:16" x14ac:dyDescent="0.2">
      <c r="P87" s="10" t="s">
        <v>157</v>
      </c>
    </row>
    <row r="88" spans="2:16" x14ac:dyDescent="0.2">
      <c r="P88" s="10">
        <v>0</v>
      </c>
    </row>
    <row r="89" spans="2:16" x14ac:dyDescent="0.2">
      <c r="P89" s="10" t="s">
        <v>156</v>
      </c>
    </row>
    <row r="90" spans="2:16" x14ac:dyDescent="0.2">
      <c r="P90" s="10">
        <v>0</v>
      </c>
    </row>
    <row r="91" spans="2:16" x14ac:dyDescent="0.2">
      <c r="P91" s="10" t="s">
        <v>155</v>
      </c>
    </row>
    <row r="92" spans="2:16" x14ac:dyDescent="0.2">
      <c r="P92" s="10">
        <v>0</v>
      </c>
    </row>
    <row r="93" spans="2:16" x14ac:dyDescent="0.2">
      <c r="P93" s="10" t="s">
        <v>161</v>
      </c>
    </row>
    <row r="94" spans="2:16" x14ac:dyDescent="0.2">
      <c r="P94" s="10">
        <v>0</v>
      </c>
    </row>
    <row r="95" spans="2:16" x14ac:dyDescent="0.2">
      <c r="P95" s="10" t="s">
        <v>160</v>
      </c>
    </row>
    <row r="96" spans="2:16" x14ac:dyDescent="0.2">
      <c r="P96" s="10">
        <v>0</v>
      </c>
    </row>
    <row r="97" spans="16:16" x14ac:dyDescent="0.2">
      <c r="P97" s="10" t="s">
        <v>159</v>
      </c>
    </row>
    <row r="98" spans="16:16" x14ac:dyDescent="0.2">
      <c r="P98" s="10">
        <v>0</v>
      </c>
    </row>
    <row r="99" spans="16:16" x14ac:dyDescent="0.2">
      <c r="P99" s="10" t="s">
        <v>158</v>
      </c>
    </row>
    <row r="100" spans="16:16" x14ac:dyDescent="0.2">
      <c r="P100" s="10">
        <v>0</v>
      </c>
    </row>
    <row r="101" spans="16:16" x14ac:dyDescent="0.2">
      <c r="P101" s="10" t="s">
        <v>164</v>
      </c>
    </row>
    <row r="102" spans="16:16" x14ac:dyDescent="0.2">
      <c r="P102" s="10">
        <v>0</v>
      </c>
    </row>
    <row r="103" spans="16:16" x14ac:dyDescent="0.2">
      <c r="P103" s="10" t="s">
        <v>163</v>
      </c>
    </row>
    <row r="104" spans="16:16" x14ac:dyDescent="0.2">
      <c r="P104" s="10">
        <v>0</v>
      </c>
    </row>
    <row r="105" spans="16:16" x14ac:dyDescent="0.2">
      <c r="P105" s="10" t="s">
        <v>162</v>
      </c>
    </row>
    <row r="106" spans="16:16" x14ac:dyDescent="0.2">
      <c r="P106" s="10">
        <v>0</v>
      </c>
    </row>
    <row r="107" spans="16:16" x14ac:dyDescent="0.2">
      <c r="P107" s="10">
        <v>0</v>
      </c>
    </row>
    <row r="108" spans="16:16" x14ac:dyDescent="0.2">
      <c r="P108" s="10">
        <v>0</v>
      </c>
    </row>
    <row r="109" spans="16:16" x14ac:dyDescent="0.2">
      <c r="P109" s="10" t="s">
        <v>165</v>
      </c>
    </row>
    <row r="110" spans="16:16" x14ac:dyDescent="0.2">
      <c r="P110" s="10">
        <v>0</v>
      </c>
    </row>
    <row r="111" spans="16:16" x14ac:dyDescent="0.2">
      <c r="P111" s="10">
        <v>0</v>
      </c>
    </row>
    <row r="112" spans="16:16" x14ac:dyDescent="0.2">
      <c r="P112" s="10">
        <v>0</v>
      </c>
    </row>
    <row r="113" spans="16:16" x14ac:dyDescent="0.2">
      <c r="P113" s="10">
        <v>0</v>
      </c>
    </row>
    <row r="114" spans="16:16" x14ac:dyDescent="0.2">
      <c r="P114" s="10">
        <v>0</v>
      </c>
    </row>
    <row r="115" spans="16:16" x14ac:dyDescent="0.2">
      <c r="P115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static</vt:lpstr>
      <vt:lpstr>MCP&amp;SIPM</vt:lpstr>
      <vt:lpstr>case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2023-06-23T15:59:39Z</dcterms:modified>
</cp:coreProperties>
</file>