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D2787FCF-ED34-48B1-9F61-CF7F8F74CF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20" i="1" l="1"/>
  <c r="K20" i="1"/>
  <c r="L20" i="1"/>
  <c r="J20" i="1"/>
  <c r="I19" i="1" l="1"/>
  <c r="K19" i="1"/>
  <c r="J19" i="1"/>
  <c r="L19" i="1" l="1"/>
  <c r="I18" i="1"/>
  <c r="K18" i="1"/>
  <c r="L18" i="1" s="1"/>
  <c r="J18" i="1"/>
  <c r="I17" i="1"/>
  <c r="K17" i="1"/>
  <c r="J17" i="1"/>
  <c r="L17" i="1" l="1"/>
  <c r="I16" i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Q12" i="1" l="1"/>
  <c r="K11" i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<sst xmlns="http://schemas.openxmlformats.org/spreadsheetml/2006/main" count="25" uniqueCount="24">
  <si>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</si>
  <si>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</si>
  <si>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</si>
  <si>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</si>
  <si>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</si>
  <si>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</si>
  <si>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</si>
  <si>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</si>
  <si>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</si>
  <si>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</si>
  <si>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</si>
  <si>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</si>
  <si>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</si>
  <si>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</si>
  <si>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</si>
  <si>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</si>
  <si>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</si>
  <si>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</si>
  <si>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</si>
  <si>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</si>
  <si>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</si>
  <si>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</si>
  <si>
    <t>BJKAS</t>
  </si>
  <si>
    <t>SISE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</si>
</sst>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₺-41F]* #,##0.00_-;\-[$₺-41F]* #,##0.00_-;_-[$₺-41F]* &quot;-&quot;??_-;_-@_-"/>
    <numFmt numFmtId="165" formatCode="_-&quot;₺&quot;* #,##0.000_-;\-&quot;₺&quot;* #,##0.000_-;_-&quot;₺&quot;* &quot;-&quot;?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23"/>
  <sheetViews>
    <sheetView tabSelected="1" workbookViewId="0">
      <selection activeCell="H18" sqref="H18"/>
    </sheetView>
  </sheetViews>
  <sheetFormatPr defaultRowHeight="14.4" x14ac:dyDescent="0.3"/>
  <cols>
    <col min="7" max="7" width="12.5546875" customWidth="1"/>
    <col min="8" max="8" width="13.44140625" customWidth="1"/>
    <col min="9" max="9" width="12.6640625" customWidth="1"/>
    <col min="10" max="10" width="13.77734375" customWidth="1"/>
    <col min="11" max="11" width="11.44140625" customWidth="1"/>
    <col min="12" max="12" width="14.109375" customWidth="1"/>
    <col min="16" max="16" width="12.664062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</row>
    <row r="5" spans="5:17" x14ac:dyDescent="0.3">
      <c r="E5" s="1" t="s">
        <v>0</v>
      </c>
      <c r="F5" s="1">
        <v>70</v>
      </c>
      <c r="G5" s="9">
        <v>10.23</v>
      </c>
      <c r="H5" s="3">
        <v>12.44</v>
      </c>
      <c r="I5" s="1">
        <f>((H5-G5)/G5)*100</f>
        <v>21.603128054740946</v>
      </c>
      <c r="J5" s="3">
        <f t="shared" ref="J5:J15" si="0">(F5*G5)</f>
        <v>716.1</v>
      </c>
      <c r="K5" s="3">
        <f t="shared" ref="K5:K20" si="1">(F5*H5)</f>
        <v>870.8</v>
      </c>
      <c r="L5" s="5">
        <f>(K5-J5)</f>
        <v>154.69999999999993</v>
      </c>
    </row>
    <row r="6" spans="5:17" x14ac:dyDescent="0.3">
      <c r="E6" s="1" t="s">
        <v>4</v>
      </c>
      <c r="F6" s="1">
        <v>29</v>
      </c>
      <c r="G6" s="9">
        <v>14.11</v>
      </c>
      <c r="H6" s="3">
        <v>15.55</v>
      </c>
      <c r="I6" s="1">
        <f t="shared" ref="I6:I15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20" si="3">(K6-J6)</f>
        <v>41.760000000000048</v>
      </c>
    </row>
    <row r="7" spans="5:17" x14ac:dyDescent="0.3">
      <c r="E7" s="1" t="s">
        <v>5</v>
      </c>
      <c r="F7" s="1">
        <v>30</v>
      </c>
      <c r="G7" s="9">
        <v>12.45</v>
      </c>
      <c r="H7" s="3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</row>
    <row r="8" spans="5:17" x14ac:dyDescent="0.3">
      <c r="E8" s="1" t="s">
        <v>6</v>
      </c>
      <c r="F8" s="1">
        <v>512</v>
      </c>
      <c r="G8" s="9">
        <v>0.98</v>
      </c>
      <c r="H8" s="3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</row>
    <row r="9" spans="5:17" x14ac:dyDescent="0.3">
      <c r="E9" s="2" t="s">
        <v>7</v>
      </c>
      <c r="F9" s="2">
        <v>1020</v>
      </c>
      <c r="G9" s="10">
        <v>1.25</v>
      </c>
      <c r="H9" s="3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</row>
    <row r="10" spans="5:17" x14ac:dyDescent="0.3">
      <c r="E10" s="2" t="s">
        <v>8</v>
      </c>
      <c r="F10" s="2">
        <v>50</v>
      </c>
      <c r="G10" s="10">
        <v>10.62</v>
      </c>
      <c r="H10" s="4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</row>
    <row r="11" spans="5:17" x14ac:dyDescent="0.3">
      <c r="E11" s="2" t="s">
        <v>9</v>
      </c>
      <c r="F11" s="2">
        <v>50</v>
      </c>
      <c r="G11" s="10">
        <v>6.19</v>
      </c>
      <c r="H11" s="3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O11" s="6"/>
      <c r="P11" s="7"/>
      <c r="Q11" s="7"/>
    </row>
    <row r="12" spans="5:17" x14ac:dyDescent="0.3">
      <c r="E12" s="2" t="s">
        <v>13</v>
      </c>
      <c r="F12" s="2">
        <v>50</v>
      </c>
      <c r="G12" s="10">
        <v>5.13</v>
      </c>
      <c r="H12" s="3">
        <v>5.13</v>
      </c>
      <c r="I12" s="1">
        <f t="shared" si="2"/>
        <v>0</v>
      </c>
      <c r="J12" s="4">
        <f t="shared" si="0"/>
        <v>256.5</v>
      </c>
      <c r="K12" s="3">
        <f t="shared" si="1"/>
        <v>256.5</v>
      </c>
      <c r="L12" s="5">
        <f t="shared" si="3"/>
        <v>0</v>
      </c>
      <c r="P12" t="s">
        <v>10</v>
      </c>
      <c r="Q12" s="8">
        <f>(L5+L6+L7+L8+L9+L10+L11+L12+L13+L14+L15+L16+L17+L18+L19+L20)</f>
        <v>547.72</v>
      </c>
    </row>
    <row r="13" spans="5:17" x14ac:dyDescent="0.3">
      <c r="E13" s="1" t="s">
        <v>16</v>
      </c>
      <c r="F13" s="1">
        <v>200</v>
      </c>
      <c r="G13" s="10">
        <v>0.91</v>
      </c>
      <c r="H13" s="3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</row>
    <row r="14" spans="5:17" x14ac:dyDescent="0.3">
      <c r="E14" s="1" t="s">
        <v>17</v>
      </c>
      <c r="F14" s="1">
        <v>50</v>
      </c>
      <c r="G14" s="10">
        <v>1.93</v>
      </c>
      <c r="H14" s="3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</row>
    <row r="15" spans="5:17" x14ac:dyDescent="0.3">
      <c r="E15" s="1" t="s">
        <v>18</v>
      </c>
      <c r="F15" s="1">
        <v>200</v>
      </c>
      <c r="G15" s="10">
        <v>3.4950000000000001</v>
      </c>
      <c r="H15" s="3">
        <v>3.54</v>
      </c>
      <c r="I15" s="1">
        <f t="shared" si="2"/>
        <v>1.2875536480686673</v>
      </c>
      <c r="J15" s="4">
        <f t="shared" si="0"/>
        <v>699</v>
      </c>
      <c r="K15" s="3">
        <f t="shared" si="1"/>
        <v>708</v>
      </c>
      <c r="L15" s="5">
        <f t="shared" si="3"/>
        <v>9</v>
      </c>
    </row>
    <row r="16" spans="5:17" x14ac:dyDescent="0.3">
      <c r="E16" s="1" t="s">
        <v>19</v>
      </c>
      <c r="F16" s="1">
        <v>50</v>
      </c>
      <c r="G16" s="10">
        <v>4.24</v>
      </c>
      <c r="H16" s="3">
        <v>4.3099999999999996</v>
      </c>
      <c r="I16" s="1">
        <f t="shared" ref="I16:I21" si="4">((H16-G16)/G16)*100</f>
        <v>1.6509433962264008</v>
      </c>
      <c r="J16" s="4">
        <f>(F16*G16)</f>
        <v>212</v>
      </c>
      <c r="K16" s="3">
        <f t="shared" si="1"/>
        <v>215.49999999999997</v>
      </c>
      <c r="L16" s="3">
        <f t="shared" si="3"/>
        <v>3.4999999999999716</v>
      </c>
    </row>
    <row r="17" spans="5:12" x14ac:dyDescent="0.3">
      <c r="E17" s="2" t="s">
        <v>20</v>
      </c>
      <c r="F17" s="2">
        <v>500</v>
      </c>
      <c r="G17" s="10">
        <v>2.4060000000000001</v>
      </c>
      <c r="H17" s="3">
        <v>2.2400000000000002</v>
      </c>
      <c r="I17" s="2">
        <f t="shared" si="4"/>
        <v>-6.8994181213632544</v>
      </c>
      <c r="J17" s="4">
        <f>(F17*G17)</f>
        <v>1203</v>
      </c>
      <c r="K17" s="3">
        <f t="shared" si="1"/>
        <v>1120</v>
      </c>
      <c r="L17" s="3">
        <f t="shared" si="3"/>
        <v>-83</v>
      </c>
    </row>
    <row r="18" spans="5:12" x14ac:dyDescent="0.3">
      <c r="E18" s="1" t="s">
        <v>19</v>
      </c>
      <c r="F18" s="1">
        <v>100</v>
      </c>
      <c r="G18" s="10">
        <v>4.1500000000000004</v>
      </c>
      <c r="H18" s="3">
        <v>4.1500000000000004</v>
      </c>
      <c r="I18" s="1">
        <f t="shared" si="4"/>
        <v>0</v>
      </c>
      <c r="J18" s="4">
        <f>(F18*G18)</f>
        <v>415.00000000000006</v>
      </c>
      <c r="K18" s="3">
        <f t="shared" si="1"/>
        <v>415.00000000000006</v>
      </c>
      <c r="L18" s="5">
        <f t="shared" si="3"/>
        <v>0</v>
      </c>
    </row>
    <row r="19" spans="5:12" x14ac:dyDescent="0.3">
      <c r="E19" s="1" t="s">
        <v>22</v>
      </c>
      <c r="F19" s="1">
        <v>300</v>
      </c>
      <c r="G19" s="10">
        <v>2.8</v>
      </c>
      <c r="H19" s="3">
        <v>2.77</v>
      </c>
      <c r="I19" s="1">
        <f t="shared" si="4"/>
        <v>-1.0714285714285645</v>
      </c>
      <c r="J19" s="4">
        <f>(F19*G19)</f>
        <v>840</v>
      </c>
      <c r="K19" s="3">
        <f t="shared" si="1"/>
        <v>831</v>
      </c>
      <c r="L19" s="3">
        <f t="shared" si="3"/>
        <v>-9</v>
      </c>
    </row>
    <row r="20" spans="5:12" x14ac:dyDescent="0.3">
      <c r="E20" s="1" t="s">
        <v>23</v>
      </c>
      <c r="F20" s="1">
        <v>200</v>
      </c>
      <c r="G20" s="10">
        <v>5.13</v>
      </c>
      <c r="H20" s="3">
        <v>5.12</v>
      </c>
      <c r="I20" s="1">
        <f t="shared" si="4"/>
        <v>-0.19493177387913815</v>
      </c>
      <c r="J20" s="4">
        <f>(F20*G20)</f>
        <v>1026</v>
      </c>
      <c r="K20" s="3">
        <f t="shared" si="1"/>
        <v>1024</v>
      </c>
      <c r="L20" s="3">
        <f t="shared" si="3"/>
        <v>-2</v>
      </c>
    </row>
    <row r="21" spans="5:12" x14ac:dyDescent="0.3">
      <c r="E21" s="1"/>
      <c r="F21" s="1"/>
      <c r="G21" s="10"/>
      <c r="H21" s="3"/>
      <c r="I21" s="1" t="e">
        <f t="shared" si="4"/>
        <v>#DIV/0!</v>
      </c>
      <c r="J21" s="4"/>
      <c r="K21" s="3"/>
      <c r="L21" s="3"/>
    </row>
    <row r="22" spans="5:12" x14ac:dyDescent="0.3">
      <c r="E22" s="1"/>
      <c r="F22" s="1"/>
      <c r="G22" s="10"/>
      <c r="H22" s="3"/>
      <c r="I22" s="1"/>
      <c r="J22" s="4"/>
      <c r="K22" s="3"/>
      <c r="L22" s="3"/>
    </row>
    <row r="23" spans="5:12" x14ac:dyDescent="0.3">
      <c r="E23" s="1"/>
      <c r="F23" s="1"/>
      <c r="G23" s="10"/>
      <c r="H23" s="3"/>
      <c r="I23" s="1"/>
      <c r="J23" s="1"/>
      <c r="K23" s="1"/>
      <c r="L2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2019-12-19T13:42:35Z</dcterms:modified>
</cp:coreProperties>
</file>