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ökhan\Desktop\"/>
    </mc:Choice>
  </mc:AlternateContent>
  <xr:revisionPtr revIDLastSave="0" documentId="13_ncr:1_{39A8D25F-C318-4E11-9551-47B077E6DF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" l="1"/>
  <c r="I18" i="1"/>
  <c r="K18" i="1"/>
  <c r="L18" i="1" s="1"/>
  <c r="J18" i="1"/>
  <c r="I17" i="1"/>
  <c r="K17" i="1"/>
  <c r="L17" i="1" s="1"/>
  <c r="J17" i="1"/>
  <c r="I16" i="1" l="1"/>
  <c r="I15" i="1"/>
  <c r="I14" i="1"/>
  <c r="I13" i="1"/>
  <c r="I12" i="1" l="1"/>
  <c r="K16" i="1"/>
  <c r="K15" i="1"/>
  <c r="K14" i="1"/>
  <c r="K13" i="1"/>
  <c r="K12" i="1"/>
  <c r="J16" i="1"/>
  <c r="J15" i="1"/>
  <c r="J14" i="1"/>
  <c r="J13" i="1"/>
  <c r="J12" i="1"/>
  <c r="L12" i="1" l="1"/>
  <c r="L16" i="1"/>
  <c r="L15" i="1"/>
  <c r="L14" i="1"/>
  <c r="L13" i="1"/>
  <c r="I11" i="1"/>
  <c r="I10" i="1"/>
  <c r="I9" i="1"/>
  <c r="I8" i="1"/>
  <c r="I7" i="1"/>
  <c r="I6" i="1"/>
  <c r="I5" i="1"/>
  <c r="K11" i="1" l="1"/>
  <c r="K10" i="1"/>
  <c r="J11" i="1"/>
  <c r="J10" i="1"/>
  <c r="L10" i="1" l="1"/>
  <c r="L11" i="1"/>
  <c r="K9" i="1"/>
  <c r="K8" i="1"/>
  <c r="K7" i="1"/>
  <c r="K6" i="1"/>
  <c r="J9" i="1"/>
  <c r="J8" i="1"/>
  <c r="J7" i="1"/>
  <c r="J6" i="1"/>
  <c r="L8" i="1" l="1"/>
  <c r="L7" i="1"/>
  <c r="L9" i="1"/>
  <c r="L6" i="1"/>
  <c r="K5" i="1"/>
  <c r="J5" i="1"/>
  <c r="L5" i="1" l="1"/>
</calcChain>
</file>

<file path=xl/sharedStrings.xml><?xml version="1.0" encoding="utf-8"?>
<sst xmlns="http://schemas.openxmlformats.org/spreadsheetml/2006/main" count="23" uniqueCount="22">
  <si>
    <t>HUBVC</t>
  </si>
  <si>
    <t>Adet</t>
  </si>
  <si>
    <t>Maliyet</t>
  </si>
  <si>
    <t>Fiyat</t>
  </si>
  <si>
    <t>KAREL</t>
  </si>
  <si>
    <t>NATEN</t>
  </si>
  <si>
    <t>TSKB</t>
  </si>
  <si>
    <t>OSTIM</t>
  </si>
  <si>
    <t>KFEIN</t>
  </si>
  <si>
    <t>SMART</t>
  </si>
  <si>
    <t>Toplam Kar =</t>
  </si>
  <si>
    <t>Kar / Zarar (%)</t>
  </si>
  <si>
    <t>Toplam Maliyet</t>
  </si>
  <si>
    <t>LKMNH</t>
  </si>
  <si>
    <t>Net Kar</t>
  </si>
  <si>
    <t>Toplam Fiyat</t>
  </si>
  <si>
    <t>AKENR</t>
  </si>
  <si>
    <t>MEPET</t>
  </si>
  <si>
    <t>GOODY</t>
  </si>
  <si>
    <t>DESPC</t>
  </si>
  <si>
    <t>ADNAC</t>
  </si>
  <si>
    <t>Hisse Adı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</si>
</sst>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₺-41F]* #,##0.00_-;\-[$₺-41F]* #,##0.00_-;_-[$₺-41F]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Q23"/>
  <sheetViews>
    <sheetView tabSelected="1" workbookViewId="0">
      <selection activeCell="B10" sqref="B10"/>
    </sheetView>
  </sheetViews>
  <sheetFormatPr defaultRowHeight="14.4" x14ac:dyDescent="0.3"/>
  <cols>
    <col min="9" max="9" width="12.6640625" customWidth="1"/>
    <col min="10" max="10" width="13.77734375" customWidth="1"/>
    <col min="11" max="11" width="11.44140625" customWidth="1"/>
    <col min="12" max="12" width="14.109375" customWidth="1"/>
    <col min="16" max="16" width="12.6640625" customWidth="1"/>
  </cols>
  <sheetData>
    <row r="4" spans="5:17" x14ac:dyDescent="0.3">
      <c r="E4" s="1" t="s">
        <v>21</v>
      </c>
      <c r="F4" s="1" t="s">
        <v>1</v>
      </c>
      <c r="G4" s="1" t="s">
        <v>2</v>
      </c>
      <c r="H4" s="1" t="s">
        <v>3</v>
      </c>
      <c r="I4" s="2" t="s">
        <v>11</v>
      </c>
      <c r="J4" s="1" t="s">
        <v>12</v>
      </c>
      <c r="K4" s="1" t="s">
        <v>15</v>
      </c>
      <c r="L4" s="1" t="s">
        <v>14</v>
      </c>
    </row>
    <row r="5" spans="5:17" x14ac:dyDescent="0.3">
      <c r="E5" s="1" t="s">
        <v>0</v>
      </c>
      <c r="F5" s="1">
        <v>70</v>
      </c>
      <c r="G5" s="3">
        <v>10.23</v>
      </c>
      <c r="H5" s="3">
        <v>12.44</v>
      </c>
      <c r="I5" s="1">
        <f>((H5-G5)/G5)*100</f>
        <v>21.603128054740946</v>
      </c>
      <c r="J5" s="3">
        <f t="shared" ref="J5:J16" si="0">(F5*G5)</f>
        <v>716.1</v>
      </c>
      <c r="K5" s="3">
        <f t="shared" ref="K5:K18" si="1">(F5*H5)</f>
        <v>870.8</v>
      </c>
      <c r="L5" s="5">
        <f>(K5-J5)</f>
        <v>154.69999999999993</v>
      </c>
    </row>
    <row r="6" spans="5:17" x14ac:dyDescent="0.3">
      <c r="E6" s="1" t="s">
        <v>4</v>
      </c>
      <c r="F6" s="1">
        <v>29</v>
      </c>
      <c r="G6" s="3">
        <v>14.11</v>
      </c>
      <c r="H6" s="3">
        <v>15.55</v>
      </c>
      <c r="I6" s="1">
        <f t="shared" ref="I6:I16" si="2">((H6-G6)/G6)*100</f>
        <v>10.205527994330271</v>
      </c>
      <c r="J6" s="3">
        <f t="shared" si="0"/>
        <v>409.19</v>
      </c>
      <c r="K6" s="3">
        <f t="shared" si="1"/>
        <v>450.95000000000005</v>
      </c>
      <c r="L6" s="5">
        <f t="shared" ref="L6:L18" si="3">(K6-J6)</f>
        <v>41.760000000000048</v>
      </c>
    </row>
    <row r="7" spans="5:17" x14ac:dyDescent="0.3">
      <c r="E7" s="1" t="s">
        <v>5</v>
      </c>
      <c r="F7" s="1">
        <v>30</v>
      </c>
      <c r="G7" s="3">
        <v>12.45</v>
      </c>
      <c r="H7" s="3">
        <v>14.03</v>
      </c>
      <c r="I7" s="1">
        <f t="shared" si="2"/>
        <v>12.690763052208837</v>
      </c>
      <c r="J7" s="3">
        <f t="shared" si="0"/>
        <v>373.5</v>
      </c>
      <c r="K7" s="3">
        <f t="shared" si="1"/>
        <v>420.9</v>
      </c>
      <c r="L7" s="5">
        <f t="shared" si="3"/>
        <v>47.399999999999977</v>
      </c>
    </row>
    <row r="8" spans="5:17" x14ac:dyDescent="0.3">
      <c r="E8" s="1" t="s">
        <v>6</v>
      </c>
      <c r="F8" s="1">
        <v>512</v>
      </c>
      <c r="G8" s="3">
        <v>0.98</v>
      </c>
      <c r="H8" s="3">
        <v>1.01</v>
      </c>
      <c r="I8" s="1">
        <f t="shared" si="2"/>
        <v>3.0612244897959209</v>
      </c>
      <c r="J8" s="3">
        <f t="shared" si="0"/>
        <v>501.76</v>
      </c>
      <c r="K8" s="3">
        <f t="shared" si="1"/>
        <v>517.12</v>
      </c>
      <c r="L8" s="5">
        <f t="shared" si="3"/>
        <v>15.360000000000014</v>
      </c>
    </row>
    <row r="9" spans="5:17" x14ac:dyDescent="0.3">
      <c r="E9" s="2" t="s">
        <v>7</v>
      </c>
      <c r="F9" s="2">
        <v>1020</v>
      </c>
      <c r="G9" s="4">
        <v>1.25</v>
      </c>
      <c r="H9" s="3">
        <v>1.35</v>
      </c>
      <c r="I9" s="1">
        <f t="shared" si="2"/>
        <v>8.0000000000000071</v>
      </c>
      <c r="J9" s="3">
        <f t="shared" si="0"/>
        <v>1275</v>
      </c>
      <c r="K9" s="3">
        <f t="shared" si="1"/>
        <v>1377</v>
      </c>
      <c r="L9" s="5">
        <f t="shared" si="3"/>
        <v>102</v>
      </c>
    </row>
    <row r="10" spans="5:17" x14ac:dyDescent="0.3">
      <c r="E10" s="2" t="s">
        <v>8</v>
      </c>
      <c r="F10" s="2">
        <v>50</v>
      </c>
      <c r="G10" s="4">
        <v>10.62</v>
      </c>
      <c r="H10" s="4">
        <v>12.24</v>
      </c>
      <c r="I10" s="1">
        <f t="shared" si="2"/>
        <v>15.254237288135602</v>
      </c>
      <c r="J10" s="4">
        <f t="shared" si="0"/>
        <v>531</v>
      </c>
      <c r="K10" s="3">
        <f t="shared" si="1"/>
        <v>612</v>
      </c>
      <c r="L10" s="5">
        <f t="shared" si="3"/>
        <v>81</v>
      </c>
    </row>
    <row r="11" spans="5:17" x14ac:dyDescent="0.3">
      <c r="E11" s="2" t="s">
        <v>9</v>
      </c>
      <c r="F11" s="2">
        <v>50</v>
      </c>
      <c r="G11" s="4">
        <v>6.19</v>
      </c>
      <c r="H11" s="3">
        <v>9.57</v>
      </c>
      <c r="I11" s="1">
        <f t="shared" si="2"/>
        <v>54.604200323101772</v>
      </c>
      <c r="J11" s="4">
        <f t="shared" si="0"/>
        <v>309.5</v>
      </c>
      <c r="K11" s="3">
        <f t="shared" si="1"/>
        <v>478.5</v>
      </c>
      <c r="L11" s="5">
        <f t="shared" si="3"/>
        <v>169</v>
      </c>
      <c r="O11" s="6"/>
      <c r="P11" s="7"/>
      <c r="Q11" s="7"/>
    </row>
    <row r="12" spans="5:17" x14ac:dyDescent="0.3">
      <c r="E12" s="2" t="s">
        <v>13</v>
      </c>
      <c r="F12" s="2">
        <v>50</v>
      </c>
      <c r="G12" s="4">
        <v>5.13</v>
      </c>
      <c r="H12" s="3">
        <v>4.92</v>
      </c>
      <c r="I12" s="1">
        <f t="shared" si="2"/>
        <v>-4.0935672514619874</v>
      </c>
      <c r="J12" s="4">
        <f t="shared" si="0"/>
        <v>256.5</v>
      </c>
      <c r="K12" s="3">
        <f t="shared" si="1"/>
        <v>246</v>
      </c>
      <c r="L12" s="3">
        <f t="shared" si="3"/>
        <v>-10.5</v>
      </c>
      <c r="P12" t="s">
        <v>10</v>
      </c>
      <c r="Q12" s="8">
        <f>(L5+L6+L7+L8+L9+L10+L11+L12+L13+L14+L15+L16+L17+L18+L19+L20)</f>
        <v>593.72</v>
      </c>
    </row>
    <row r="13" spans="5:17" x14ac:dyDescent="0.3">
      <c r="E13" s="1" t="s">
        <v>16</v>
      </c>
      <c r="F13" s="1">
        <v>200</v>
      </c>
      <c r="G13" s="4">
        <v>0.91</v>
      </c>
      <c r="H13" s="3">
        <v>0.99</v>
      </c>
      <c r="I13" s="1">
        <f t="shared" si="2"/>
        <v>8.7912087912087866</v>
      </c>
      <c r="J13" s="4">
        <f t="shared" si="0"/>
        <v>182</v>
      </c>
      <c r="K13" s="3">
        <f t="shared" si="1"/>
        <v>198</v>
      </c>
      <c r="L13" s="5">
        <f t="shared" si="3"/>
        <v>16</v>
      </c>
    </row>
    <row r="14" spans="5:17" x14ac:dyDescent="0.3">
      <c r="E14" s="1" t="s">
        <v>17</v>
      </c>
      <c r="F14" s="1">
        <v>50</v>
      </c>
      <c r="G14" s="4">
        <v>1.93</v>
      </c>
      <c r="H14" s="3">
        <v>1.97</v>
      </c>
      <c r="I14" s="1">
        <f t="shared" si="2"/>
        <v>2.072538860103629</v>
      </c>
      <c r="J14" s="4">
        <f t="shared" si="0"/>
        <v>96.5</v>
      </c>
      <c r="K14" s="3">
        <f t="shared" si="1"/>
        <v>98.5</v>
      </c>
      <c r="L14" s="5">
        <f t="shared" si="3"/>
        <v>2</v>
      </c>
    </row>
    <row r="15" spans="5:17" x14ac:dyDescent="0.3">
      <c r="E15" s="1" t="s">
        <v>18</v>
      </c>
      <c r="F15" s="1">
        <v>200</v>
      </c>
      <c r="G15" s="4">
        <v>3.4950000000000001</v>
      </c>
      <c r="H15" s="3">
        <v>3.45</v>
      </c>
      <c r="I15" s="1">
        <f t="shared" si="2"/>
        <v>-1.2875536480686673</v>
      </c>
      <c r="J15" s="4">
        <f t="shared" si="0"/>
        <v>699</v>
      </c>
      <c r="K15" s="3">
        <f t="shared" si="1"/>
        <v>690</v>
      </c>
      <c r="L15" s="3">
        <f t="shared" si="3"/>
        <v>-9</v>
      </c>
    </row>
    <row r="16" spans="5:17" x14ac:dyDescent="0.3">
      <c r="E16" s="1" t="s">
        <v>19</v>
      </c>
      <c r="F16" s="1">
        <v>50</v>
      </c>
      <c r="G16" s="4">
        <v>4.24</v>
      </c>
      <c r="H16" s="3">
        <v>4.12</v>
      </c>
      <c r="I16" s="1">
        <f>((H16-G16)/G16)*100</f>
        <v>-2.8301886792452855</v>
      </c>
      <c r="J16" s="4">
        <f>(F16*G16)</f>
        <v>212</v>
      </c>
      <c r="K16" s="3">
        <f t="shared" si="1"/>
        <v>206</v>
      </c>
      <c r="L16" s="3">
        <f t="shared" si="3"/>
        <v>-6</v>
      </c>
    </row>
    <row r="17" spans="5:12" x14ac:dyDescent="0.3">
      <c r="E17" s="2" t="s">
        <v>20</v>
      </c>
      <c r="F17" s="2">
        <v>100</v>
      </c>
      <c r="G17" s="4">
        <v>2.31</v>
      </c>
      <c r="H17" s="3">
        <v>2.2400000000000002</v>
      </c>
      <c r="I17" s="2">
        <f>((H17-G17)/G17)*100</f>
        <v>-3.0303030303030236</v>
      </c>
      <c r="J17" s="4">
        <f>(F17*G17)</f>
        <v>231</v>
      </c>
      <c r="K17" s="3">
        <f t="shared" si="1"/>
        <v>224.00000000000003</v>
      </c>
      <c r="L17" s="3">
        <f t="shared" si="3"/>
        <v>-6.9999999999999716</v>
      </c>
    </row>
    <row r="18" spans="5:12" x14ac:dyDescent="0.3">
      <c r="E18" s="1" t="s">
        <v>19</v>
      </c>
      <c r="F18" s="1">
        <v>100</v>
      </c>
      <c r="G18" s="4">
        <v>4.1500000000000004</v>
      </c>
      <c r="H18" s="3">
        <v>4.12</v>
      </c>
      <c r="I18" s="1">
        <f>((H18-G18)/G18)*100</f>
        <v>-0.72289156626506612</v>
      </c>
      <c r="J18" s="4">
        <f>(F18*G18)</f>
        <v>415.00000000000006</v>
      </c>
      <c r="K18" s="3">
        <f t="shared" si="1"/>
        <v>412</v>
      </c>
      <c r="L18" s="3">
        <f t="shared" si="3"/>
        <v>-3.0000000000000568</v>
      </c>
    </row>
    <row r="19" spans="5:12" x14ac:dyDescent="0.3">
      <c r="E19" s="1"/>
      <c r="F19" s="1"/>
      <c r="G19" s="4"/>
      <c r="H19" s="3"/>
      <c r="I19" s="1"/>
      <c r="J19" s="4"/>
      <c r="K19" s="3"/>
      <c r="L19" s="3"/>
    </row>
    <row r="20" spans="5:12" x14ac:dyDescent="0.3">
      <c r="E20" s="1"/>
      <c r="F20" s="1"/>
      <c r="G20" s="4"/>
      <c r="H20" s="3"/>
      <c r="I20" s="1"/>
      <c r="J20" s="4"/>
      <c r="K20" s="3"/>
      <c r="L20" s="3"/>
    </row>
    <row r="21" spans="5:12" x14ac:dyDescent="0.3">
      <c r="E21" s="1"/>
      <c r="F21" s="1"/>
      <c r="G21" s="4"/>
      <c r="H21" s="3"/>
      <c r="I21" s="1"/>
      <c r="J21" s="4"/>
      <c r="K21" s="3"/>
      <c r="L21" s="3"/>
    </row>
    <row r="22" spans="5:12" x14ac:dyDescent="0.3">
      <c r="E22" s="1"/>
      <c r="F22" s="1"/>
      <c r="G22" s="4"/>
      <c r="H22" s="3"/>
      <c r="I22" s="1"/>
      <c r="J22" s="4"/>
      <c r="K22" s="3"/>
      <c r="L22" s="3"/>
    </row>
    <row r="23" spans="5:12" x14ac:dyDescent="0.3">
      <c r="E23" s="1"/>
      <c r="F23" s="1"/>
      <c r="G23" s="4"/>
      <c r="H23" s="3"/>
      <c r="I23" s="1"/>
      <c r="J23" s="1"/>
      <c r="K23" s="1"/>
      <c r="L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</dc:creator>
  <cp:lastModifiedBy>Gökhan</cp:lastModifiedBy>
  <dcterms:created xsi:type="dcterms:W3CDTF">2015-06-05T18:19:34Z</dcterms:created>
  <dcterms:modified xsi:type="dcterms:W3CDTF">2019-12-10T14:26:50Z</dcterms:modified>
</cp:coreProperties>
</file>