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ocuments\GitHub\capitalbikeshare\"/>
    </mc:Choice>
  </mc:AlternateContent>
  <xr:revisionPtr revIDLastSave="0" documentId="13_ncr:1_{C5D2610A-F31F-4C46-8478-E81F18BC04DC}" xr6:coauthVersionLast="45" xr6:coauthVersionMax="45" xr10:uidLastSave="{00000000-0000-0000-0000-000000000000}"/>
  <bookViews>
    <workbookView xWindow="-96" yWindow="-96" windowWidth="23232" windowHeight="13152" activeTab="1" xr2:uid="{6AB65454-7591-4999-A217-06625771D979}"/>
  </bookViews>
  <sheets>
    <sheet name="Pedal" sheetId="1" r:id="rId1"/>
    <sheet name="EBike" sheetId="2" r:id="rId2"/>
  </sheets>
  <definedNames>
    <definedName name="EBikeSpeed">EBike!$C$28</definedName>
    <definedName name="PedalSpeed">Pedal!$C$28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H6" i="2"/>
  <c r="H5" i="2"/>
  <c r="H4" i="2"/>
  <c r="H3" i="2"/>
  <c r="H2" i="2"/>
  <c r="C8" i="2"/>
  <c r="D8" i="2"/>
  <c r="E8" i="2"/>
  <c r="F8" i="2"/>
  <c r="G8" i="2"/>
  <c r="B8" i="2"/>
  <c r="H7" i="1"/>
  <c r="H6" i="1"/>
  <c r="H5" i="1"/>
  <c r="H4" i="1"/>
  <c r="H3" i="1"/>
  <c r="H2" i="1"/>
  <c r="C8" i="1"/>
  <c r="D8" i="1"/>
  <c r="E8" i="1"/>
  <c r="F8" i="1"/>
  <c r="G8" i="1"/>
  <c r="B8" i="1"/>
  <c r="C28" i="2"/>
  <c r="B22" i="2"/>
  <c r="D22" i="2"/>
  <c r="E22" i="2"/>
  <c r="F22" i="2"/>
  <c r="G22" i="2"/>
  <c r="B23" i="2"/>
  <c r="C23" i="2"/>
  <c r="E23" i="2"/>
  <c r="F23" i="2"/>
  <c r="G23" i="2"/>
  <c r="B24" i="2"/>
  <c r="C24" i="2"/>
  <c r="D24" i="2"/>
  <c r="F24" i="2"/>
  <c r="G24" i="2"/>
  <c r="B25" i="2"/>
  <c r="C25" i="2"/>
  <c r="D25" i="2"/>
  <c r="E25" i="2"/>
  <c r="G25" i="2"/>
  <c r="B26" i="2"/>
  <c r="C26" i="2"/>
  <c r="D26" i="2"/>
  <c r="E26" i="2"/>
  <c r="F26" i="2"/>
  <c r="C21" i="2"/>
  <c r="D21" i="2"/>
  <c r="E21" i="2"/>
  <c r="F21" i="2"/>
  <c r="G21" i="2"/>
  <c r="H16" i="2"/>
  <c r="H15" i="2"/>
  <c r="H14" i="2"/>
  <c r="H13" i="2"/>
  <c r="H12" i="2"/>
  <c r="H11" i="2"/>
  <c r="C28" i="1"/>
  <c r="B22" i="1"/>
  <c r="D22" i="1"/>
  <c r="E22" i="1"/>
  <c r="F22" i="1"/>
  <c r="G22" i="1"/>
  <c r="B23" i="1"/>
  <c r="C23" i="1"/>
  <c r="E23" i="1"/>
  <c r="F23" i="1"/>
  <c r="G23" i="1"/>
  <c r="B24" i="1"/>
  <c r="C24" i="1"/>
  <c r="D24" i="1"/>
  <c r="F24" i="1"/>
  <c r="G24" i="1"/>
  <c r="B25" i="1"/>
  <c r="C25" i="1"/>
  <c r="D25" i="1"/>
  <c r="E25" i="1"/>
  <c r="G25" i="1"/>
  <c r="B26" i="1"/>
  <c r="C26" i="1"/>
  <c r="D26" i="1"/>
  <c r="E26" i="1"/>
  <c r="F26" i="1"/>
  <c r="C21" i="1"/>
  <c r="D21" i="1"/>
  <c r="E21" i="1"/>
  <c r="F21" i="1"/>
  <c r="G21" i="1"/>
  <c r="H16" i="1"/>
  <c r="H15" i="1"/>
  <c r="H14" i="1"/>
  <c r="H13" i="1"/>
  <c r="H12" i="1"/>
  <c r="H11" i="1"/>
</calcChain>
</file>

<file path=xl/sharedStrings.xml><?xml version="1.0" encoding="utf-8"?>
<sst xmlns="http://schemas.openxmlformats.org/spreadsheetml/2006/main" count="66" uniqueCount="59">
  <si>
    <t>startnode</t>
  </si>
  <si>
    <t>Start Station  31113</t>
  </si>
  <si>
    <t>End Station  31113  distance  0.0</t>
  </si>
  <si>
    <t>End Station  31104  distance  0.16657804882139</t>
  </si>
  <si>
    <t>End Station  31296  distance  0.28262553005344004</t>
  </si>
  <si>
    <t>End Station  31114  distance  0.17130644208118234</t>
  </si>
  <si>
    <t>End Station  31116  distance  0.2594904286821863</t>
  </si>
  <si>
    <t>End Station  31110  distance  0.3671410187033171</t>
  </si>
  <si>
    <t>End Station  10000  distance  0.29825623250303795</t>
  </si>
  <si>
    <t>Start Station  31104</t>
  </si>
  <si>
    <t>End Station  31113  distance  0.16657804882139</t>
  </si>
  <si>
    <t>End Station  31104  distance  0.0</t>
  </si>
  <si>
    <t>End Station  31296  distance  0.12543759736837612</t>
  </si>
  <si>
    <t>End Station  31114  distance  0.2893906227922993</t>
  </si>
  <si>
    <t>End Station  31116  distance  0.37178561068473576</t>
  </si>
  <si>
    <t>End Station  31110  distance  0.5307651157878226</t>
  </si>
  <si>
    <t>End Station  10000  distance  0.4402790205504729</t>
  </si>
  <si>
    <t>Start Station  31296</t>
  </si>
  <si>
    <t>End Station  31113  distance  0.28262553005344004</t>
  </si>
  <si>
    <t>End Station  31104  distance  0.12543759736837612</t>
  </si>
  <si>
    <t>End Station  31296  distance  0.0</t>
  </si>
  <si>
    <t>End Station  31114  distance  0.36698332291617497</t>
  </si>
  <si>
    <t>End Station  31116  distance  0.4369412415745245</t>
  </si>
  <si>
    <t>End Station  31110  distance  0.633871845573187</t>
  </si>
  <si>
    <t>End Station  10000  distance  0.5654591648622902</t>
  </si>
  <si>
    <t>Start Station  31114</t>
  </si>
  <si>
    <t>End Station  31113  distance  0.17130644208118234</t>
  </si>
  <si>
    <t>End Station  31104  distance  0.2893906227922993</t>
  </si>
  <si>
    <t>End Station  31296  distance  0.36698332291617497</t>
  </si>
  <si>
    <t>End Station  31114  distance  0.0</t>
  </si>
  <si>
    <t>End Station  31116  distance  0.08852041001126493</t>
  </si>
  <si>
    <t>End Station  31110  distance  0.2860893134629938</t>
  </si>
  <si>
    <t>End Station  10000  distance  0.3717671454496651</t>
  </si>
  <si>
    <t>Start Station  31116</t>
  </si>
  <si>
    <t>End Station  31113  distance  0.2594904286821863</t>
  </si>
  <si>
    <t>End Station  31104  distance  0.37178561068473576</t>
  </si>
  <si>
    <t>End Station  31296  distance  0.4369412415745245</t>
  </si>
  <si>
    <t>End Station  31114  distance  0.08852041001126493</t>
  </si>
  <si>
    <t>End Station  31116  distance  0.0</t>
  </si>
  <si>
    <t>End Station  31110  distance  0.2688668848420977</t>
  </si>
  <si>
    <t>End Station  10000  distance  0.42529640244967454</t>
  </si>
  <si>
    <t>Start Station  31110</t>
  </si>
  <si>
    <t>End Station  31113  distance  0.3671410187033171</t>
  </si>
  <si>
    <t>End Station  31104  distance  0.5307651157878226</t>
  </si>
  <si>
    <t>End Station  31296  distance  0.633871845573187</t>
  </si>
  <si>
    <t>End Station  31114  distance  0.2860893134629938</t>
  </si>
  <si>
    <t>End Station  31116  distance  0.2688668848420977</t>
  </si>
  <si>
    <t>End Station  31110  distance  0.0</t>
  </si>
  <si>
    <t>End Station  10000  distance  0.2986645769285866</t>
  </si>
  <si>
    <t>Start Station  10000</t>
  </si>
  <si>
    <t>End Station  31113  distance  0.29825623250303795</t>
  </si>
  <si>
    <t>End Station  31104  distance  0.4402790205504729</t>
  </si>
  <si>
    <t>End Station  31296  distance  0.5654591648622902</t>
  </si>
  <si>
    <t>End Station  31114  distance  0.3717671454496651</t>
  </si>
  <si>
    <t>End Station  31116  distance  0.42529640244967454</t>
  </si>
  <si>
    <t>End Station  31110  distance  0.2986645769285866</t>
  </si>
  <si>
    <t>End Station  10000  distance  0.0</t>
  </si>
  <si>
    <t>MPH</t>
  </si>
  <si>
    <t>Average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</si>
</sst>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389C-7B9B-456F-94E2-7E85DED4B308}">
  <dimension ref="A1:K56"/>
  <sheetViews>
    <sheetView workbookViewId="0">
      <selection activeCell="H1" sqref="H1:H7"/>
    </sheetView>
  </sheetViews>
  <sheetFormatPr defaultRowHeight="14.4" x14ac:dyDescent="0.55000000000000004"/>
  <cols>
    <col min="1" max="10" width="8.83984375" style="2"/>
    <col min="11" max="11" width="8.83984375" style="4"/>
    <col min="12" max="16384" width="8.83984375" style="2"/>
  </cols>
  <sheetData>
    <row r="1" spans="1:11" x14ac:dyDescent="0.55000000000000004">
      <c r="A1" s="2" t="s">
        <v>0</v>
      </c>
      <c r="B1" s="2">
        <v>31104</v>
      </c>
      <c r="C1" s="2">
        <v>31110</v>
      </c>
      <c r="D1" s="2">
        <v>31113</v>
      </c>
      <c r="E1" s="2">
        <v>31114</v>
      </c>
      <c r="F1" s="2">
        <v>31116</v>
      </c>
      <c r="G1" s="2">
        <v>31296</v>
      </c>
      <c r="H1" s="5">
        <v>10000</v>
      </c>
      <c r="K1" s="1" t="s">
        <v>1</v>
      </c>
    </row>
    <row r="2" spans="1:11" x14ac:dyDescent="0.55000000000000004">
      <c r="A2" s="2">
        <v>31104</v>
      </c>
      <c r="C2" s="2">
        <v>275.21568627450898</v>
      </c>
      <c r="D2" s="2">
        <v>175.111111111111</v>
      </c>
      <c r="E2" s="2">
        <v>181.125</v>
      </c>
      <c r="F2" s="2">
        <v>185.74468085106301</v>
      </c>
      <c r="G2" s="2">
        <v>97.407407407407405</v>
      </c>
      <c r="H2" s="5">
        <f>B8</f>
        <v>312.29708704414986</v>
      </c>
      <c r="K2" s="3" t="s">
        <v>2</v>
      </c>
    </row>
    <row r="3" spans="1:11" x14ac:dyDescent="0.55000000000000004">
      <c r="A3" s="2">
        <v>31110</v>
      </c>
      <c r="B3" s="2">
        <v>374.935483870967</v>
      </c>
      <c r="D3" s="2">
        <v>302.388888888888</v>
      </c>
      <c r="E3" s="2">
        <v>240.482758620689</v>
      </c>
      <c r="F3" s="2">
        <v>210.423076923076</v>
      </c>
      <c r="G3" s="2">
        <v>435.03636363636298</v>
      </c>
      <c r="H3" s="5">
        <f>C8</f>
        <v>211.84765347541338</v>
      </c>
      <c r="K3" s="3" t="s">
        <v>3</v>
      </c>
    </row>
    <row r="4" spans="1:11" x14ac:dyDescent="0.55000000000000004">
      <c r="A4" s="2">
        <v>31113</v>
      </c>
      <c r="B4" s="2">
        <v>198.71428571428501</v>
      </c>
      <c r="C4" s="2">
        <v>201.14925373134301</v>
      </c>
      <c r="E4" s="2">
        <v>125.636363636363</v>
      </c>
      <c r="F4" s="2">
        <v>159.666666666666</v>
      </c>
      <c r="G4" s="2">
        <v>173.522727272727</v>
      </c>
      <c r="H4" s="5">
        <f>D8</f>
        <v>211.55800811722617</v>
      </c>
      <c r="K4" s="3" t="s">
        <v>4</v>
      </c>
    </row>
    <row r="5" spans="1:11" x14ac:dyDescent="0.55000000000000004">
      <c r="A5" s="2">
        <v>31114</v>
      </c>
      <c r="B5" s="2">
        <v>204.47826086956499</v>
      </c>
      <c r="C5" s="2">
        <v>142.85882352941101</v>
      </c>
      <c r="D5" s="2">
        <v>241</v>
      </c>
      <c r="F5" s="2">
        <v>242</v>
      </c>
      <c r="G5" s="2">
        <v>254.775510204081</v>
      </c>
      <c r="H5" s="5">
        <f>E8</f>
        <v>263.70049710179109</v>
      </c>
      <c r="K5" s="3" t="s">
        <v>5</v>
      </c>
    </row>
    <row r="6" spans="1:11" x14ac:dyDescent="0.55000000000000004">
      <c r="A6" s="2">
        <v>31116</v>
      </c>
      <c r="B6" s="2">
        <v>259.875</v>
      </c>
      <c r="C6" s="2">
        <v>141.363636363636</v>
      </c>
      <c r="D6" s="2">
        <v>254.13333333333301</v>
      </c>
      <c r="E6" s="2">
        <v>131.21428571428501</v>
      </c>
      <c r="G6" s="2">
        <v>287.8125</v>
      </c>
      <c r="H6" s="5">
        <f>F8</f>
        <v>301.66967176707374</v>
      </c>
      <c r="K6" s="3" t="s">
        <v>6</v>
      </c>
    </row>
    <row r="7" spans="1:11" x14ac:dyDescent="0.55000000000000004">
      <c r="A7" s="2">
        <v>31296</v>
      </c>
      <c r="B7" s="2">
        <v>161.79310344827499</v>
      </c>
      <c r="C7" s="2">
        <v>304.83076923076902</v>
      </c>
      <c r="D7" s="2">
        <v>193.02127659574401</v>
      </c>
      <c r="E7" s="2">
        <v>231.26086956521701</v>
      </c>
      <c r="F7" s="2">
        <v>189.558823529411</v>
      </c>
      <c r="H7" s="5">
        <f>G8</f>
        <v>401.08940418764985</v>
      </c>
      <c r="K7" s="3" t="s">
        <v>7</v>
      </c>
    </row>
    <row r="8" spans="1:11" x14ac:dyDescent="0.55000000000000004">
      <c r="A8" s="5">
        <v>10000</v>
      </c>
      <c r="B8" s="5">
        <f>(B17/PedalSpeed)*360</f>
        <v>312.29708704414986</v>
      </c>
      <c r="C8" s="5">
        <f>(C17/PedalSpeed)*360</f>
        <v>211.84765347541338</v>
      </c>
      <c r="D8" s="5">
        <f>(D17/PedalSpeed)*360</f>
        <v>211.55800811722617</v>
      </c>
      <c r="E8" s="5">
        <f>(E17/PedalSpeed)*360</f>
        <v>263.70049710179109</v>
      </c>
      <c r="F8" s="5">
        <f>(F17/PedalSpeed)*360</f>
        <v>301.66967176707374</v>
      </c>
      <c r="G8" s="5">
        <f>(G17/PedalSpeed)*360</f>
        <v>401.08940418764985</v>
      </c>
      <c r="H8" s="5"/>
      <c r="K8" s="3" t="s">
        <v>8</v>
      </c>
    </row>
    <row r="9" spans="1:11" x14ac:dyDescent="0.55000000000000004">
      <c r="K9" s="3" t="s">
        <v>9</v>
      </c>
    </row>
    <row r="10" spans="1:11" x14ac:dyDescent="0.55000000000000004">
      <c r="A10" s="2" t="s">
        <v>0</v>
      </c>
      <c r="B10" s="2">
        <v>31104</v>
      </c>
      <c r="C10" s="2">
        <v>31110</v>
      </c>
      <c r="D10" s="2">
        <v>31113</v>
      </c>
      <c r="E10" s="2">
        <v>31114</v>
      </c>
      <c r="F10" s="2">
        <v>31116</v>
      </c>
      <c r="G10" s="2">
        <v>31296</v>
      </c>
      <c r="H10" s="2">
        <v>10000</v>
      </c>
      <c r="K10" s="3" t="s">
        <v>10</v>
      </c>
    </row>
    <row r="11" spans="1:11" x14ac:dyDescent="0.55000000000000004">
      <c r="A11" s="2">
        <v>31104</v>
      </c>
      <c r="B11" s="2">
        <v>0</v>
      </c>
      <c r="C11" s="2">
        <v>0.53076511578782204</v>
      </c>
      <c r="D11" s="2">
        <v>0.16657804882138999</v>
      </c>
      <c r="E11" s="2">
        <v>0.28939062279229899</v>
      </c>
      <c r="F11" s="2">
        <v>0.37178561068473498</v>
      </c>
      <c r="G11" s="2">
        <v>0.12543759736837601</v>
      </c>
      <c r="H11" s="2">
        <f>B17</f>
        <v>0.44027902055047202</v>
      </c>
      <c r="K11" s="3" t="s">
        <v>11</v>
      </c>
    </row>
    <row r="12" spans="1:11" x14ac:dyDescent="0.55000000000000004">
      <c r="A12" s="2">
        <v>31110</v>
      </c>
      <c r="B12" s="2">
        <v>0.53076511578782204</v>
      </c>
      <c r="C12" s="2">
        <v>0</v>
      </c>
      <c r="D12" s="2">
        <v>0.367141018703317</v>
      </c>
      <c r="E12" s="2">
        <v>0.28608931346299299</v>
      </c>
      <c r="F12" s="2">
        <v>0.26886688484209698</v>
      </c>
      <c r="G12" s="2">
        <v>0.63387184557318699</v>
      </c>
      <c r="H12" s="2">
        <f>C17</f>
        <v>0.298664576928586</v>
      </c>
      <c r="K12" s="3" t="s">
        <v>12</v>
      </c>
    </row>
    <row r="13" spans="1:11" x14ac:dyDescent="0.55000000000000004">
      <c r="A13" s="2">
        <v>31113</v>
      </c>
      <c r="B13" s="2">
        <v>0.16657804882138999</v>
      </c>
      <c r="C13" s="2">
        <v>0.367141018703317</v>
      </c>
      <c r="D13" s="2">
        <v>0</v>
      </c>
      <c r="E13" s="2">
        <v>0.17130644208118201</v>
      </c>
      <c r="F13" s="2">
        <v>0.25949042868218603</v>
      </c>
      <c r="G13" s="2">
        <v>0.28262553005343999</v>
      </c>
      <c r="H13" s="2">
        <f>D17</f>
        <v>0.29825623250303701</v>
      </c>
      <c r="K13" s="3" t="s">
        <v>13</v>
      </c>
    </row>
    <row r="14" spans="1:11" x14ac:dyDescent="0.55000000000000004">
      <c r="A14" s="2">
        <v>31114</v>
      </c>
      <c r="B14" s="2">
        <v>0.28939062279229899</v>
      </c>
      <c r="C14" s="2">
        <v>0.28608931346299299</v>
      </c>
      <c r="D14" s="2">
        <v>0.17130644208118201</v>
      </c>
      <c r="E14" s="2">
        <v>0</v>
      </c>
      <c r="F14" s="2">
        <v>8.8520410011264899E-2</v>
      </c>
      <c r="G14" s="2">
        <v>0.36698332291617403</v>
      </c>
      <c r="H14" s="2">
        <f>E17</f>
        <v>0.37176714544966499</v>
      </c>
      <c r="K14" s="3" t="s">
        <v>14</v>
      </c>
    </row>
    <row r="15" spans="1:11" x14ac:dyDescent="0.55000000000000004">
      <c r="A15" s="2">
        <v>31116</v>
      </c>
      <c r="B15" s="2">
        <v>0.37178561068473498</v>
      </c>
      <c r="C15" s="2">
        <v>0.26886688484209698</v>
      </c>
      <c r="D15" s="2">
        <v>0.25949042868218603</v>
      </c>
      <c r="E15" s="2">
        <v>8.8520410011264899E-2</v>
      </c>
      <c r="F15" s="2">
        <v>0</v>
      </c>
      <c r="G15" s="2">
        <v>0.43694124157452402</v>
      </c>
      <c r="H15" s="2">
        <f>F17</f>
        <v>0.42529640244967398</v>
      </c>
      <c r="K15" s="3" t="s">
        <v>15</v>
      </c>
    </row>
    <row r="16" spans="1:11" x14ac:dyDescent="0.55000000000000004">
      <c r="A16" s="2">
        <v>31296</v>
      </c>
      <c r="B16" s="2">
        <v>0.12543759736837601</v>
      </c>
      <c r="C16" s="2">
        <v>0.63387184557318699</v>
      </c>
      <c r="D16" s="2">
        <v>0.28262553005343999</v>
      </c>
      <c r="E16" s="2">
        <v>0.36698332291617403</v>
      </c>
      <c r="F16" s="2">
        <v>0.43694124157452402</v>
      </c>
      <c r="G16" s="2">
        <v>0</v>
      </c>
      <c r="H16" s="2">
        <f>G17</f>
        <v>0.56545916486228998</v>
      </c>
      <c r="K16" s="3" t="s">
        <v>16</v>
      </c>
    </row>
    <row r="17" spans="1:11" x14ac:dyDescent="0.55000000000000004">
      <c r="A17" s="2">
        <v>10000</v>
      </c>
      <c r="B17" s="2">
        <v>0.44027902055047202</v>
      </c>
      <c r="C17" s="2">
        <v>0.298664576928586</v>
      </c>
      <c r="D17" s="2">
        <v>0.29825623250303701</v>
      </c>
      <c r="E17" s="2">
        <v>0.37176714544966499</v>
      </c>
      <c r="F17" s="2">
        <v>0.42529640244967398</v>
      </c>
      <c r="G17" s="2">
        <v>0.56545916486228998</v>
      </c>
      <c r="H17" s="2">
        <v>0</v>
      </c>
      <c r="K17" s="3" t="s">
        <v>17</v>
      </c>
    </row>
    <row r="18" spans="1:11" x14ac:dyDescent="0.55000000000000004">
      <c r="K18" s="3" t="s">
        <v>18</v>
      </c>
    </row>
    <row r="19" spans="1:11" x14ac:dyDescent="0.55000000000000004">
      <c r="A19" s="2" t="s">
        <v>57</v>
      </c>
      <c r="K19" s="3" t="s">
        <v>19</v>
      </c>
    </row>
    <row r="20" spans="1:11" x14ac:dyDescent="0.55000000000000004">
      <c r="A20" s="2" t="s">
        <v>0</v>
      </c>
      <c r="B20" s="2">
        <v>31104</v>
      </c>
      <c r="C20" s="2">
        <v>31110</v>
      </c>
      <c r="D20" s="2">
        <v>31113</v>
      </c>
      <c r="E20" s="2">
        <v>31114</v>
      </c>
      <c r="F20" s="2">
        <v>31116</v>
      </c>
      <c r="G20" s="2">
        <v>31296</v>
      </c>
      <c r="H20" s="2">
        <v>10000</v>
      </c>
      <c r="K20" s="3" t="s">
        <v>20</v>
      </c>
    </row>
    <row r="21" spans="1:11" x14ac:dyDescent="0.55000000000000004">
      <c r="A21" s="2">
        <v>31104</v>
      </c>
      <c r="C21" s="2">
        <f t="shared" ref="C21:G21" si="0">C11/(C2/360)</f>
        <v>0.6942752583260503</v>
      </c>
      <c r="D21" s="2">
        <f t="shared" si="0"/>
        <v>0.3424574100135177</v>
      </c>
      <c r="E21" s="2">
        <f t="shared" si="0"/>
        <v>0.57518633101574945</v>
      </c>
      <c r="F21" s="2">
        <f t="shared" si="0"/>
        <v>0.72057417328588125</v>
      </c>
      <c r="G21" s="2">
        <f t="shared" si="0"/>
        <v>0.46359446631962536</v>
      </c>
      <c r="K21" s="3" t="s">
        <v>21</v>
      </c>
    </row>
    <row r="22" spans="1:11" x14ac:dyDescent="0.55000000000000004">
      <c r="A22" s="2">
        <v>31110</v>
      </c>
      <c r="B22" s="2">
        <f t="shared" ref="B22:G22" si="1">B12/(B3/360)</f>
        <v>0.50962218809189586</v>
      </c>
      <c r="D22" s="2">
        <f t="shared" si="1"/>
        <v>0.4370887013039686</v>
      </c>
      <c r="E22" s="2">
        <f t="shared" si="1"/>
        <v>0.42827250251701388</v>
      </c>
      <c r="F22" s="2">
        <f t="shared" si="1"/>
        <v>0.45998794409103244</v>
      </c>
      <c r="G22" s="2">
        <f t="shared" si="1"/>
        <v>0.52453974766369038</v>
      </c>
      <c r="K22" s="3" t="s">
        <v>22</v>
      </c>
    </row>
    <row r="23" spans="1:11" x14ac:dyDescent="0.55000000000000004">
      <c r="A23" s="2">
        <v>31113</v>
      </c>
      <c r="B23" s="2">
        <f t="shared" ref="B23:G23" si="2">B13/(B4/360)</f>
        <v>0.30178050541330287</v>
      </c>
      <c r="C23" s="2">
        <f t="shared" si="2"/>
        <v>0.65707808645277277</v>
      </c>
      <c r="E23" s="2">
        <f t="shared" si="2"/>
        <v>0.49086361117328808</v>
      </c>
      <c r="F23" s="2">
        <f t="shared" si="2"/>
        <v>0.58507236529595419</v>
      </c>
      <c r="G23" s="2">
        <f t="shared" si="2"/>
        <v>0.58635080498316916</v>
      </c>
      <c r="K23" s="3" t="s">
        <v>23</v>
      </c>
    </row>
    <row r="24" spans="1:11" x14ac:dyDescent="0.55000000000000004">
      <c r="A24" s="2">
        <v>31114</v>
      </c>
      <c r="B24" s="2">
        <f t="shared" ref="B24:G24" si="3">B14/(B5/360)</f>
        <v>0.50949486640872599</v>
      </c>
      <c r="C24" s="2">
        <f t="shared" si="3"/>
        <v>0.72093658831982477</v>
      </c>
      <c r="D24" s="2">
        <f t="shared" si="3"/>
        <v>0.25589344045321794</v>
      </c>
      <c r="F24" s="2">
        <f t="shared" si="3"/>
        <v>0.13168325456221225</v>
      </c>
      <c r="G24" s="2">
        <f t="shared" si="3"/>
        <v>0.51855061008020875</v>
      </c>
      <c r="K24" s="3" t="s">
        <v>24</v>
      </c>
    </row>
    <row r="25" spans="1:11" x14ac:dyDescent="0.55000000000000004">
      <c r="A25" s="2">
        <v>31116</v>
      </c>
      <c r="B25" s="2">
        <f t="shared" ref="B25:G25" si="4">B15/(B6/360)</f>
        <v>0.51502768579703539</v>
      </c>
      <c r="C25" s="2">
        <f t="shared" si="4"/>
        <v>0.68470280641460235</v>
      </c>
      <c r="D25" s="2">
        <f t="shared" si="4"/>
        <v>0.36758874996951896</v>
      </c>
      <c r="E25" s="2">
        <f t="shared" si="4"/>
        <v>0.24286492458180592</v>
      </c>
      <c r="G25" s="2">
        <f t="shared" si="4"/>
        <v>0.54653236731145682</v>
      </c>
      <c r="K25" s="3" t="s">
        <v>25</v>
      </c>
    </row>
    <row r="26" spans="1:11" x14ac:dyDescent="0.55000000000000004">
      <c r="A26" s="2">
        <v>31296</v>
      </c>
      <c r="B26" s="2">
        <f t="shared" ref="B26:G26" si="5">B16/(B7/360)</f>
        <v>0.27910667445137521</v>
      </c>
      <c r="C26" s="2">
        <f t="shared" si="5"/>
        <v>0.74859196459132871</v>
      </c>
      <c r="D26" s="2">
        <f t="shared" si="5"/>
        <v>0.52711904414729072</v>
      </c>
      <c r="E26" s="2">
        <f t="shared" si="5"/>
        <v>0.57127691553786919</v>
      </c>
      <c r="F26" s="2">
        <f t="shared" si="5"/>
        <v>0.82981548438668662</v>
      </c>
      <c r="K26" s="3" t="s">
        <v>26</v>
      </c>
    </row>
    <row r="27" spans="1:11" x14ac:dyDescent="0.55000000000000004">
      <c r="A27" s="2">
        <v>10000</v>
      </c>
      <c r="K27" s="3" t="s">
        <v>27</v>
      </c>
    </row>
    <row r="28" spans="1:11" x14ac:dyDescent="0.55000000000000004">
      <c r="B28" s="2" t="s">
        <v>58</v>
      </c>
      <c r="C28" s="2">
        <f>AVERAGE(B21:G26)</f>
        <v>0.50753098243200234</v>
      </c>
      <c r="K28" s="3" t="s">
        <v>28</v>
      </c>
    </row>
    <row r="29" spans="1:11" x14ac:dyDescent="0.55000000000000004">
      <c r="K29" s="3" t="s">
        <v>29</v>
      </c>
    </row>
    <row r="30" spans="1:11" x14ac:dyDescent="0.55000000000000004">
      <c r="K30" s="3" t="s">
        <v>30</v>
      </c>
    </row>
    <row r="31" spans="1:11" x14ac:dyDescent="0.55000000000000004">
      <c r="K31" s="3" t="s">
        <v>31</v>
      </c>
    </row>
    <row r="32" spans="1:11" x14ac:dyDescent="0.55000000000000004">
      <c r="K32" s="3" t="s">
        <v>32</v>
      </c>
    </row>
    <row r="33" spans="11:11" x14ac:dyDescent="0.55000000000000004">
      <c r="K33" s="3" t="s">
        <v>33</v>
      </c>
    </row>
    <row r="34" spans="11:11" x14ac:dyDescent="0.55000000000000004">
      <c r="K34" s="3" t="s">
        <v>34</v>
      </c>
    </row>
    <row r="35" spans="11:11" x14ac:dyDescent="0.55000000000000004">
      <c r="K35" s="3" t="s">
        <v>35</v>
      </c>
    </row>
    <row r="36" spans="11:11" x14ac:dyDescent="0.55000000000000004">
      <c r="K36" s="3" t="s">
        <v>36</v>
      </c>
    </row>
    <row r="37" spans="11:11" x14ac:dyDescent="0.55000000000000004">
      <c r="K37" s="3" t="s">
        <v>37</v>
      </c>
    </row>
    <row r="38" spans="11:11" x14ac:dyDescent="0.55000000000000004">
      <c r="K38" s="3" t="s">
        <v>38</v>
      </c>
    </row>
    <row r="39" spans="11:11" x14ac:dyDescent="0.55000000000000004">
      <c r="K39" s="3" t="s">
        <v>39</v>
      </c>
    </row>
    <row r="40" spans="11:11" x14ac:dyDescent="0.55000000000000004">
      <c r="K40" s="3" t="s">
        <v>40</v>
      </c>
    </row>
    <row r="41" spans="11:11" x14ac:dyDescent="0.55000000000000004">
      <c r="K41" s="3" t="s">
        <v>41</v>
      </c>
    </row>
    <row r="42" spans="11:11" x14ac:dyDescent="0.55000000000000004">
      <c r="K42" s="3" t="s">
        <v>42</v>
      </c>
    </row>
    <row r="43" spans="11:11" x14ac:dyDescent="0.55000000000000004">
      <c r="K43" s="4" t="s">
        <v>43</v>
      </c>
    </row>
    <row r="44" spans="11:11" x14ac:dyDescent="0.55000000000000004">
      <c r="K44" s="4" t="s">
        <v>44</v>
      </c>
    </row>
    <row r="45" spans="11:11" x14ac:dyDescent="0.55000000000000004">
      <c r="K45" s="4" t="s">
        <v>45</v>
      </c>
    </row>
    <row r="46" spans="11:11" x14ac:dyDescent="0.55000000000000004">
      <c r="K46" s="4" t="s">
        <v>46</v>
      </c>
    </row>
    <row r="47" spans="11:11" x14ac:dyDescent="0.55000000000000004">
      <c r="K47" s="4" t="s">
        <v>47</v>
      </c>
    </row>
    <row r="48" spans="11:11" x14ac:dyDescent="0.55000000000000004">
      <c r="K48" s="4" t="s">
        <v>48</v>
      </c>
    </row>
    <row r="49" spans="11:11" x14ac:dyDescent="0.55000000000000004">
      <c r="K49" s="4" t="s">
        <v>49</v>
      </c>
    </row>
    <row r="50" spans="11:11" x14ac:dyDescent="0.55000000000000004">
      <c r="K50" s="4" t="s">
        <v>50</v>
      </c>
    </row>
    <row r="51" spans="11:11" x14ac:dyDescent="0.55000000000000004">
      <c r="K51" s="4" t="s">
        <v>51</v>
      </c>
    </row>
    <row r="52" spans="11:11" x14ac:dyDescent="0.55000000000000004">
      <c r="K52" s="4" t="s">
        <v>52</v>
      </c>
    </row>
    <row r="53" spans="11:11" x14ac:dyDescent="0.55000000000000004">
      <c r="K53" s="4" t="s">
        <v>53</v>
      </c>
    </row>
    <row r="54" spans="11:11" x14ac:dyDescent="0.55000000000000004">
      <c r="K54" s="4" t="s">
        <v>54</v>
      </c>
    </row>
    <row r="55" spans="11:11" x14ac:dyDescent="0.55000000000000004">
      <c r="K55" s="4" t="s">
        <v>55</v>
      </c>
    </row>
    <row r="56" spans="11:11" x14ac:dyDescent="0.55000000000000004">
      <c r="K56" s="4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1302-790F-43E9-ADA5-8FA8B7195BCB}">
  <dimension ref="A1:H28"/>
  <sheetViews>
    <sheetView tabSelected="1" workbookViewId="0">
      <selection activeCell="H1" sqref="H1:H7"/>
    </sheetView>
  </sheetViews>
  <sheetFormatPr defaultRowHeight="14.4" x14ac:dyDescent="0.55000000000000004"/>
  <sheetData>
    <row r="1" spans="1:8" x14ac:dyDescent="0.55000000000000004">
      <c r="A1" t="s">
        <v>0</v>
      </c>
      <c r="B1">
        <v>31104</v>
      </c>
      <c r="C1">
        <v>31110</v>
      </c>
      <c r="D1">
        <v>31113</v>
      </c>
      <c r="E1">
        <v>31114</v>
      </c>
      <c r="F1">
        <v>31116</v>
      </c>
      <c r="G1">
        <v>31296</v>
      </c>
      <c r="H1">
        <v>10000</v>
      </c>
    </row>
    <row r="2" spans="1:8" x14ac:dyDescent="0.55000000000000004">
      <c r="A2">
        <v>31104</v>
      </c>
      <c r="B2">
        <v>200</v>
      </c>
      <c r="C2">
        <v>240</v>
      </c>
      <c r="D2">
        <v>1260</v>
      </c>
      <c r="E2">
        <v>267</v>
      </c>
      <c r="F2">
        <v>267</v>
      </c>
      <c r="G2">
        <v>2850</v>
      </c>
      <c r="H2">
        <f>B8</f>
        <v>473.52237224840206</v>
      </c>
    </row>
    <row r="3" spans="1:8" x14ac:dyDescent="0.55000000000000004">
      <c r="A3">
        <v>31110</v>
      </c>
      <c r="B3">
        <v>270</v>
      </c>
      <c r="C3">
        <v>820</v>
      </c>
      <c r="D3">
        <v>267</v>
      </c>
      <c r="E3">
        <v>267</v>
      </c>
      <c r="F3">
        <v>267</v>
      </c>
      <c r="G3">
        <v>380</v>
      </c>
      <c r="H3">
        <f>C8</f>
        <v>321.21530296167504</v>
      </c>
    </row>
    <row r="4" spans="1:8" x14ac:dyDescent="0.55000000000000004">
      <c r="A4">
        <v>31113</v>
      </c>
      <c r="B4">
        <v>3420</v>
      </c>
      <c r="C4">
        <v>1560</v>
      </c>
      <c r="D4">
        <v>1410</v>
      </c>
      <c r="E4">
        <v>267</v>
      </c>
      <c r="F4">
        <v>120</v>
      </c>
      <c r="G4">
        <v>300</v>
      </c>
      <c r="H4">
        <f>D8</f>
        <v>320.77612641213466</v>
      </c>
    </row>
    <row r="5" spans="1:8" x14ac:dyDescent="0.55000000000000004">
      <c r="A5">
        <v>31114</v>
      </c>
      <c r="B5">
        <v>1740</v>
      </c>
      <c r="C5">
        <v>180</v>
      </c>
      <c r="D5">
        <v>1230</v>
      </c>
      <c r="E5">
        <v>1126.6666666666599</v>
      </c>
      <c r="F5">
        <v>1140</v>
      </c>
      <c r="G5">
        <v>2280</v>
      </c>
      <c r="H5">
        <f>E8</f>
        <v>399.83749490775818</v>
      </c>
    </row>
    <row r="6" spans="1:8" x14ac:dyDescent="0.55000000000000004">
      <c r="A6">
        <v>31116</v>
      </c>
      <c r="B6">
        <v>300</v>
      </c>
      <c r="C6">
        <v>1680</v>
      </c>
      <c r="D6">
        <v>120</v>
      </c>
      <c r="E6">
        <v>870</v>
      </c>
      <c r="F6">
        <v>1680</v>
      </c>
      <c r="G6">
        <v>267</v>
      </c>
      <c r="H6">
        <f>F8</f>
        <v>457.40848870084739</v>
      </c>
    </row>
    <row r="7" spans="1:8" x14ac:dyDescent="0.55000000000000004">
      <c r="A7">
        <v>31296</v>
      </c>
      <c r="B7">
        <v>2220</v>
      </c>
      <c r="C7">
        <v>320</v>
      </c>
      <c r="D7">
        <v>267</v>
      </c>
      <c r="E7">
        <v>340</v>
      </c>
      <c r="F7">
        <v>1440</v>
      </c>
      <c r="G7">
        <v>267</v>
      </c>
      <c r="H7">
        <f>G8</f>
        <v>608.15426731080663</v>
      </c>
    </row>
    <row r="8" spans="1:8" x14ac:dyDescent="0.55000000000000004">
      <c r="A8">
        <v>10000</v>
      </c>
      <c r="B8">
        <f>(B17/EBikeSpeed)*360</f>
        <v>473.52237224840206</v>
      </c>
      <c r="C8">
        <f>(C17/EBikeSpeed)*360</f>
        <v>321.21530296167504</v>
      </c>
      <c r="D8">
        <f>(D17/EBikeSpeed)*360</f>
        <v>320.77612641213466</v>
      </c>
      <c r="E8">
        <f>(E17/EBikeSpeed)*360</f>
        <v>399.83749490775818</v>
      </c>
      <c r="F8">
        <f>(F17/EBikeSpeed)*360</f>
        <v>457.40848870084739</v>
      </c>
      <c r="G8">
        <f>(G17/EBikeSpeed)*360</f>
        <v>608.15426731080663</v>
      </c>
      <c r="H8">
        <v>917</v>
      </c>
    </row>
    <row r="10" spans="1:8" x14ac:dyDescent="0.55000000000000004">
      <c r="A10" s="2" t="s">
        <v>0</v>
      </c>
      <c r="B10" s="2">
        <v>31104</v>
      </c>
      <c r="C10" s="2">
        <v>31110</v>
      </c>
      <c r="D10" s="2">
        <v>31113</v>
      </c>
      <c r="E10" s="2">
        <v>31114</v>
      </c>
      <c r="F10" s="2">
        <v>31116</v>
      </c>
      <c r="G10" s="2">
        <v>31296</v>
      </c>
      <c r="H10" s="2">
        <v>10000</v>
      </c>
    </row>
    <row r="11" spans="1:8" x14ac:dyDescent="0.55000000000000004">
      <c r="A11" s="2">
        <v>31104</v>
      </c>
      <c r="B11" s="2">
        <v>0</v>
      </c>
      <c r="C11" s="2">
        <v>0.53076511578782204</v>
      </c>
      <c r="D11" s="2">
        <v>0.16657804882138999</v>
      </c>
      <c r="E11" s="2">
        <v>0.28939062279229899</v>
      </c>
      <c r="F11" s="2">
        <v>0.37178561068473498</v>
      </c>
      <c r="G11" s="2">
        <v>0.12543759736837601</v>
      </c>
      <c r="H11" s="2">
        <f>B17</f>
        <v>0.44027902055047202</v>
      </c>
    </row>
    <row r="12" spans="1:8" x14ac:dyDescent="0.55000000000000004">
      <c r="A12" s="2">
        <v>31110</v>
      </c>
      <c r="B12" s="2">
        <v>0.53076511578782204</v>
      </c>
      <c r="C12" s="2">
        <v>0</v>
      </c>
      <c r="D12" s="2">
        <v>0.367141018703317</v>
      </c>
      <c r="E12" s="2">
        <v>0.28608931346299299</v>
      </c>
      <c r="F12" s="2">
        <v>0.26886688484209698</v>
      </c>
      <c r="G12" s="2">
        <v>0.63387184557318699</v>
      </c>
      <c r="H12" s="2">
        <f>C17</f>
        <v>0.298664576928586</v>
      </c>
    </row>
    <row r="13" spans="1:8" x14ac:dyDescent="0.55000000000000004">
      <c r="A13" s="2">
        <v>31113</v>
      </c>
      <c r="B13" s="2">
        <v>0.16657804882138999</v>
      </c>
      <c r="C13" s="2">
        <v>0.367141018703317</v>
      </c>
      <c r="D13" s="2">
        <v>0</v>
      </c>
      <c r="E13" s="2">
        <v>0.17130644208118201</v>
      </c>
      <c r="F13" s="2">
        <v>0.25949042868218603</v>
      </c>
      <c r="G13" s="2">
        <v>0.28262553005343999</v>
      </c>
      <c r="H13" s="2">
        <f>D17</f>
        <v>0.29825623250303701</v>
      </c>
    </row>
    <row r="14" spans="1:8" x14ac:dyDescent="0.55000000000000004">
      <c r="A14" s="2">
        <v>31114</v>
      </c>
      <c r="B14" s="2">
        <v>0.28939062279229899</v>
      </c>
      <c r="C14" s="2">
        <v>0.28608931346299299</v>
      </c>
      <c r="D14" s="2">
        <v>0.17130644208118201</v>
      </c>
      <c r="E14" s="2">
        <v>0</v>
      </c>
      <c r="F14" s="2">
        <v>8.8520410011264899E-2</v>
      </c>
      <c r="G14" s="2">
        <v>0.36698332291617403</v>
      </c>
      <c r="H14" s="2">
        <f>E17</f>
        <v>0.37176714544966499</v>
      </c>
    </row>
    <row r="15" spans="1:8" x14ac:dyDescent="0.55000000000000004">
      <c r="A15" s="2">
        <v>31116</v>
      </c>
      <c r="B15" s="2">
        <v>0.37178561068473498</v>
      </c>
      <c r="C15" s="2">
        <v>0.26886688484209698</v>
      </c>
      <c r="D15" s="2">
        <v>0.25949042868218603</v>
      </c>
      <c r="E15" s="2">
        <v>8.8520410011264899E-2</v>
      </c>
      <c r="F15" s="2">
        <v>0</v>
      </c>
      <c r="G15" s="2">
        <v>0.43694124157452402</v>
      </c>
      <c r="H15" s="2">
        <f>F17</f>
        <v>0.42529640244967398</v>
      </c>
    </row>
    <row r="16" spans="1:8" x14ac:dyDescent="0.55000000000000004">
      <c r="A16" s="2">
        <v>31296</v>
      </c>
      <c r="B16" s="2">
        <v>0.12543759736837601</v>
      </c>
      <c r="C16" s="2">
        <v>0.63387184557318699</v>
      </c>
      <c r="D16" s="2">
        <v>0.28262553005343999</v>
      </c>
      <c r="E16" s="2">
        <v>0.36698332291617403</v>
      </c>
      <c r="F16" s="2">
        <v>0.43694124157452402</v>
      </c>
      <c r="G16" s="2">
        <v>0</v>
      </c>
      <c r="H16" s="2">
        <f>G17</f>
        <v>0.56545916486228998</v>
      </c>
    </row>
    <row r="17" spans="1:8" x14ac:dyDescent="0.55000000000000004">
      <c r="A17" s="2">
        <v>10000</v>
      </c>
      <c r="B17" s="2">
        <v>0.44027902055047202</v>
      </c>
      <c r="C17" s="2">
        <v>0.298664576928586</v>
      </c>
      <c r="D17" s="2">
        <v>0.29825623250303701</v>
      </c>
      <c r="E17" s="2">
        <v>0.37176714544966499</v>
      </c>
      <c r="F17" s="2">
        <v>0.42529640244967398</v>
      </c>
      <c r="G17" s="2">
        <v>0.56545916486228998</v>
      </c>
      <c r="H17" s="2">
        <v>0</v>
      </c>
    </row>
    <row r="19" spans="1:8" x14ac:dyDescent="0.55000000000000004">
      <c r="A19" t="s">
        <v>57</v>
      </c>
    </row>
    <row r="20" spans="1:8" x14ac:dyDescent="0.55000000000000004">
      <c r="A20" s="2" t="s">
        <v>0</v>
      </c>
      <c r="B20" s="2">
        <v>31104</v>
      </c>
      <c r="C20" s="2">
        <v>31110</v>
      </c>
      <c r="D20" s="2">
        <v>31113</v>
      </c>
      <c r="E20" s="2">
        <v>31114</v>
      </c>
      <c r="F20" s="2">
        <v>31116</v>
      </c>
      <c r="G20" s="2">
        <v>31296</v>
      </c>
      <c r="H20" s="2">
        <v>10000</v>
      </c>
    </row>
    <row r="21" spans="1:8" x14ac:dyDescent="0.55000000000000004">
      <c r="A21" s="2">
        <v>31104</v>
      </c>
      <c r="C21">
        <f t="shared" ref="C21:H21" si="0">C11/(C2/360)</f>
        <v>0.79614767368173311</v>
      </c>
      <c r="D21">
        <f t="shared" si="0"/>
        <v>4.7593728234682851E-2</v>
      </c>
      <c r="E21">
        <f t="shared" si="0"/>
        <v>0.39018960376489747</v>
      </c>
      <c r="F21">
        <f t="shared" si="0"/>
        <v>0.50128396946256404</v>
      </c>
      <c r="G21">
        <f t="shared" si="0"/>
        <v>1.5844749141268547E-2</v>
      </c>
    </row>
    <row r="22" spans="1:8" x14ac:dyDescent="0.55000000000000004">
      <c r="A22" s="2">
        <v>31110</v>
      </c>
      <c r="B22">
        <f t="shared" ref="B22:G22" si="1">B12/(B3/360)</f>
        <v>0.70768682105042935</v>
      </c>
      <c r="D22">
        <f t="shared" si="1"/>
        <v>0.49502159825166336</v>
      </c>
      <c r="E22">
        <f t="shared" si="1"/>
        <v>0.38573840017482197</v>
      </c>
      <c r="F22">
        <f t="shared" si="1"/>
        <v>0.36251714810170377</v>
      </c>
      <c r="G22">
        <f t="shared" si="1"/>
        <v>0.60051016949038771</v>
      </c>
    </row>
    <row r="23" spans="1:8" x14ac:dyDescent="0.55000000000000004">
      <c r="A23" s="2">
        <v>31113</v>
      </c>
      <c r="B23">
        <f t="shared" ref="B23:G23" si="2">B13/(B4/360)</f>
        <v>1.7534531454883158E-2</v>
      </c>
      <c r="C23">
        <f t="shared" si="2"/>
        <v>8.4724850469996241E-2</v>
      </c>
      <c r="E23">
        <f t="shared" si="2"/>
        <v>0.23097497808698697</v>
      </c>
      <c r="F23">
        <f t="shared" si="2"/>
        <v>0.77847128604655813</v>
      </c>
      <c r="G23">
        <f t="shared" si="2"/>
        <v>0.33915063606412799</v>
      </c>
    </row>
    <row r="24" spans="1:8" x14ac:dyDescent="0.55000000000000004">
      <c r="A24" s="2">
        <v>31114</v>
      </c>
      <c r="B24">
        <f t="shared" ref="B24:G24" si="3">B14/(B5/360)</f>
        <v>5.9873921957027378E-2</v>
      </c>
      <c r="C24">
        <f t="shared" si="3"/>
        <v>0.57217862692598598</v>
      </c>
      <c r="D24">
        <f t="shared" si="3"/>
        <v>5.0138470853028881E-2</v>
      </c>
      <c r="F24">
        <f t="shared" si="3"/>
        <v>2.7953813687767864E-2</v>
      </c>
      <c r="G24">
        <f t="shared" si="3"/>
        <v>5.7944735197290639E-2</v>
      </c>
    </row>
    <row r="25" spans="1:8" x14ac:dyDescent="0.55000000000000004">
      <c r="A25" s="2">
        <v>31116</v>
      </c>
      <c r="B25">
        <f t="shared" ref="B25:G25" si="4">B15/(B6/360)</f>
        <v>0.44614273282168193</v>
      </c>
      <c r="C25">
        <f t="shared" si="4"/>
        <v>5.7614332466163633E-2</v>
      </c>
      <c r="D25">
        <f t="shared" si="4"/>
        <v>0.77847128604655813</v>
      </c>
      <c r="E25">
        <f t="shared" si="4"/>
        <v>3.6629135177075133E-2</v>
      </c>
      <c r="G25">
        <f t="shared" si="4"/>
        <v>0.58913425830272903</v>
      </c>
    </row>
    <row r="26" spans="1:8" x14ac:dyDescent="0.55000000000000004">
      <c r="A26" s="2">
        <v>31296</v>
      </c>
      <c r="B26">
        <f t="shared" ref="B26:G26" si="5">B16/(B7/360)</f>
        <v>2.0341232005682594E-2</v>
      </c>
      <c r="C26">
        <f t="shared" si="5"/>
        <v>0.71310582626983543</v>
      </c>
      <c r="D26">
        <f t="shared" si="5"/>
        <v>0.38106813040913257</v>
      </c>
      <c r="E26">
        <f t="shared" si="5"/>
        <v>0.38857057720536076</v>
      </c>
      <c r="F26">
        <f t="shared" si="5"/>
        <v>0.109235310393631</v>
      </c>
    </row>
    <row r="27" spans="1:8" x14ac:dyDescent="0.55000000000000004">
      <c r="A27" s="2">
        <v>10000</v>
      </c>
    </row>
    <row r="28" spans="1:8" x14ac:dyDescent="0.55000000000000004">
      <c r="A28" s="2"/>
      <c r="B28" s="2" t="s">
        <v>58</v>
      </c>
      <c r="C28" s="2">
        <f>AVERAGE(B21:G26)</f>
        <v>0.33472641777318851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Pedal</vt:lpstr>
      <vt:lpstr>EBike</vt:lpstr>
      <vt:lpstr>EBikeSpeed</vt:lpstr>
      <vt:lpstr>PedalSpeed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Abbe</dc:creator>
  <cp:lastModifiedBy>Samuel Abbe</cp:lastModifiedBy>
  <dcterms:created xsi:type="dcterms:W3CDTF">2020-11-25T21:10:50Z</dcterms:created>
  <dcterms:modified xsi:type="dcterms:W3CDTF">2020-11-25T22:55:09Z</dcterms:modified>
</cp:coreProperties>
</file>