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ng\k7\Gaon_OMS_EMART24_2\WebContent\resources\excel_sample\"/>
    </mc:Choice>
  </mc:AlternateContent>
  <bookViews>
    <workbookView xWindow="-120" yWindow="-120" windowWidth="29040" windowHeight="15840"/>
  </bookViews>
  <sheets>
    <sheet name="정산 데이터" sheetId="3" r:id="rId1"/>
  </sheets>
  <definedNames>
    <definedName name="_xlnm._FilterDatabase" localSheetId="0" hidden="1">'정산 데이터'!$A$5:$U$7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R6" i="3"/>
  <c r="S6" i="3" s="1"/>
  <c r="R3" i="3" l="1"/>
  <c r="S3" i="3"/>
</calcChain>
</file>

<file path=xl/comments1.xml><?xml version="1.0" encoding="utf-8"?>
<comments xmlns="http://schemas.openxmlformats.org/spreadsheetml/2006/main">
  <authors>
    <author>barogo</author>
    <author>이영림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 xml:space="preserve">1.5km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  <comment ref="M5" authorId="1" shapeId="0">
      <text>
        <r>
          <rPr>
            <b/>
            <sz val="9"/>
            <color indexed="81"/>
            <rFont val="돋움"/>
            <family val="3"/>
            <charset val="129"/>
          </rPr>
          <t>심야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 xml:space="preserve">우천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우천할증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지원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N5" authorId="1" shapeId="0">
      <text>
        <r>
          <rPr>
            <b/>
            <sz val="9"/>
            <color indexed="81"/>
            <rFont val="돋움"/>
            <family val="3"/>
            <charset val="129"/>
          </rPr>
          <t>명절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</commentList>
</comments>
</file>

<file path=xl/sharedStrings.xml><?xml version="1.0" encoding="utf-8"?>
<sst xmlns="http://schemas.openxmlformats.org/spreadsheetml/2006/main" count="36" uniqueCount="35">
  <si>
    <t>VAT</t>
  </si>
  <si>
    <t>VAT 포함</t>
  </si>
  <si>
    <t>비고</t>
    <phoneticPr fontId="1" type="noConversion"/>
  </si>
  <si>
    <t>Invoice</t>
    <phoneticPr fontId="1" type="noConversion"/>
  </si>
  <si>
    <t>접수일자</t>
  </si>
  <si>
    <t>접수시간</t>
  </si>
  <si>
    <t>완료시간</t>
  </si>
  <si>
    <t>발주가맹점명</t>
  </si>
  <si>
    <t>거리(km)</t>
  </si>
  <si>
    <t>배송 운임</t>
  </si>
  <si>
    <t>기본운임</t>
    <phoneticPr fontId="1" type="noConversion"/>
  </si>
  <si>
    <t>상품할증</t>
    <phoneticPr fontId="1" type="noConversion"/>
  </si>
  <si>
    <t>구역할증</t>
    <phoneticPr fontId="1" type="noConversion"/>
  </si>
  <si>
    <t>접수번호</t>
    <phoneticPr fontId="1" type="noConversion"/>
  </si>
  <si>
    <t>취소시간</t>
    <phoneticPr fontId="1" type="noConversion"/>
  </si>
  <si>
    <t>추가할증</t>
    <phoneticPr fontId="1" type="noConversion"/>
  </si>
  <si>
    <t>06:52</t>
  </si>
  <si>
    <t>11:43</t>
  </si>
  <si>
    <t>18:34</t>
  </si>
  <si>
    <t>이마트24[인천만수향촌점]</t>
  </si>
  <si>
    <t>시스템</t>
  </si>
  <si>
    <t>접수채널</t>
    <phoneticPr fontId="1" type="noConversion"/>
  </si>
  <si>
    <t>거리운임</t>
    <phoneticPr fontId="1" type="noConversion"/>
  </si>
  <si>
    <t>우천할증</t>
    <phoneticPr fontId="1" type="noConversion"/>
  </si>
  <si>
    <t>심야할증</t>
    <phoneticPr fontId="1" type="noConversion"/>
  </si>
  <si>
    <t>주문번호</t>
    <phoneticPr fontId="1" type="noConversion"/>
  </si>
  <si>
    <t>수기접수건 공란 체크</t>
    <phoneticPr fontId="1" type="noConversion"/>
  </si>
  <si>
    <t>픽업할증</t>
    <phoneticPr fontId="1" type="noConversion"/>
  </si>
  <si>
    <t>이마트24[인천검단]</t>
  </si>
  <si>
    <t>11:03</t>
  </si>
  <si>
    <t>2023-01-01</t>
  </si>
  <si>
    <t>00000000001066210828</t>
  </si>
  <si>
    <t>00000000004295707662</t>
  </si>
  <si>
    <t>2022-12-14</t>
  </si>
  <si>
    <t>전월오더 당월 취소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</si>
</sst>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[$-F400]h:mm:ss\ AM/PM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6"/>
      <color theme="1" tint="0.2499465926084170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theme="1" tint="0.34998626667073579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0"/>
    <xf numFmtId="0" fontId="12" fillId="0" borderId="0"/>
  </cellStyleXfs>
  <cellXfs count="4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1" fontId="5" fillId="0" borderId="0" xfId="1" applyFont="1" applyFill="1" applyBorder="1" applyAlignment="1">
      <alignment horizontal="center" vertical="center"/>
    </xf>
    <xf numFmtId="41" fontId="3" fillId="2" borderId="0" xfId="0" applyNumberFormat="1" applyFont="1" applyFill="1" applyAlignment="1">
      <alignment horizontal="center" vertical="center"/>
    </xf>
    <xf numFmtId="41" fontId="4" fillId="2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41" fontId="4" fillId="2" borderId="0" xfId="0" applyNumberFormat="1" applyFont="1" applyFill="1" applyAlignment="1">
      <alignment horizontal="center" vertical="center"/>
    </xf>
    <xf numFmtId="41" fontId="0" fillId="0" borderId="0" xfId="1" applyFont="1">
      <alignment vertical="center"/>
    </xf>
    <xf numFmtId="0" fontId="2" fillId="2" borderId="0" xfId="0" applyFont="1" applyFill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4" fillId="2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5" fillId="3" borderId="0" xfId="1" applyNumberFormat="1" applyFont="1" applyFill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41" fontId="13" fillId="0" borderId="1" xfId="1" applyFont="1" applyFill="1" applyBorder="1" applyAlignment="1">
      <alignment horizontal="center" vertical="center"/>
    </xf>
    <xf numFmtId="41" fontId="2" fillId="2" borderId="0" xfId="0" applyNumberFormat="1" applyFont="1" applyFill="1" applyAlignment="1">
      <alignment horizontal="center" vertical="center"/>
    </xf>
    <xf numFmtId="0" fontId="6" fillId="2" borderId="0" xfId="0" quotePrefix="1" applyFont="1" applyFill="1" applyAlignment="1">
      <alignment horizontal="center" vertical="center"/>
    </xf>
    <xf numFmtId="41" fontId="0" fillId="0" borderId="0" xfId="1" applyFont="1" applyFill="1">
      <alignment vertical="center"/>
    </xf>
    <xf numFmtId="176" fontId="0" fillId="0" borderId="0" xfId="1" applyNumberFormat="1" applyFont="1" applyFill="1" applyAlignment="1">
      <alignment horizontal="center" vertical="center"/>
    </xf>
    <xf numFmtId="41" fontId="5" fillId="4" borderId="0" xfId="1" applyFont="1" applyFill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41" fontId="5" fillId="3" borderId="2" xfId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Fill="1">
      <alignment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0" xfId="0" quotePrefix="1" applyFont="1" applyFill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/>
    <cellStyle name="표준 3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0</xdr:row>
      <xdr:rowOff>53463</xdr:rowOff>
    </xdr:from>
    <xdr:ext cx="65" cy="3547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953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2</xdr:col>
      <xdr:colOff>209550</xdr:colOff>
      <xdr:row>0</xdr:row>
      <xdr:rowOff>53463</xdr:rowOff>
    </xdr:from>
    <xdr:ext cx="65" cy="35471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953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2</xdr:col>
      <xdr:colOff>209550</xdr:colOff>
      <xdr:row>0</xdr:row>
      <xdr:rowOff>53463</xdr:rowOff>
    </xdr:from>
    <xdr:ext cx="65" cy="35471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953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0</xdr:colOff>
      <xdr:row>0</xdr:row>
      <xdr:rowOff>53463</xdr:rowOff>
    </xdr:from>
    <xdr:ext cx="65" cy="35471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CFBE56-8541-4688-A7B6-057ABF1DDB01}"/>
            </a:ext>
          </a:extLst>
        </xdr:cNvPr>
        <xdr:cNvSpPr txBox="1"/>
      </xdr:nvSpPr>
      <xdr:spPr>
        <a:xfrm>
          <a:off x="106680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0</xdr:colOff>
      <xdr:row>0</xdr:row>
      <xdr:rowOff>53463</xdr:rowOff>
    </xdr:from>
    <xdr:ext cx="65" cy="35471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0B1E23-2E75-400F-800E-876BAF21DFE2}"/>
            </a:ext>
          </a:extLst>
        </xdr:cNvPr>
        <xdr:cNvSpPr txBox="1"/>
      </xdr:nvSpPr>
      <xdr:spPr>
        <a:xfrm>
          <a:off x="106680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0</xdr:colOff>
      <xdr:row>0</xdr:row>
      <xdr:rowOff>53463</xdr:rowOff>
    </xdr:from>
    <xdr:ext cx="65" cy="35471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B4CCF0-B201-44BE-9C7F-D5EAD976867C}"/>
            </a:ext>
          </a:extLst>
        </xdr:cNvPr>
        <xdr:cNvSpPr txBox="1"/>
      </xdr:nvSpPr>
      <xdr:spPr>
        <a:xfrm>
          <a:off x="106680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209550</xdr:colOff>
      <xdr:row>0</xdr:row>
      <xdr:rowOff>53463</xdr:rowOff>
    </xdr:from>
    <xdr:ext cx="65" cy="35471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57B13A-8218-4326-B561-14F61F193D55}"/>
            </a:ext>
          </a:extLst>
        </xdr:cNvPr>
        <xdr:cNvSpPr txBox="1"/>
      </xdr:nvSpPr>
      <xdr:spPr>
        <a:xfrm>
          <a:off x="2095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209550</xdr:colOff>
      <xdr:row>0</xdr:row>
      <xdr:rowOff>53463</xdr:rowOff>
    </xdr:from>
    <xdr:ext cx="65" cy="35471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9CBC123-7471-4CD6-9C26-B4A9A5AFCFA5}"/>
            </a:ext>
          </a:extLst>
        </xdr:cNvPr>
        <xdr:cNvSpPr txBox="1"/>
      </xdr:nvSpPr>
      <xdr:spPr>
        <a:xfrm>
          <a:off x="2095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  <xdr:oneCellAnchor>
    <xdr:from>
      <xdr:col>0</xdr:col>
      <xdr:colOff>209550</xdr:colOff>
      <xdr:row>0</xdr:row>
      <xdr:rowOff>53463</xdr:rowOff>
    </xdr:from>
    <xdr:ext cx="65" cy="35471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C128488-8509-4E4C-9C2C-9EB5485690EE}"/>
            </a:ext>
          </a:extLst>
        </xdr:cNvPr>
        <xdr:cNvSpPr txBox="1"/>
      </xdr:nvSpPr>
      <xdr:spPr>
        <a:xfrm>
          <a:off x="209550" y="53463"/>
          <a:ext cx="65" cy="354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  <a:scene3d>
            <a:camera prst="orthographicFront"/>
            <a:lightRig rig="threePt" dir="t"/>
          </a:scene3d>
          <a:sp3d>
            <a:bevelT w="0"/>
          </a:sp3d>
        </a:bodyPr>
        <a:lstStyle/>
        <a:p>
          <a:endParaRPr lang="ko-KR" altLang="en-US" sz="1600">
            <a:latin typeface="나눔바른고딕 UltraLight" pitchFamily="50" charset="-127"/>
            <a:ea typeface="나눔바른고딕 UltraLight" pitchFamily="50" charset="-127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"/>
  <sheetViews>
    <sheetView showGridLines="0" tabSelected="1" zoomScale="70" zoomScaleNormal="70" workbookViewId="0">
      <pane ySplit="5" topLeftCell="A6" activePane="bottomLeft" state="frozen"/>
      <selection pane="bottomLeft" activeCell="H17" sqref="H17"/>
    </sheetView>
  </sheetViews>
  <sheetFormatPr defaultColWidth="9" defaultRowHeight="20.100000000000001" customHeight="1" x14ac:dyDescent="0.3"/>
  <cols>
    <col min="1" max="1" width="17.875" style="37" bestFit="1" customWidth="1"/>
    <col min="2" max="2" width="21.375" style="37" customWidth="1"/>
    <col min="3" max="3" width="15.375" style="37" bestFit="1" customWidth="1"/>
    <col min="4" max="6" width="10.625" style="37" customWidth="1"/>
    <col min="7" max="7" width="33.125" style="37" customWidth="1"/>
    <col min="8" max="8" width="10.625" style="37" customWidth="1"/>
    <col min="9" max="16" width="10.625" style="38" customWidth="1"/>
    <col min="17" max="17" width="15.5" style="38" bestFit="1" customWidth="1"/>
    <col min="18" max="18" width="12.375" style="38" bestFit="1" customWidth="1"/>
    <col min="19" max="19" width="15.5" style="38" bestFit="1" customWidth="1"/>
    <col min="20" max="20" width="12.625" style="39" bestFit="1" customWidth="1"/>
    <col min="21" max="21" width="29.125" style="37" customWidth="1"/>
    <col min="22" max="16384" width="9" style="40"/>
  </cols>
  <sheetData>
    <row r="1" spans="1:21" customFormat="1" ht="9.9499999999999993" customHeight="1" x14ac:dyDescent="0.3">
      <c r="A1" s="17"/>
      <c r="B1" s="17"/>
      <c r="C1" s="2"/>
      <c r="D1" s="22"/>
      <c r="E1" s="22"/>
      <c r="F1" s="22"/>
      <c r="G1" s="2"/>
      <c r="H1" s="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27"/>
      <c r="U1" s="2"/>
    </row>
    <row r="2" spans="1:21" s="1" customFormat="1" ht="20.100000000000001" customHeight="1" x14ac:dyDescent="0.3">
      <c r="A2" s="41" t="s">
        <v>3</v>
      </c>
      <c r="B2" s="30"/>
      <c r="C2" s="41"/>
      <c r="D2" s="18"/>
      <c r="E2" s="18"/>
      <c r="F2" s="18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S2" s="10"/>
      <c r="T2" s="23"/>
      <c r="U2" s="14"/>
    </row>
    <row r="3" spans="1:21" s="1" customFormat="1" ht="20.100000000000001" customHeight="1" x14ac:dyDescent="0.3">
      <c r="A3" s="41"/>
      <c r="B3" s="30"/>
      <c r="C3" s="41"/>
      <c r="D3" s="18"/>
      <c r="E3" s="18"/>
      <c r="F3" s="18"/>
      <c r="G3" s="12"/>
      <c r="H3" s="8"/>
      <c r="I3" s="35"/>
      <c r="J3" s="8"/>
      <c r="K3" s="8"/>
      <c r="L3" s="8"/>
      <c r="M3" s="8"/>
      <c r="N3" s="8"/>
      <c r="O3" s="8"/>
      <c r="P3" s="8"/>
      <c r="Q3" s="8">
        <f>SUM(Q6:Q1048576)</f>
        <v>400</v>
      </c>
      <c r="R3" s="8">
        <f>SUM(R6:R1048576)</f>
        <v>40</v>
      </c>
      <c r="S3" s="8">
        <f>SUM(S6:S1048576)</f>
        <v>440</v>
      </c>
      <c r="T3" s="24"/>
      <c r="U3" s="29"/>
    </row>
    <row r="4" spans="1:21" s="1" customFormat="1" ht="9" customHeight="1" x14ac:dyDescent="0.3">
      <c r="A4" s="15"/>
      <c r="B4" s="34" t="s">
        <v>26</v>
      </c>
      <c r="C4" s="5"/>
      <c r="D4" s="19"/>
      <c r="E4" s="20"/>
      <c r="F4" s="20"/>
      <c r="G4" s="7"/>
      <c r="H4" s="6"/>
      <c r="I4" s="35"/>
      <c r="J4" s="6"/>
      <c r="K4" s="6"/>
      <c r="L4" s="6"/>
      <c r="M4" s="28"/>
      <c r="N4" s="28"/>
      <c r="O4" s="6"/>
      <c r="P4" s="6"/>
      <c r="Q4" s="6"/>
      <c r="R4" s="6"/>
      <c r="S4" s="6"/>
      <c r="T4" s="25"/>
      <c r="U4" s="28"/>
    </row>
    <row r="5" spans="1:21" customFormat="1" ht="24.95" customHeight="1" x14ac:dyDescent="0.3">
      <c r="A5" s="16" t="s">
        <v>13</v>
      </c>
      <c r="B5" s="16" t="s">
        <v>25</v>
      </c>
      <c r="C5" s="3" t="s">
        <v>4</v>
      </c>
      <c r="D5" s="21" t="s">
        <v>5</v>
      </c>
      <c r="E5" s="21" t="s">
        <v>6</v>
      </c>
      <c r="F5" s="21" t="s">
        <v>14</v>
      </c>
      <c r="G5" s="3" t="s">
        <v>7</v>
      </c>
      <c r="H5" s="3" t="s">
        <v>8</v>
      </c>
      <c r="I5" s="36" t="s">
        <v>10</v>
      </c>
      <c r="J5" s="4" t="s">
        <v>22</v>
      </c>
      <c r="K5" s="33" t="s">
        <v>27</v>
      </c>
      <c r="L5" s="33" t="s">
        <v>24</v>
      </c>
      <c r="M5" s="33" t="s">
        <v>23</v>
      </c>
      <c r="N5" s="33" t="s">
        <v>15</v>
      </c>
      <c r="O5" s="33" t="s">
        <v>12</v>
      </c>
      <c r="P5" s="33" t="s">
        <v>11</v>
      </c>
      <c r="Q5" s="4" t="s">
        <v>9</v>
      </c>
      <c r="R5" s="4" t="s">
        <v>0</v>
      </c>
      <c r="S5" s="4" t="s">
        <v>1</v>
      </c>
      <c r="T5" s="26" t="s">
        <v>21</v>
      </c>
      <c r="U5" s="3" t="s">
        <v>2</v>
      </c>
    </row>
    <row r="6" spans="1:21" customFormat="1" ht="20.100000000000001" customHeight="1" x14ac:dyDescent="0.3">
      <c r="A6" s="17">
        <v>625789653</v>
      </c>
      <c r="B6" s="17" t="s">
        <v>31</v>
      </c>
      <c r="C6" s="2" t="s">
        <v>30</v>
      </c>
      <c r="D6" s="22" t="s">
        <v>29</v>
      </c>
      <c r="E6" s="22" t="s">
        <v>17</v>
      </c>
      <c r="F6" s="22"/>
      <c r="G6" s="2" t="s">
        <v>19</v>
      </c>
      <c r="H6" s="2">
        <v>0.3</v>
      </c>
      <c r="I6" s="31">
        <v>4100</v>
      </c>
      <c r="J6" s="31">
        <v>0</v>
      </c>
      <c r="K6" s="31">
        <v>400</v>
      </c>
      <c r="L6" s="31">
        <v>0</v>
      </c>
      <c r="M6" s="31">
        <v>0</v>
      </c>
      <c r="N6" s="31">
        <v>0</v>
      </c>
      <c r="O6" s="31">
        <v>0</v>
      </c>
      <c r="P6" s="31">
        <v>0</v>
      </c>
      <c r="Q6" s="31">
        <v>4500</v>
      </c>
      <c r="R6" s="31">
        <f t="shared" ref="R6" si="0">Q6*0.1</f>
        <v>450</v>
      </c>
      <c r="S6" s="31">
        <f t="shared" ref="S6" si="1">Q6+R6</f>
        <v>4950</v>
      </c>
      <c r="T6" s="32" t="s">
        <v>20</v>
      </c>
      <c r="U6" s="2"/>
    </row>
    <row r="7" spans="1:21" customFormat="1" ht="20.100000000000001" customHeight="1" x14ac:dyDescent="0.3">
      <c r="A7" s="17">
        <v>617729564</v>
      </c>
      <c r="B7" s="17" t="s">
        <v>32</v>
      </c>
      <c r="C7" s="37" t="s">
        <v>33</v>
      </c>
      <c r="D7" s="22" t="s">
        <v>18</v>
      </c>
      <c r="E7" s="22" t="s">
        <v>16</v>
      </c>
      <c r="F7" s="22"/>
      <c r="G7" s="2" t="s">
        <v>28</v>
      </c>
      <c r="H7" s="2">
        <v>0.3</v>
      </c>
      <c r="I7" s="31">
        <v>-4100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-4100</v>
      </c>
      <c r="R7" s="31">
        <v>-410</v>
      </c>
      <c r="S7" s="31">
        <v>-4510</v>
      </c>
      <c r="T7" s="32" t="s">
        <v>20</v>
      </c>
      <c r="U7" s="2" t="s">
        <v>34</v>
      </c>
    </row>
  </sheetData>
  <mergeCells count="2">
    <mergeCell ref="C2:C3"/>
    <mergeCell ref="A2:A3"/>
  </mergeCells>
  <phoneticPr fontId="1" type="noConversion"/>
  <conditionalFormatting sqref="H1:H6">
    <cfRule type="cellIs" dxfId="1" priority="8" operator="greaterThan">
      <formula>1.5</formula>
    </cfRule>
  </conditionalFormatting>
  <conditionalFormatting sqref="A1:A1048576">
    <cfRule type="duplicateValues" dxfId="0" priority="9"/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정산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barogo</dc:creator>
  <cp:lastModifiedBy>Windows User</cp:lastModifiedBy>
  <dcterms:created xsi:type="dcterms:W3CDTF">2019-04-02T04:51:42Z</dcterms:created>
  <dcterms:modified xsi:type="dcterms:W3CDTF">2023-03-13T06:09:54Z</dcterms:modified>
</cp:coreProperties>
</file>