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wner\BYU Schooling\2021-2022\Fall 2021\CS312\Projects\Project2\"/>
    </mc:Choice>
  </mc:AlternateContent>
  <xr:revisionPtr revIDLastSave="0" documentId="8_{2D8942D2-9E9B-447A-B939-65EAD3CE5FB3}" xr6:coauthVersionLast="47" xr6:coauthVersionMax="47" xr10:uidLastSave="{00000000-0000-0000-0000-000000000000}"/>
  <bookViews>
    <workbookView xWindow="-120" yWindow="-120" windowWidth="29040" windowHeight="15840" xr2:uid="{733E65A6-740D-43B4-8D4A-17338696C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15" i="1"/>
  <c r="F15" i="1"/>
  <c r="F18" i="1"/>
  <c r="F16" i="1"/>
  <c r="F17" i="1"/>
  <c r="F19" i="1"/>
  <c r="F20" i="1"/>
  <c r="F21" i="1"/>
  <c r="H2" i="1"/>
  <c r="H8" i="1"/>
  <c r="H3" i="1"/>
  <c r="H4" i="1"/>
  <c r="H5" i="1"/>
  <c r="H6" i="1"/>
  <c r="H7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<sst xmlns="http://schemas.openxmlformats.org/spreadsheetml/2006/main" count="13" uniqueCount="12">
  <si>
    <t>N # of Points</t>
  </si>
  <si>
    <t>Test 1</t>
  </si>
  <si>
    <t>Test 2</t>
  </si>
  <si>
    <t xml:space="preserve">Test 3 </t>
  </si>
  <si>
    <t>Test 4</t>
  </si>
  <si>
    <t>Test 5</t>
  </si>
  <si>
    <t xml:space="preserve">Expected O(N log N) </t>
  </si>
  <si>
    <t>Average  Runtime</t>
  </si>
  <si>
    <t>Actual Average Runtime</t>
  </si>
  <si>
    <t>Expected O(N log N) Runtime</t>
  </si>
  <si>
    <t>Constant of proportionality k = CH(Q) / g(N)</t>
  </si>
  <si>
    <t>Adjusted Curve w/Constant of Proportionality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</si>
</sst>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Points vs.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Actual 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Sheet1!$C$15:$C$21</c:f>
              <c:numCache>
                <c:formatCode>General</c:formatCode>
                <c:ptCount val="7"/>
                <c:pt idx="0">
                  <c:v>1E-4</c:v>
                </c:pt>
                <c:pt idx="1">
                  <c:v>2.2000000000000001E-3</c:v>
                </c:pt>
                <c:pt idx="2">
                  <c:v>2.24E-2</c:v>
                </c:pt>
                <c:pt idx="3">
                  <c:v>0.26700000000000002</c:v>
                </c:pt>
                <c:pt idx="4">
                  <c:v>2.0636000000000001</c:v>
                </c:pt>
                <c:pt idx="5">
                  <c:v>11.248799999999999</c:v>
                </c:pt>
                <c:pt idx="6">
                  <c:v>22.481200000000001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3-4281-AF6F-B7D0A277D9D8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Expected O(N log N)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Sheet1!$D$15:$D$21</c:f>
              <c:numCache>
                <c:formatCode>General</c:formatCode>
                <c:ptCount val="7"/>
                <c:pt idx="0">
                  <c:v>33.219280949999998</c:v>
                </c:pt>
                <c:pt idx="1">
                  <c:v>664.39561900000001</c:v>
                </c:pt>
                <c:pt idx="2">
                  <c:v>9965.7842849999997</c:v>
                </c:pt>
                <c:pt idx="3">
                  <c:v>132877.1238</c:v>
                </c:pt>
                <c:pt idx="4">
                  <c:v>1660964.047</c:v>
                </c:pt>
                <c:pt idx="5">
                  <c:v>9465784.2579999994</c:v>
                </c:pt>
                <c:pt idx="6">
                  <c:v>19931568.57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F3-4281-AF6F-B7D0A277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07200"/>
        <c:axId val="1366998464"/>
      </c:scatterChart>
      <c:valAx>
        <c:axId val="1367007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98464"/>
        <c:crosses val="autoZero"/>
        <c:crossBetween val="midCat"/>
      </c:valAx>
      <c:valAx>
        <c:axId val="1366998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(t)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82568616801679E-2"/>
              <c:y val="0.33231181744621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umber of Points vs. Runtime - Attempt to Fit Curve</a:t>
            </a:r>
            <a:endParaRPr lang="en-US"/>
          </a:p>
        </c:rich>
      </c:tx>
      <c:layout>
        <c:manualLayout>
          <c:xMode val="edge"/>
          <c:yMode val="edge"/>
          <c:x val="0.36407263413085289"/>
          <c:y val="5.9913432166908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3672606902624948"/>
          <c:w val="0.85231933508311464"/>
          <c:h val="0.70504318563335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Actual 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Sheet1!$C$15:$C$21</c:f>
              <c:numCache>
                <c:formatCode>General</c:formatCode>
                <c:ptCount val="7"/>
                <c:pt idx="0">
                  <c:v>1E-4</c:v>
                </c:pt>
                <c:pt idx="1">
                  <c:v>2.2000000000000001E-3</c:v>
                </c:pt>
                <c:pt idx="2">
                  <c:v>2.24E-2</c:v>
                </c:pt>
                <c:pt idx="3">
                  <c:v>0.26700000000000002</c:v>
                </c:pt>
                <c:pt idx="4">
                  <c:v>2.0636000000000001</c:v>
                </c:pt>
                <c:pt idx="5">
                  <c:v>11.248799999999999</c:v>
                </c:pt>
                <c:pt idx="6">
                  <c:v>22.481200000000001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6-42A2-956F-625B28AC5C79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Expected O(N log N)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Sheet1!$D$15:$D$21</c:f>
              <c:numCache>
                <c:formatCode>General</c:formatCode>
                <c:ptCount val="7"/>
                <c:pt idx="0">
                  <c:v>33.219280949999998</c:v>
                </c:pt>
                <c:pt idx="1">
                  <c:v>664.39561900000001</c:v>
                </c:pt>
                <c:pt idx="2">
                  <c:v>9965.7842849999997</c:v>
                </c:pt>
                <c:pt idx="3">
                  <c:v>132877.1238</c:v>
                </c:pt>
                <c:pt idx="4">
                  <c:v>1660964.047</c:v>
                </c:pt>
                <c:pt idx="5">
                  <c:v>9465784.2579999994</c:v>
                </c:pt>
                <c:pt idx="6">
                  <c:v>19931568.57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6-42A2-956F-625B28AC5C79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Adjusted Curve w/Constant of Proportionality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Sheet1!$E$15:$E$21</c:f>
              <c:numCache>
                <c:formatCode>General</c:formatCode>
                <c:ptCount val="7"/>
                <c:pt idx="0">
                  <c:v>84.149280438802364</c:v>
                </c:pt>
                <c:pt idx="1">
                  <c:v>1851.284169653652</c:v>
                </c:pt>
                <c:pt idx="2">
                  <c:v>18849.438818291728</c:v>
                </c:pt>
                <c:pt idx="3">
                  <c:v>224678.57877160233</c:v>
                </c:pt>
                <c:pt idx="4">
                  <c:v>1736504.5511351256</c:v>
                </c:pt>
                <c:pt idx="5">
                  <c:v>9465784.2579999994</c:v>
                </c:pt>
                <c:pt idx="6">
                  <c:v>18917768.034008037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6-42A2-956F-625B28A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50640"/>
        <c:axId val="1582257296"/>
      </c:scatterChart>
      <c:valAx>
        <c:axId val="1582250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57296"/>
        <c:crosses val="autoZero"/>
        <c:crossBetween val="midCat"/>
      </c:valAx>
      <c:valAx>
        <c:axId val="158225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(t)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5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496930</xdr:colOff>
      <xdr:row>13</xdr:row>
      <xdr:rowOff>155940</xdr:rowOff>
    </xdr:from>
    <xdr:to>
      <xdr:col>34</xdr:col>
      <xdr:colOff>156882</xdr:colOff>
      <xdr:row>48</xdr:row>
      <xdr:rowOff>68254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8C26F-E5CF-4105-B9AE-0353A2C2E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1347726</xdr:colOff>
      <xdr:row>24</xdr:row>
      <xdr:rowOff>48552</xdr:rowOff>
    </xdr:from>
    <xdr:to>
      <xdr:col>6</xdr:col>
      <xdr:colOff>795617</xdr:colOff>
      <xdr:row>57</xdr:row>
      <xdr:rowOff>121227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58D60-47E2-443E-98BF-ED1BE26DA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5D51-D63A-4C97-B13B-743E6C7452DF}">
  <dimension ref="A1:H21"/>
  <sheetViews>
    <sheetView tabSelected="1" topLeftCell="A22" zoomScale="85" zoomScaleNormal="85" workbookViewId="0">
      <selection activeCell="H61" sqref="H61"/>
    </sheetView>
  </sheetViews>
  <sheetFormatPr defaultRowHeight="15" x14ac:dyDescent="0.25"/>
  <cols>
    <col min="1" max="1" width="20.7109375" customWidth="1"/>
    <col min="2" max="2" width="23.7109375" customWidth="1"/>
    <col min="3" max="3" width="27" customWidth="1"/>
    <col min="4" max="4" width="26.5703125" customWidth="1"/>
    <col min="5" max="5" width="42.140625" customWidth="1"/>
    <col min="6" max="6" width="40.140625" customWidth="1"/>
    <col min="7" max="7" width="27.5703125" customWidth="1"/>
    <col min="8" max="8" width="28.42578125" customWidth="1"/>
    <col min="9" max="9" width="20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>
        <v>10</v>
      </c>
      <c r="B2">
        <v>1E-4</v>
      </c>
      <c r="C2">
        <v>1E-4</v>
      </c>
      <c r="D2">
        <v>1E-4</v>
      </c>
      <c r="E2">
        <v>1E-4</v>
      </c>
      <c r="F2">
        <v>1E-4</v>
      </c>
      <c r="G2">
        <f>AVERAGE(B2,C2,D2,E2,F2)</f>
        <v>1E-4</v>
      </c>
      <c r="H2">
        <f>(A2*LOG(A2,2))</f>
        <v>33.219280948873624</v>
      </c>
    </row>
    <row r="3" spans="1:8" x14ac:dyDescent="0.25">
      <c r="A3">
        <v>100</v>
      </c>
      <c r="B3">
        <v>2E-3</v>
      </c>
      <c r="C3">
        <v>2E-3</v>
      </c>
      <c r="D3">
        <v>3.0000000000000001E-3</v>
      </c>
      <c r="E3">
        <v>2E-3</v>
      </c>
      <c r="F3">
        <v>2E-3</v>
      </c>
      <c r="G3">
        <f t="shared" ref="G3:G8" si="0">AVERAGE(B3,C3,D3,E3,F3)</f>
        <v>2.2000000000000001E-3</v>
      </c>
      <c r="H3">
        <f>(A3*LOG(A3,2))</f>
        <v>664.38561897747252</v>
      </c>
    </row>
    <row r="4" spans="1:8" x14ac:dyDescent="0.25">
      <c r="A4">
        <v>1000</v>
      </c>
      <c r="B4">
        <v>2.1999999999999999E-2</v>
      </c>
      <c r="C4">
        <v>2.3E-2</v>
      </c>
      <c r="D4">
        <v>2.3E-2</v>
      </c>
      <c r="E4">
        <v>2.1999999999999999E-2</v>
      </c>
      <c r="F4">
        <v>2.1999999999999999E-2</v>
      </c>
      <c r="G4">
        <f t="shared" si="0"/>
        <v>2.2399999999999996E-2</v>
      </c>
      <c r="H4">
        <f>(A4*LOG(A4,2))</f>
        <v>9965.7842846620879</v>
      </c>
    </row>
    <row r="5" spans="1:8" x14ac:dyDescent="0.25">
      <c r="A5">
        <v>10000</v>
      </c>
      <c r="B5">
        <v>0.26600000000000001</v>
      </c>
      <c r="C5">
        <v>0.26600000000000001</v>
      </c>
      <c r="D5">
        <v>0.26600000000000001</v>
      </c>
      <c r="E5">
        <v>0.26700000000000002</v>
      </c>
      <c r="F5">
        <v>0.27</v>
      </c>
      <c r="G5">
        <f t="shared" si="0"/>
        <v>0.26700000000000002</v>
      </c>
      <c r="H5">
        <f>(A5*LOG(A5,2))</f>
        <v>132877.1237954945</v>
      </c>
    </row>
    <row r="6" spans="1:8" x14ac:dyDescent="0.25">
      <c r="A6">
        <v>100000</v>
      </c>
      <c r="B6">
        <v>2.0470000000000002</v>
      </c>
      <c r="C6">
        <v>2.0910000000000002</v>
      </c>
      <c r="D6">
        <v>2.0750000000000002</v>
      </c>
      <c r="E6">
        <v>2.0609999999999999</v>
      </c>
      <c r="F6">
        <v>2.044</v>
      </c>
      <c r="G6">
        <f t="shared" si="0"/>
        <v>2.0636000000000001</v>
      </c>
      <c r="H6">
        <f>(A6*LOG(A6,2))</f>
        <v>1660964.0474436812</v>
      </c>
    </row>
    <row r="7" spans="1:8" x14ac:dyDescent="0.25">
      <c r="A7">
        <v>500000</v>
      </c>
      <c r="B7">
        <v>11.201000000000001</v>
      </c>
      <c r="C7">
        <v>11.208</v>
      </c>
      <c r="D7">
        <v>11.305</v>
      </c>
      <c r="E7">
        <v>11.207000000000001</v>
      </c>
      <c r="F7">
        <v>11.323</v>
      </c>
      <c r="G7">
        <f t="shared" si="0"/>
        <v>11.248799999999999</v>
      </c>
      <c r="H7">
        <f>(A7*LOG(A7,2))</f>
        <v>9465784.2846620865</v>
      </c>
    </row>
    <row r="8" spans="1:8" x14ac:dyDescent="0.25">
      <c r="A8">
        <v>1000000</v>
      </c>
      <c r="B8">
        <v>22.635999999999999</v>
      </c>
      <c r="C8">
        <v>22.378</v>
      </c>
      <c r="D8">
        <v>22.46</v>
      </c>
      <c r="E8">
        <v>22.427</v>
      </c>
      <c r="F8">
        <v>22.504999999999999</v>
      </c>
      <c r="G8">
        <f t="shared" si="0"/>
        <v>22.481199999999994</v>
      </c>
      <c r="H8">
        <f>(A8*LOG(A8,2))</f>
        <v>19931568.569324173</v>
      </c>
    </row>
    <row r="14" spans="1:8" x14ac:dyDescent="0.25">
      <c r="B14" t="s">
        <v>0</v>
      </c>
      <c r="C14" t="s">
        <v>8</v>
      </c>
      <c r="D14" t="s">
        <v>9</v>
      </c>
      <c r="E14" t="s">
        <v>11</v>
      </c>
      <c r="F14" t="s">
        <v>10</v>
      </c>
    </row>
    <row r="15" spans="1:8" x14ac:dyDescent="0.25">
      <c r="B15">
        <v>10</v>
      </c>
      <c r="C15">
        <v>1E-4</v>
      </c>
      <c r="D15">
        <v>33.219280949999998</v>
      </c>
      <c r="E15">
        <f>C15/$F$20</f>
        <v>84.149280438802364</v>
      </c>
      <c r="F15">
        <f xml:space="preserve"> C15/D15</f>
        <v>3.010299956537741E-6</v>
      </c>
    </row>
    <row r="16" spans="1:8" x14ac:dyDescent="0.25">
      <c r="B16">
        <v>100</v>
      </c>
      <c r="C16">
        <v>2.2000000000000001E-3</v>
      </c>
      <c r="D16">
        <v>664.39561900000001</v>
      </c>
      <c r="E16">
        <f t="shared" ref="E16:E21" si="1">C16/$F$20</f>
        <v>1851.284169653652</v>
      </c>
      <c r="F16">
        <f xml:space="preserve"> C16/D16</f>
        <v>3.3112801124596219E-6</v>
      </c>
    </row>
    <row r="17" spans="2:6" x14ac:dyDescent="0.25">
      <c r="B17">
        <v>1000</v>
      </c>
      <c r="C17">
        <v>2.24E-2</v>
      </c>
      <c r="D17">
        <v>9965.7842849999997</v>
      </c>
      <c r="E17">
        <f t="shared" si="1"/>
        <v>18849.438818291728</v>
      </c>
      <c r="F17">
        <f xml:space="preserve"> C17/D17</f>
        <v>2.2476906342148463E-6</v>
      </c>
    </row>
    <row r="18" spans="2:6" x14ac:dyDescent="0.25">
      <c r="B18">
        <v>10000</v>
      </c>
      <c r="C18">
        <v>0.26700000000000002</v>
      </c>
      <c r="D18">
        <v>132877.1238</v>
      </c>
      <c r="E18">
        <f t="shared" si="1"/>
        <v>224678.57877160233</v>
      </c>
      <c r="F18">
        <f xml:space="preserve"> C18/D18</f>
        <v>2.009375220988942E-6</v>
      </c>
    </row>
    <row r="19" spans="2:6" x14ac:dyDescent="0.25">
      <c r="B19">
        <v>100000</v>
      </c>
      <c r="C19">
        <v>2.0636000000000001</v>
      </c>
      <c r="D19">
        <v>1660964.047</v>
      </c>
      <c r="E19">
        <f t="shared" si="1"/>
        <v>1736504.5511351256</v>
      </c>
      <c r="F19">
        <f xml:space="preserve"> C19/D19</f>
        <v>1.2424109984362595E-6</v>
      </c>
    </row>
    <row r="20" spans="2:6" x14ac:dyDescent="0.25">
      <c r="B20">
        <v>500000</v>
      </c>
      <c r="C20">
        <v>11.248799999999999</v>
      </c>
      <c r="D20">
        <v>9465784.2579999994</v>
      </c>
      <c r="E20">
        <f t="shared" si="1"/>
        <v>9465784.2579999994</v>
      </c>
      <c r="F20">
        <f xml:space="preserve"> C20/D20</f>
        <v>1.1883642911566557E-6</v>
      </c>
    </row>
    <row r="21" spans="2:6" x14ac:dyDescent="0.25">
      <c r="B21">
        <v>1000000</v>
      </c>
      <c r="C21">
        <v>22.481200000000001</v>
      </c>
      <c r="D21">
        <v>19931568.57</v>
      </c>
      <c r="E21">
        <f t="shared" si="1"/>
        <v>18917768.034008037</v>
      </c>
      <c r="F21">
        <f xml:space="preserve"> C21/D21</f>
        <v>1.1279192563819377E-6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Knapp</dc:creator>
  <cp:lastModifiedBy>Gregory Knapp</cp:lastModifiedBy>
  <dcterms:created xsi:type="dcterms:W3CDTF">2021-09-30T07:16:29Z</dcterms:created>
  <dcterms:modified xsi:type="dcterms:W3CDTF">2021-09-30T09:20:39Z</dcterms:modified>
</cp:coreProperties>
</file>