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ensors_actors\ph4502c\"/>
    </mc:Choice>
  </mc:AlternateContent>
  <xr:revisionPtr revIDLastSave="0" documentId="8_{0BEEB931-8036-4372-B2ED-AED88BFE8082}" xr6:coauthVersionLast="44" xr6:coauthVersionMax="44" xr10:uidLastSave="{00000000-0000-0000-0000-000000000000}"/>
  <bookViews>
    <workbookView xWindow="-120" yWindow="-120" windowWidth="29040" windowHeight="15840" xr2:uid="{93EF157B-BD30-4075-B0BD-587C276E930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C13" i="1"/>
  <c r="C10" i="1"/>
  <c r="D13" i="1" s="1"/>
  <c r="E13" i="1" s="1"/>
  <c r="B19" i="1" s="1"/>
  <c r="C14" i="1"/>
  <c r="D3" i="1"/>
  <c r="D4" i="1"/>
  <c r="D2" i="1"/>
  <c r="C3" i="1"/>
  <c r="C4" i="1"/>
  <c r="C2" i="1"/>
</calcChain>
</file>

<file path=xl/sharedStrings.xml><?xml version="1.0" encoding="utf-8"?>
<sst xmlns="http://schemas.openxmlformats.org/spreadsheetml/2006/main" count="8" uniqueCount="7">
  <si>
    <t>PH</t>
  </si>
  <si>
    <t>mV</t>
  </si>
  <si>
    <t>ph</t>
  </si>
  <si>
    <t>k [mV/ph]</t>
  </si>
  <si>
    <t xml:space="preserve">d </t>
  </si>
  <si>
    <t>ph = kx+d</t>
  </si>
  <si>
    <t>Birkenweg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</si>
</sst>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numFmt numFmtId="2" formatCode="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71C4-2899-463A-96C1-F02690BEAF82}" name="Tabelle1" displayName="Tabelle1" ref="A22:E26" totalsRowShown="0" headerRowDxfId="1">
  <autoFilter ref="A22:E26" xr:uid="{F72809DC-A668-4BA6-B37E-44F486D8D66E}"/>
  <tableColumns count="5">
    <tableColumn id="1" xr3:uid="{B66E6071-9972-47DC-A8F5-BE61A8167F9C}" name="ph"/>
    <tableColumn id="2" xr3:uid="{AA33C916-6536-4E6E-8BD1-58851F2DF8BD}" name="mV"/>
    <tableColumn id="3" xr3:uid="{9BD96E29-8ECA-4858-9EE9-E9631AC9510B}" name="k [mV/ph]"/>
    <tableColumn id="4" xr3:uid="{3254D3CC-4961-4206-985A-01A9F65F09FB}" name="d "/>
    <tableColumn id="5" xr3:uid="{5644F082-D864-44E9-AEDA-16BCA5789722}" name="ph = kx+d" dataDxfId="0">
      <calculatedColumnFormula>C23*B23/1000+D23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81DE-13CE-4104-B59C-5009F7E81484}">
  <dimension ref="A1:E26"/>
  <sheetViews>
    <sheetView tabSelected="1" workbookViewId="0">
      <selection activeCell="I29" sqref="I29"/>
    </sheetView>
  </sheetViews>
  <sheetFormatPr baseColWidth="10" defaultRowHeight="15" x14ac:dyDescent="0.25"/>
  <cols>
    <col min="1" max="1" width="10.42578125" bestFit="1" customWidth="1"/>
    <col min="2" max="2" width="12" bestFit="1" customWidth="1"/>
    <col min="3" max="3" width="14.5703125" bestFit="1" customWidth="1"/>
    <col min="4" max="4" width="12.7109375" bestFit="1" customWidth="1"/>
    <col min="5" max="5" width="13.85546875" style="2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4.01</v>
      </c>
      <c r="B2">
        <v>3.7160000000000002</v>
      </c>
      <c r="C2">
        <f>B2*3</f>
        <v>11.148</v>
      </c>
      <c r="D2">
        <f>A2*2</f>
        <v>8.02</v>
      </c>
    </row>
    <row r="3" spans="1:5" x14ac:dyDescent="0.25">
      <c r="A3">
        <v>6.86</v>
      </c>
      <c r="B3">
        <v>3.234</v>
      </c>
      <c r="C3">
        <f t="shared" ref="C3:C4" si="0">B3*3</f>
        <v>9.702</v>
      </c>
      <c r="D3">
        <f t="shared" ref="D3:D4" si="1">A3*2</f>
        <v>13.72</v>
      </c>
    </row>
    <row r="4" spans="1:5" x14ac:dyDescent="0.25">
      <c r="A4">
        <v>9.18</v>
      </c>
      <c r="B4">
        <v>2.83</v>
      </c>
      <c r="C4">
        <f t="shared" si="0"/>
        <v>8.49</v>
      </c>
      <c r="D4">
        <f t="shared" si="1"/>
        <v>18.36</v>
      </c>
    </row>
    <row r="8" spans="1:5" x14ac:dyDescent="0.25">
      <c r="C8">
        <v>2220</v>
      </c>
    </row>
    <row r="9" spans="1:5" x14ac:dyDescent="0.25">
      <c r="C9">
        <v>1660</v>
      </c>
    </row>
    <row r="10" spans="1:5" x14ac:dyDescent="0.25">
      <c r="C10">
        <f>C8-C9</f>
        <v>560</v>
      </c>
    </row>
    <row r="11" spans="1:5" x14ac:dyDescent="0.25">
      <c r="C11">
        <v>9.18</v>
      </c>
    </row>
    <row r="12" spans="1:5" x14ac:dyDescent="0.25">
      <c r="C12">
        <v>4.01</v>
      </c>
    </row>
    <row r="13" spans="1:5" x14ac:dyDescent="0.25">
      <c r="C13">
        <f>C12-C11</f>
        <v>-5.17</v>
      </c>
      <c r="D13">
        <f>C13/C10</f>
        <v>-9.2321428571428572E-3</v>
      </c>
      <c r="E13" s="2">
        <f>D13*C8*(-1)+C12</f>
        <v>24.505357142857143</v>
      </c>
    </row>
    <row r="14" spans="1:5" x14ac:dyDescent="0.25">
      <c r="C14">
        <f>C10/C13</f>
        <v>-108.31721470019343</v>
      </c>
    </row>
    <row r="19" spans="1:5" x14ac:dyDescent="0.25">
      <c r="B19">
        <f>(-1)*E13/D13</f>
        <v>2654.3520309477758</v>
      </c>
    </row>
    <row r="22" spans="1:5" s="1" customFormat="1" x14ac:dyDescent="0.25">
      <c r="A22" s="1" t="s">
        <v>2</v>
      </c>
      <c r="B22" s="1" t="s">
        <v>1</v>
      </c>
      <c r="C22" s="1" t="s">
        <v>3</v>
      </c>
      <c r="D22" s="1" t="s">
        <v>4</v>
      </c>
      <c r="E22" s="3" t="s">
        <v>5</v>
      </c>
    </row>
    <row r="23" spans="1:5" x14ac:dyDescent="0.25">
      <c r="A23">
        <v>4.01</v>
      </c>
      <c r="B23">
        <v>2220</v>
      </c>
      <c r="C23">
        <v>-9.2200000000000006</v>
      </c>
      <c r="D23">
        <v>24.5</v>
      </c>
      <c r="E23" s="2">
        <f>C23*B23/1000+D23</f>
        <v>4.0315999999999974</v>
      </c>
    </row>
    <row r="24" spans="1:5" x14ac:dyDescent="0.25">
      <c r="A24">
        <v>6.86</v>
      </c>
      <c r="B24">
        <v>1920</v>
      </c>
      <c r="C24">
        <v>-9.2200000000000006</v>
      </c>
      <c r="D24">
        <v>24.5</v>
      </c>
      <c r="E24" s="2">
        <f>C24*B24/1000+D24</f>
        <v>6.7975999999999992</v>
      </c>
    </row>
    <row r="25" spans="1:5" x14ac:dyDescent="0.25">
      <c r="A25">
        <v>9.18</v>
      </c>
      <c r="B25">
        <v>1660</v>
      </c>
      <c r="C25">
        <v>-9.2200000000000006</v>
      </c>
      <c r="D25">
        <v>24.5</v>
      </c>
      <c r="E25" s="2">
        <f>C25*B25/1000+D25</f>
        <v>9.194799999999999</v>
      </c>
    </row>
    <row r="26" spans="1:5" x14ac:dyDescent="0.25">
      <c r="A26" t="s">
        <v>6</v>
      </c>
      <c r="B26">
        <v>1824</v>
      </c>
      <c r="C26">
        <v>-9.2200000000000006</v>
      </c>
      <c r="D26">
        <v>24.5</v>
      </c>
      <c r="E26" s="2">
        <f>C26*B26/1000+D26</f>
        <v>7.6827199999999962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Köck</dc:creator>
  <cp:lastModifiedBy>Gerald Köck</cp:lastModifiedBy>
  <cp:lastPrinted>2020-04-27T14:16:43Z</cp:lastPrinted>
  <dcterms:created xsi:type="dcterms:W3CDTF">2020-04-27T09:48:40Z</dcterms:created>
  <dcterms:modified xsi:type="dcterms:W3CDTF">2020-04-27T14:19:39Z</dcterms:modified>
</cp:coreProperties>
</file>