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5"/>
  <workbookPr defaultThemeVersion="166925"/>
  <mc:AlternateContent xmlns:mc="http://schemas.openxmlformats.org/markup-compatibility/2006">
    <mc:Choice Requires="x15">
      <x15ac:absPath xmlns:x15ac="http://schemas.microsoft.com/office/spreadsheetml/2010/11/ac" url="/Users/samueljensen/Library/Mobile Documents/com~apple~CloudDocs/"/>
    </mc:Choice>
  </mc:AlternateContent>
  <xr:revisionPtr revIDLastSave="0" documentId="8_{77082219-88CB-BA40-A239-2660D28D1618}" xr6:coauthVersionLast="40" xr6:coauthVersionMax="40" xr10:uidLastSave="{00000000-0000-0000-0000-000000000000}"/>
  <bookViews>
    <workbookView xWindow="5580" yWindow="2360" windowWidth="27640" windowHeight="16940"/>
  </bookViews>
  <sheets>
    <sheet name="40 E 9th"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alcChain>
</file>

<file path=xl/sharedStrings.xml><?xml version="1.0" encoding="utf-8"?>
<sst xmlns="http://schemas.openxmlformats.org/spreadsheetml/2006/main" count="213" uniqueCount="112">
  <si>
    <t>MLS #</t>
  </si>
  <si>
    <t>Status</t>
  </si>
  <si>
    <t>Street Number</t>
  </si>
  <si>
    <t>Street Name</t>
  </si>
  <si>
    <t>Street Suffix</t>
  </si>
  <si>
    <t>Zip Code</t>
  </si>
  <si>
    <t>Rent Search Price</t>
  </si>
  <si>
    <t>Rented Price ($/month)</t>
  </si>
  <si>
    <t>Rental Price ($/month)</t>
  </si>
  <si>
    <t>Bedrooms - All Levels</t>
  </si>
  <si>
    <t>Total Full/Half Baths</t>
  </si>
  <si>
    <t>Is Parking Included in Price?</t>
  </si>
  <si>
    <t>Parking Fee/Lease $</t>
  </si>
  <si>
    <t>Parking Details</t>
  </si>
  <si>
    <t>Parking</t>
  </si>
  <si>
    <t>Garage Type</t>
  </si>
  <si>
    <t>Garage Details</t>
  </si>
  <si>
    <t>Garage Fee/Lease $</t>
  </si>
  <si>
    <t>Garage On-Site</t>
  </si>
  <si>
    <t>Master Bedroom Size</t>
  </si>
  <si>
    <t># Parking Spaces</t>
  </si>
  <si>
    <t>Lowest Parking Fee</t>
  </si>
  <si>
    <t>Living Room Size</t>
  </si>
  <si>
    <t>Kitchen Size</t>
  </si>
  <si>
    <t>Family Room Size</t>
  </si>
  <si>
    <t>Approx Sq Ft</t>
  </si>
  <si>
    <t>Remarks</t>
  </si>
  <si>
    <t>Broker Private Remarks</t>
  </si>
  <si>
    <t>RNTD</t>
  </si>
  <si>
    <t>9th</t>
  </si>
  <si>
    <t>ST</t>
  </si>
  <si>
    <t>None</t>
  </si>
  <si>
    <t>12X10</t>
  </si>
  <si>
    <t>18X16</t>
  </si>
  <si>
    <t>Open Floorplan, Spacious, All Stainless Appliances, Butcher Block Breakfast Bar, Cherry Cabinets, Side by Side Washer/Dryer, Hardwood Floors, City and Lake Views, Building has; 24 hr Doorman, 21st Floor Roof Top Deck with Panoramic Views; Close to; Park, Lake, Loop, Museum Campus, CTA, Target, Jewel, Trader Joe's, Dining. Parking Available. Rent Includes: Heat, Central Air, and Cable.</t>
  </si>
  <si>
    <t>Rented before print</t>
  </si>
  <si>
    <t>RENTED BEFORE PRINT.   Furnished Open Floorplan, Spacious, All Stainless Appliances, Butcher Block Breakfast Bar, Cherry Cabinets, Side by Side Washer/Dryer, Hardwood Floors, City and Lake Views, Building has; 24 hr Doorman, 21st Floor Roof Top Deck with Panoramic Views; Close to; Park, Lake, Loop, Museum Campus, CTA, Target, Jewel, Trader Joe's, Dining. Parking Available. Rent Includes: Heat, Central Air, and Cable.</t>
  </si>
  <si>
    <t>Owner Prefers to Rent as a Furnished Space. Parking Available through Different Owner or in the Area; Move In Info and Disclosures on MLS under "Additional Info" Tab. $150 Move In Fee; $200 Elevator Damage Deposit; No Pets. No Smoking.</t>
  </si>
  <si>
    <t>9TH</t>
  </si>
  <si>
    <t>16X11</t>
  </si>
  <si>
    <t>20X16</t>
  </si>
  <si>
    <t>09X07</t>
  </si>
  <si>
    <t>AVAILABLE AUGUST 1! LARGE 1 BEDROOM, 1 BATH UNIT WITH OVER 900 SQUARE FEET OF LIVING SPACE. HOME FEATURES AN IN UNIT WASHER AND DRYER AND A PRIVATE WOOD DECK WITH AMAZING DOWNTOWN VIEWS. ALL THIS IN A FULL AMENITY BUILDING INCLUDING A 24HR DOORMAN, EXCERISE ROOM, SUNDECK, JACUZZI, SAUNA AND MUCH MORE. CLOSE TO LAKE, LOOP, SHOPPING AND DINING. NO DOGS ALLOWED IN THE BUILDING.</t>
  </si>
  <si>
    <t>Application is $75.00 per person full credit, background &amp; criminal. See mls for rental instructions, application and move in package for the building. Move in fee is $250, move in deposit is $200. Building is FHA approved. No dogs allowed in the building</t>
  </si>
  <si>
    <t>No</t>
  </si>
  <si>
    <t>Garage</t>
  </si>
  <si>
    <t>Attached</t>
  </si>
  <si>
    <t>Yes</t>
  </si>
  <si>
    <t>14X13</t>
  </si>
  <si>
    <t>27X14</t>
  </si>
  <si>
    <t>12X06</t>
  </si>
  <si>
    <t>Large 1 bedroom in popular south loop condo building for rent. Sundrenched south facing home with balcony off liv room and bedrm. Views of the city and lake,in unit W/D, lots of closets. Building features 24 hour drman, 21st flr rooftop deck, fitness room, conv store, deli, dry cleaners. Near lakefront, CTA, loop and expwy, Target, Trd Joes, Jewel, Dining. 9th St garage, parking space #6, additional $200 a month.</t>
  </si>
  <si>
    <t>Parking space 9th street garage #6 available for an additional fee of $200 per month. listing agent must run credit, no acceptions $50 fee per person on lease. Vacant easy to show.</t>
  </si>
  <si>
    <t>15X11</t>
  </si>
  <si>
    <t>28X14</t>
  </si>
  <si>
    <t>12X08</t>
  </si>
  <si>
    <t>**1 BDRM + DEN/300 SQ FT TERRACE / W&amp;D IN UNIT / TENANT PAYS ONLY ELECTRIC** Large 1 bdrm w/den. Large bedroom has huge walk in closet. Kitchen with eat in area and breakfast bar, lots of cabinets, and appliances included. New carpet &amp; paint! Full amenity building with 21st floor sun deck. Front desk security operates 24 hours per day. Bldg doesn't allow dogs but cats ok. Stackable W&amp;D will be delivered prior to move in &amp; go in kitchen closet.</t>
  </si>
  <si>
    <t>All applicants over the age of 18 must apply, please see additional information for application requirements.  For application link please copy and paste the following link in your browser:   https://gcchicago.appfolio.com/listings/rental_applications/new?listable_uid=04758a71-4729-4e31-a849-2ed6562d809a&amp;source=Website</t>
  </si>
  <si>
    <t>12X11</t>
  </si>
  <si>
    <t>Stunning  900 sq ft 1 bedroom floorplan w/ hardwood floors and exposed brick walls. Upgraded kitchen with in unit wash/dryer. Large living room with lots of windows. Full amenity building incl 24hr doorstaff, fit center, rooftop deck &amp; more.  Rent inclds Heat, AC, Cable TV, Tenant pays Elect and Internet. Close to Lake, Loop, CTA, Trader JOs, Target, Jewel, Whfoods, NO PETS.</t>
  </si>
  <si>
    <t>24 hour notice required - tenant occupied. Unit available 8/15.</t>
  </si>
  <si>
    <t>Exterior Space(s)</t>
  </si>
  <si>
    <t>Take a 3D Virtual Reality Tour w/Matterport Technology, CLICK on the 3D BUTTON &amp; Walk Around! Live in the Heart of the South Loop for the fraction of the price in this Huge 1bed/1bath condo!  Spacious living room has a great layout, and allows you to arrange furniture w/ease. Nice size galley kitchen w/plenty of cabinets. In unit washer and dryer! Beautiful east view! Full amenity building w/24hr doorman, sundeck w/2 hot tubs, fitness room, on site manager, and dry cleaners. Easy rental parking options in building and nearby. Walk to the train, lake, parks, nightlife, shopping, groceries, &amp; more!</t>
  </si>
  <si>
    <t>$150 Move In Fee; $200 Elevator Damage Deposit; No Dogs. No Smoking.</t>
  </si>
  <si>
    <t>10X9</t>
  </si>
  <si>
    <t>13X14</t>
  </si>
  <si>
    <t>8X9</t>
  </si>
  <si>
    <t>Available NOW: fully equipped 1 bedroom/1 bath apartment in South Loop. Secure building with 24-hour doorman, rooftop sundeck, hot tub, lounge, fitness room, on-site management and maintenance. Granite counter tops, slate &amp; granite bathroom, new satin finish hardwood floors, new drapes. Includes everything AND the kitchen sink! 42" HD TV, linens, dishes etc. Just bring your personal items and settle in. All utilities, cable, and internet/wi-fi included in rent. Walk to Trader Joes, the El, Grant Park, Lake, and restaurants. Great location, car options nearby. No pets, no smokers. Available furnished only; furnishings in very good condition, tasteful (see photos).</t>
  </si>
  <si>
    <t>Unit rented furnished ONLY (please do not ask if some furnishings or items can be removed). Furnishings are tasteful and in good condition (see photos). IF new tenant  brings only suitcase(s), no move-in fee at the discretion of Management. All utilities included in rent! Great building in top location. 1-yr lease required. Applicants apply for credit check at http://www.creditapp.info - ask agent for further instructions.</t>
  </si>
  <si>
    <t>12X9</t>
  </si>
  <si>
    <t>29X16</t>
  </si>
  <si>
    <t>12X8</t>
  </si>
  <si>
    <t>Recently updated 1 bed/ 1 bath in great location! Kitchen features plenty of cabinet space, granite countertops, tile backsplash, new Bosch dishwasher &amp; huge kitchen island w/ seating for 3. Hardwood floors throughout unit except in bedroom. Rent includes heat, AC, internet and cable.  Full amenity building includes 24hr door staff, fit center, rooftop deck &amp; more. $500 non-refundable move-in fee to Landlord. No security deposit. No pets. Tenant responsible for all building moving fees/ deposits.</t>
  </si>
  <si>
    <t>$500 non-refundable move-in fee to Landlord. No security deposit. Tenant responsible for building fees: $250 non refundable fee , $200 refundable deposit</t>
  </si>
  <si>
    <t>11X8</t>
  </si>
  <si>
    <t>14X14</t>
  </si>
  <si>
    <t>10X7</t>
  </si>
  <si>
    <t>AVAILABLE IMMEDIATELY!  South west corner home with windows in bedroom, bedroom completely enclosed. Upgraded kitchen with Stainless Steel appliances and breakfast bar. Amenities: 24 hr door staff, roof deck with stunning views of lake front and city and Hot Tubs, Health Club, Laundry Rm. Close to everything CTA, Grant Pk, Jewel, Target, Walgreen's n Trd Joes. Parking available.</t>
  </si>
  <si>
    <t>Available immediately, great location, great building. Move in fee per building paid by tenant. Brand new carpet and just painted</t>
  </si>
  <si>
    <t>Detached</t>
  </si>
  <si>
    <t>10X10</t>
  </si>
  <si>
    <t>10X8</t>
  </si>
  <si>
    <t>Spectacular South Loop, in the popular Burnham Park Plaza Building. Completely Rehabbed in 2017, Kitchen has Premium Select Granite Counter Tops &amp; Center Island, Top Grade Samsung Appliances, Beautiful Gray Tone Hardwood Flooring Thruout, even the Granite Window Sills match the Kitchen and Bath.  Modern &amp; Energy Efficient LED Lighting Thruout.  New Bathroom has Glass Tiled shower and the Preferred Extra Tall Granite Topped Vanity  too. This is a one of kind unit‚Ä¶ it was HGTV television networks construction &amp; design team who did the rehab work. This is a Full amenity building 24-hour doorman, 21st floor roof-top deck with lake views and outdoor &amp; indoor hot tubs, an on-site fitness center and an amazing party room. Rent Includes:  Heat, Air-Conditioning, Basic Cable and Internet Access. This is a Great location you can walk to the loop, the lake front, Shopping, Restaurants, the Roosevelt CTA (red, green and orange lines) Grant Park, Roosevelt University and beyond!!!   1/2 off parking</t>
  </si>
  <si>
    <t>21st floor roof top sundeck and health club in the basement    ....Tenant : $250 non refundable HOA move-in fee  and  $200 REFUNDABLE  damage deposit.  Great News.... Parking is available at 1/2 price..... rented in bldg. next door $100 a month if interested, ..... owner paid $200</t>
  </si>
  <si>
    <t>12X14</t>
  </si>
  <si>
    <t>11X16</t>
  </si>
  <si>
    <t>5X12</t>
  </si>
  <si>
    <t>Bright 1bed condo with awesome views! Garage parking included! Available June 1st or July 1st. Gallery kitchen features dishwasher, great storage, and stainless steel appliances in this condo on the 16th floor. Separate dining room, in unit washer and dryer, hardwood floors. Enjoy gym, sundeck w/whirlpool, sauna, party room, cleaners and doorman in the building. Walk to L, Michigan ave, shops and restaurants.   Jog or bike to Lakefront. Heat and AC, water, sewer, and basic cable included</t>
  </si>
  <si>
    <t>For pictures of unit email showings@openpathrealty.com!   Tenant occupied notice required - Text Nikki 630 802 4878 or email showings@openpathrealty.com</t>
  </si>
  <si>
    <t>9X10</t>
  </si>
  <si>
    <t>13X18</t>
  </si>
  <si>
    <t>6X15</t>
  </si>
  <si>
    <t>Located in the heart of Printers Row this cute rental home has a great layout and a very unique appeal. Located in a great midrise with quality amenities like a dry sauna, indoor and outdoor hot tubs, three tier roof deck with stunning views, well appointed lobby with attentive door staff and gym. The laundry facility is clean and bright. Contact us today to set up your personal showing!</t>
  </si>
  <si>
    <t>MOVE-IN/OUT FEES:$250 ELEVATOR DEPOSIT:$200(refundable)  CO-OP COMMISSION PAID TEN BUSINESS DAYS AFTER BHHS-KoenigRubloff DEPOSIT OF BUSINESS (OTHER THAN CO-OP) OR PERSONAL CHECK*ACCOUNTS).  *All credit apps must include a credit report run by Landlord‚Äôs vendor: Applicants can apply thru this link:¬†https://listing2leasing.com/q.php?q=40-e-9th-st411-chicago-il-60605-edf1ir Cost is $60/applicant. Each applicant must apply separately and login with a separate email address (separate accounts). CO-OP COMMISSION PAID TEN BUSINESS DAYS AFTER BHHS-KoenigRubloff DEPOSIT OF BUSINESS (OTHER THAN CO-OP) OR PERSONAL CHECK*ACCOUNTS). OWNER IS REQUESTING: 70K in income and 720 Credit Score for all applicants!</t>
  </si>
  <si>
    <t>11X14</t>
  </si>
  <si>
    <t>15X12</t>
  </si>
  <si>
    <t>10X4</t>
  </si>
  <si>
    <t>LUXURY &amp; STYLE IS THE LIFESTYLE YOU WILL ENJOY IN THIS SOUTH LOOP HIGH RISE! SUN DRENCHED SOUTHWESTERN CORNER HOME WITH MODERN KITCHEN &amp; BREAKFAST BAR AND PRIVATE 200 SQ FT DECK. BUILDING FEATURES: 21ST FLOOR SUNDECK WITH 2 HOT TUBS, HEALTH CLUB, 24 HOUR DOOR STAFF, DRY CLEANERS, LAUNDRY ROOM, CONVENIENT STORE W/ DELI. RENT INCLUDES WATER, CABLE TV, HEAT, AC, AND INTERNET, TENANT PAYS ONLY ELECTRICITY. CLOSE TO EVERYTHING; CTA, LOOP, LAKE FRONT, WALGREEN'S, TARGET, MARIANO'S, TRADER JOE'S, SHOPPING AND DINING. PARKING AVAILABLE IF NEEDED.</t>
  </si>
  <si>
    <t>Credit score of 650 or higher required. None smoking unit. No pets, please do not ask. Disclosure, rental application and rental instructions are under "additional information" in the mls. Parking is an additional $200 per month. Available Immediately.</t>
  </si>
  <si>
    <t>Credit score of 650 or higher required. None smoking unit. No pets, please do not ask. Disclosure, rental application and rental instructions are under "additional information" in the mls. Parking is an additional $250 per month. Available Immediately.</t>
  </si>
  <si>
    <t>16X14</t>
  </si>
  <si>
    <t>Wow! All those utilities included in the rent!! Rent includes: Heat; A/C; Water; Cable TV; Internet; 24 hour door staff; and a health club. Tenant only pays Electric. Available immediately! 900 sq ft home with upgraded kitchen including: granite counter tops; natural cherry cabinets; stainless steel appliances; and a breakfast bar. Home has large bedroom with walk in closet. In-unit washer &amp; dryer. Beautiful stone bath is upgraded too! Custom king size Murphy bed and book shelves in Living room provides great guest space. Luxury building includes: 24 hour doorman; 21st floor roof top sundeck with 2 hot tubs; health club; and dry cleaners. Near everything: CTA; the lake; loop; Jewel; Target; shopping; and dining. Parking available for lease.</t>
  </si>
  <si>
    <t>Listing agent must run credit and back ground check no exceptions. Landlord requires 650 credit score or higher. NO Pets, Please dont ask. Use rental application and please read attached Rental instructions under additional items in MLS. Unit is available immediately. Please contact Dave with questions. Unit is a smoke free unit.</t>
  </si>
  <si>
    <t>Chic living in this popular south loop high rise in the heart of everything. Highly upgrade kitchen and bathroom make this condo a home. Custom white appliances and granite counter tops, corner unit and hardwood floors gives this home piazzas. Full amenity building with 24 hour door staff, 21st floor roof sundeck, 2 hot tubs, community rooms, and health club. Close to everything; CTA, LOOP, Lake, Jewel, Trader Joes, Walgreens, Target and 21 Screen Movie theater. Parking available for rent if needed. Comes completely furnished. Rent includes: Heat, A/C, Cable TV, Internet, Water, tenant only pays electric. Easy to show.</t>
  </si>
  <si>
    <t>Listing agent must run credit no exceptions. Owner requires credit score  of 650 or higher. No pets, please don't ask. Available immediately, Use showing assist in MLS to schedule showings. Rental application and showing instructions are in the MLS under additional information.</t>
  </si>
  <si>
    <t>Garage Door Opener(s), Transmitter(s)</t>
  </si>
  <si>
    <t>16X9</t>
  </si>
  <si>
    <t>17X14</t>
  </si>
  <si>
    <t>Great South Loop one bedroom, one bathroom 11th floor condo available with/without one indoor parking space! Building features rooftop sundeck with outdoor whirlpool, indoor whirlpool, sauna, two party rooms, exercise room, 24hr doorman, cleaners. Monthly rent includes everything except electricity and data! Adjacent to Grant Park, lakefront, shopping, CTA. Cats only bldg. Unit is professionally managed.</t>
  </si>
  <si>
    <t>Additional $200/mo parking = $1800/mo. $60 application fee per adult tenant. Application uploaded to MLS. Unit available following application approval. Minimum two month‚Äôs rent up front, $0 security deposit. Building non-refundable Move-In/Move-Out Fee $250. Co-op paid upon tenant moving in and paying first FULL (not pro-rated) month's rent and security deposit via cashier's check.</t>
  </si>
  <si>
    <t>Welcome to the Heart of the South Loop where History and the Modern Era Align, Burnham Park Plaza. This 1 Bedroom Home Situated in What was Once a 1000 Room YMCA Hotel, and is Now a Full Amenity Building Featuring a Full Time Door Staff, On-Site Management during the Week, Maintenance 24/7, as well as a Fully Outfitted Exercise Room, a 21st Floor Private Party Room, Open Common Room with Internet Access and Roof Deck. Gleaming Hardwood Flooring throughout and Neutral Paint Complete this Investor Friendly Opportunity.  No Dogs per the building by-laws. There is no parking with this unit, though there are many options in the area. Schedule Your Showing Today!</t>
  </si>
  <si>
    <t>Please direct any questions to the co-listing agent, Anne Rosen at anne@karamoll.com or 3125457148. Please use Offer Cover Sheet for all offers This document can be downloaded from the ‚ÄúAdditional Information‚Äù link on the listing. Earnest Money must be certified funds made out to Keller Williams Chicago Lakeview. Please schedule ALL appointments (showings, inspection, appraisal, etc.) through ShowingTime. Please see MLS documents for building features, disclosures, and condo documents.  PLEASE USE THE FOLLOWING LINK for the Lease Application:  https://listing2leasing.com/q.php?q=40-e-9th-street713-chicago-il-60605-n2bphl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</si>
</sst>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
  <sheetViews>
    <sheetView tabSelected="1" workbookViewId="0"/>
  </sheetViews>
  <sheetFormatPr baseColWidth="10" defaultRowHeight="16" x14ac:dyDescent="0.2"/>
  <sheetData>
    <row r="1" spans="1:2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2">
      <c r="A2" t="str">
        <f>"09635716"</f>
        <v>09635716</v>
      </c>
      <c r="B2" t="s">
        <v>28</v>
      </c>
      <c r="C2">
        <v>40</v>
      </c>
      <c r="D2" t="s">
        <v>29</v>
      </c>
      <c r="E2" t="s">
        <v>30</v>
      </c>
      <c r="F2">
        <v>60605</v>
      </c>
      <c r="G2">
        <v>1800</v>
      </c>
      <c r="H2">
        <v>1800</v>
      </c>
      <c r="I2">
        <v>1800</v>
      </c>
      <c r="J2">
        <v>1</v>
      </c>
      <c r="K2">
        <v>1</v>
      </c>
      <c r="O2" t="s">
        <v>31</v>
      </c>
      <c r="T2" t="s">
        <v>32</v>
      </c>
      <c r="W2" t="s">
        <v>33</v>
      </c>
      <c r="X2" t="s">
        <v>32</v>
      </c>
      <c r="Z2">
        <v>861</v>
      </c>
      <c r="AA2" t="s">
        <v>34</v>
      </c>
      <c r="AB2" t="s">
        <v>35</v>
      </c>
    </row>
    <row r="3" spans="1:28" x14ac:dyDescent="0.2">
      <c r="A3" t="str">
        <f>"09644388"</f>
        <v>09644388</v>
      </c>
      <c r="B3" t="s">
        <v>28</v>
      </c>
      <c r="C3">
        <v>40</v>
      </c>
      <c r="D3" t="s">
        <v>29</v>
      </c>
      <c r="E3" t="s">
        <v>30</v>
      </c>
      <c r="F3">
        <v>60605</v>
      </c>
      <c r="G3">
        <v>1800</v>
      </c>
      <c r="H3">
        <v>1800</v>
      </c>
      <c r="I3">
        <v>1800</v>
      </c>
      <c r="J3">
        <v>1</v>
      </c>
      <c r="K3">
        <v>1</v>
      </c>
      <c r="O3" t="s">
        <v>31</v>
      </c>
      <c r="T3" t="s">
        <v>32</v>
      </c>
      <c r="W3" t="s">
        <v>33</v>
      </c>
      <c r="X3" t="s">
        <v>32</v>
      </c>
      <c r="Z3">
        <v>861</v>
      </c>
      <c r="AA3" t="s">
        <v>36</v>
      </c>
      <c r="AB3" t="s">
        <v>37</v>
      </c>
    </row>
    <row r="4" spans="1:28" x14ac:dyDescent="0.2">
      <c r="A4" t="str">
        <f>"09665471"</f>
        <v>09665471</v>
      </c>
      <c r="B4" t="s">
        <v>28</v>
      </c>
      <c r="C4">
        <v>40</v>
      </c>
      <c r="D4" t="s">
        <v>38</v>
      </c>
      <c r="E4" t="s">
        <v>30</v>
      </c>
      <c r="F4">
        <v>60605</v>
      </c>
      <c r="G4">
        <v>1550</v>
      </c>
      <c r="H4">
        <v>1550</v>
      </c>
      <c r="I4">
        <v>1550</v>
      </c>
      <c r="J4">
        <v>1</v>
      </c>
      <c r="K4">
        <v>1</v>
      </c>
      <c r="O4" t="s">
        <v>31</v>
      </c>
      <c r="T4" t="s">
        <v>39</v>
      </c>
      <c r="W4" t="s">
        <v>40</v>
      </c>
      <c r="X4" t="s">
        <v>41</v>
      </c>
      <c r="Z4">
        <v>900</v>
      </c>
      <c r="AA4" t="s">
        <v>42</v>
      </c>
      <c r="AB4" t="s">
        <v>43</v>
      </c>
    </row>
    <row r="5" spans="1:28" x14ac:dyDescent="0.2">
      <c r="A5" t="str">
        <f>"09687206"</f>
        <v>09687206</v>
      </c>
      <c r="B5" t="s">
        <v>28</v>
      </c>
      <c r="C5">
        <v>40</v>
      </c>
      <c r="D5" t="s">
        <v>29</v>
      </c>
      <c r="E5" t="s">
        <v>30</v>
      </c>
      <c r="F5">
        <v>60605</v>
      </c>
      <c r="G5">
        <v>1600</v>
      </c>
      <c r="H5">
        <v>1600</v>
      </c>
      <c r="I5">
        <v>1600</v>
      </c>
      <c r="J5">
        <v>1</v>
      </c>
      <c r="K5">
        <v>1</v>
      </c>
      <c r="L5" t="s">
        <v>44</v>
      </c>
      <c r="O5" t="s">
        <v>45</v>
      </c>
      <c r="P5" t="s">
        <v>46</v>
      </c>
      <c r="S5" t="s">
        <v>47</v>
      </c>
      <c r="T5" t="s">
        <v>48</v>
      </c>
      <c r="W5" t="s">
        <v>49</v>
      </c>
      <c r="X5" t="s">
        <v>50</v>
      </c>
      <c r="Z5">
        <v>900</v>
      </c>
      <c r="AA5" t="s">
        <v>51</v>
      </c>
      <c r="AB5" t="s">
        <v>52</v>
      </c>
    </row>
    <row r="6" spans="1:28" x14ac:dyDescent="0.2">
      <c r="A6" t="str">
        <f>"09692460"</f>
        <v>09692460</v>
      </c>
      <c r="B6" t="s">
        <v>28</v>
      </c>
      <c r="C6">
        <v>40</v>
      </c>
      <c r="D6" t="s">
        <v>29</v>
      </c>
      <c r="E6" t="s">
        <v>30</v>
      </c>
      <c r="F6">
        <v>60605</v>
      </c>
      <c r="G6">
        <v>1695</v>
      </c>
      <c r="H6">
        <v>1695</v>
      </c>
      <c r="I6">
        <v>1695</v>
      </c>
      <c r="J6">
        <v>1</v>
      </c>
      <c r="K6">
        <v>1</v>
      </c>
      <c r="O6" t="s">
        <v>31</v>
      </c>
      <c r="T6" t="s">
        <v>53</v>
      </c>
      <c r="W6" t="s">
        <v>54</v>
      </c>
      <c r="X6" t="s">
        <v>55</v>
      </c>
      <c r="Z6">
        <v>1123</v>
      </c>
      <c r="AA6" t="s">
        <v>56</v>
      </c>
      <c r="AB6" t="s">
        <v>57</v>
      </c>
    </row>
    <row r="7" spans="1:28" x14ac:dyDescent="0.2">
      <c r="A7" t="str">
        <f>"09693396"</f>
        <v>09693396</v>
      </c>
      <c r="B7" t="s">
        <v>28</v>
      </c>
      <c r="C7">
        <v>40</v>
      </c>
      <c r="D7" t="s">
        <v>29</v>
      </c>
      <c r="E7" t="s">
        <v>30</v>
      </c>
      <c r="F7">
        <v>60605</v>
      </c>
      <c r="G7">
        <v>1700</v>
      </c>
      <c r="H7">
        <v>1700</v>
      </c>
      <c r="I7">
        <v>1700</v>
      </c>
      <c r="J7">
        <v>1</v>
      </c>
      <c r="K7">
        <v>1</v>
      </c>
      <c r="O7" t="s">
        <v>31</v>
      </c>
      <c r="T7" t="s">
        <v>58</v>
      </c>
      <c r="V7">
        <v>200</v>
      </c>
      <c r="W7" t="s">
        <v>33</v>
      </c>
      <c r="X7" t="s">
        <v>50</v>
      </c>
      <c r="Z7">
        <v>1000</v>
      </c>
      <c r="AA7" t="s">
        <v>59</v>
      </c>
      <c r="AB7" t="s">
        <v>60</v>
      </c>
    </row>
    <row r="8" spans="1:28" x14ac:dyDescent="0.2">
      <c r="A8" t="str">
        <f>"09738764"</f>
        <v>09738764</v>
      </c>
      <c r="B8" t="s">
        <v>28</v>
      </c>
      <c r="C8">
        <v>40</v>
      </c>
      <c r="D8" t="s">
        <v>38</v>
      </c>
      <c r="E8" t="s">
        <v>30</v>
      </c>
      <c r="F8">
        <v>60605</v>
      </c>
      <c r="G8">
        <v>1500</v>
      </c>
      <c r="H8">
        <v>1500</v>
      </c>
      <c r="I8">
        <v>1500</v>
      </c>
      <c r="J8">
        <v>1</v>
      </c>
      <c r="K8">
        <v>1</v>
      </c>
      <c r="L8" t="s">
        <v>44</v>
      </c>
      <c r="O8" t="s">
        <v>61</v>
      </c>
      <c r="T8" t="s">
        <v>32</v>
      </c>
      <c r="U8">
        <v>0</v>
      </c>
      <c r="W8" t="s">
        <v>33</v>
      </c>
      <c r="X8" t="s">
        <v>50</v>
      </c>
      <c r="Z8">
        <v>900</v>
      </c>
      <c r="AA8" t="s">
        <v>62</v>
      </c>
      <c r="AB8" t="s">
        <v>63</v>
      </c>
    </row>
    <row r="9" spans="1:28" x14ac:dyDescent="0.2">
      <c r="A9" t="str">
        <f>"09831773"</f>
        <v>09831773</v>
      </c>
      <c r="B9" t="s">
        <v>28</v>
      </c>
      <c r="C9">
        <v>40</v>
      </c>
      <c r="D9" t="s">
        <v>29</v>
      </c>
      <c r="E9" t="s">
        <v>30</v>
      </c>
      <c r="F9">
        <v>60605</v>
      </c>
      <c r="G9">
        <v>1600</v>
      </c>
      <c r="H9">
        <v>1600</v>
      </c>
      <c r="I9">
        <v>1600</v>
      </c>
      <c r="J9">
        <v>1</v>
      </c>
      <c r="K9">
        <v>1</v>
      </c>
      <c r="O9" t="s">
        <v>31</v>
      </c>
      <c r="T9" t="s">
        <v>64</v>
      </c>
      <c r="W9" t="s">
        <v>65</v>
      </c>
      <c r="X9" t="s">
        <v>66</v>
      </c>
      <c r="Z9">
        <v>0</v>
      </c>
      <c r="AA9" t="s">
        <v>67</v>
      </c>
      <c r="AB9" t="s">
        <v>68</v>
      </c>
    </row>
    <row r="10" spans="1:28" x14ac:dyDescent="0.2">
      <c r="A10" t="str">
        <f>"09860830"</f>
        <v>09860830</v>
      </c>
      <c r="B10" t="s">
        <v>28</v>
      </c>
      <c r="C10">
        <v>40</v>
      </c>
      <c r="D10" t="s">
        <v>29</v>
      </c>
      <c r="E10" t="s">
        <v>30</v>
      </c>
      <c r="F10">
        <v>60605</v>
      </c>
      <c r="G10">
        <v>1800</v>
      </c>
      <c r="H10">
        <v>1800</v>
      </c>
      <c r="I10">
        <v>1800</v>
      </c>
      <c r="J10">
        <v>1</v>
      </c>
      <c r="K10">
        <v>1</v>
      </c>
      <c r="O10" t="s">
        <v>31</v>
      </c>
      <c r="T10" t="s">
        <v>69</v>
      </c>
      <c r="W10" t="s">
        <v>70</v>
      </c>
      <c r="X10" t="s">
        <v>71</v>
      </c>
      <c r="Z10">
        <v>1000</v>
      </c>
      <c r="AA10" t="s">
        <v>72</v>
      </c>
      <c r="AB10" t="s">
        <v>73</v>
      </c>
    </row>
    <row r="11" spans="1:28" x14ac:dyDescent="0.2">
      <c r="A11" t="str">
        <f>"09898583"</f>
        <v>09898583</v>
      </c>
      <c r="B11" t="s">
        <v>28</v>
      </c>
      <c r="C11">
        <v>40</v>
      </c>
      <c r="D11" t="s">
        <v>29</v>
      </c>
      <c r="E11" t="s">
        <v>30</v>
      </c>
      <c r="F11">
        <v>60605</v>
      </c>
      <c r="G11">
        <v>1415</v>
      </c>
      <c r="H11">
        <v>1415</v>
      </c>
      <c r="I11">
        <v>1415</v>
      </c>
      <c r="J11">
        <v>1</v>
      </c>
      <c r="K11">
        <v>1</v>
      </c>
      <c r="O11" t="s">
        <v>31</v>
      </c>
      <c r="T11" t="s">
        <v>74</v>
      </c>
      <c r="W11" t="s">
        <v>75</v>
      </c>
      <c r="X11" t="s">
        <v>76</v>
      </c>
      <c r="Z11">
        <v>585</v>
      </c>
      <c r="AA11" t="s">
        <v>77</v>
      </c>
      <c r="AB11" t="s">
        <v>78</v>
      </c>
    </row>
    <row r="12" spans="1:28" x14ac:dyDescent="0.2">
      <c r="A12" t="str">
        <f>"09900731"</f>
        <v>09900731</v>
      </c>
      <c r="B12" t="s">
        <v>28</v>
      </c>
      <c r="C12">
        <v>40</v>
      </c>
      <c r="D12" t="s">
        <v>29</v>
      </c>
      <c r="E12" t="s">
        <v>30</v>
      </c>
      <c r="F12">
        <v>60605</v>
      </c>
      <c r="G12">
        <v>1600</v>
      </c>
      <c r="H12">
        <v>1600</v>
      </c>
      <c r="I12">
        <v>1600</v>
      </c>
      <c r="J12">
        <v>1</v>
      </c>
      <c r="K12">
        <v>1</v>
      </c>
      <c r="L12" t="s">
        <v>44</v>
      </c>
      <c r="O12" t="s">
        <v>45</v>
      </c>
      <c r="P12" t="s">
        <v>79</v>
      </c>
      <c r="S12" t="s">
        <v>47</v>
      </c>
      <c r="T12" t="s">
        <v>80</v>
      </c>
      <c r="W12" t="s">
        <v>48</v>
      </c>
      <c r="X12" t="s">
        <v>81</v>
      </c>
      <c r="Z12">
        <v>700</v>
      </c>
      <c r="AA12" t="s">
        <v>82</v>
      </c>
      <c r="AB12" t="s">
        <v>83</v>
      </c>
    </row>
    <row r="13" spans="1:28" x14ac:dyDescent="0.2">
      <c r="A13" t="str">
        <f>"09938392"</f>
        <v>09938392</v>
      </c>
      <c r="B13" t="s">
        <v>28</v>
      </c>
      <c r="C13">
        <v>40</v>
      </c>
      <c r="D13" t="s">
        <v>29</v>
      </c>
      <c r="E13" t="s">
        <v>30</v>
      </c>
      <c r="F13">
        <v>60605</v>
      </c>
      <c r="G13">
        <v>1950</v>
      </c>
      <c r="H13">
        <v>1950</v>
      </c>
      <c r="I13">
        <v>1950</v>
      </c>
      <c r="J13">
        <v>1</v>
      </c>
      <c r="K13">
        <v>1</v>
      </c>
      <c r="L13" t="s">
        <v>47</v>
      </c>
      <c r="O13" t="s">
        <v>45</v>
      </c>
      <c r="P13" t="s">
        <v>46</v>
      </c>
      <c r="S13" t="s">
        <v>47</v>
      </c>
      <c r="T13" t="s">
        <v>84</v>
      </c>
      <c r="W13" t="s">
        <v>85</v>
      </c>
      <c r="X13" t="s">
        <v>86</v>
      </c>
      <c r="Z13">
        <v>800</v>
      </c>
      <c r="AA13" t="s">
        <v>87</v>
      </c>
      <c r="AB13" t="s">
        <v>88</v>
      </c>
    </row>
    <row r="14" spans="1:28" x14ac:dyDescent="0.2">
      <c r="A14" t="str">
        <f>"09953583"</f>
        <v>09953583</v>
      </c>
      <c r="B14" t="s">
        <v>28</v>
      </c>
      <c r="C14">
        <v>40</v>
      </c>
      <c r="D14" t="s">
        <v>29</v>
      </c>
      <c r="E14" t="s">
        <v>30</v>
      </c>
      <c r="F14">
        <v>60605</v>
      </c>
      <c r="G14">
        <v>1490</v>
      </c>
      <c r="H14">
        <v>1490</v>
      </c>
      <c r="I14">
        <v>1490</v>
      </c>
      <c r="J14">
        <v>1</v>
      </c>
      <c r="K14">
        <v>1</v>
      </c>
      <c r="O14" t="s">
        <v>31</v>
      </c>
      <c r="T14" t="s">
        <v>89</v>
      </c>
      <c r="W14" t="s">
        <v>90</v>
      </c>
      <c r="X14" t="s">
        <v>91</v>
      </c>
      <c r="Z14">
        <v>625</v>
      </c>
      <c r="AA14" t="s">
        <v>92</v>
      </c>
      <c r="AB14" t="s">
        <v>93</v>
      </c>
    </row>
    <row r="15" spans="1:28" x14ac:dyDescent="0.2">
      <c r="A15" t="str">
        <f>"09979408"</f>
        <v>09979408</v>
      </c>
      <c r="B15" t="s">
        <v>28</v>
      </c>
      <c r="C15">
        <v>40</v>
      </c>
      <c r="D15" t="s">
        <v>29</v>
      </c>
      <c r="E15" t="s">
        <v>30</v>
      </c>
      <c r="F15">
        <v>60605</v>
      </c>
      <c r="G15">
        <v>1500</v>
      </c>
      <c r="H15">
        <v>1500</v>
      </c>
      <c r="I15">
        <v>1500</v>
      </c>
      <c r="J15">
        <v>1</v>
      </c>
      <c r="K15">
        <v>1</v>
      </c>
      <c r="O15" t="s">
        <v>31</v>
      </c>
      <c r="T15" t="s">
        <v>94</v>
      </c>
      <c r="W15" t="s">
        <v>95</v>
      </c>
      <c r="X15" t="s">
        <v>96</v>
      </c>
      <c r="Z15">
        <v>600</v>
      </c>
      <c r="AA15" t="s">
        <v>97</v>
      </c>
      <c r="AB15" t="s">
        <v>98</v>
      </c>
    </row>
    <row r="16" spans="1:28" x14ac:dyDescent="0.2">
      <c r="A16" t="str">
        <f>"10006841"</f>
        <v>10006841</v>
      </c>
      <c r="B16" t="s">
        <v>28</v>
      </c>
      <c r="C16">
        <v>40</v>
      </c>
      <c r="D16" t="s">
        <v>29</v>
      </c>
      <c r="E16" t="s">
        <v>30</v>
      </c>
      <c r="F16">
        <v>60605</v>
      </c>
      <c r="G16">
        <v>1550</v>
      </c>
      <c r="H16">
        <v>1550</v>
      </c>
      <c r="I16">
        <v>1550</v>
      </c>
      <c r="J16">
        <v>1</v>
      </c>
      <c r="K16">
        <v>1</v>
      </c>
      <c r="O16" t="s">
        <v>31</v>
      </c>
      <c r="T16" t="s">
        <v>94</v>
      </c>
      <c r="W16" t="s">
        <v>95</v>
      </c>
      <c r="X16" t="s">
        <v>96</v>
      </c>
      <c r="Z16">
        <v>600</v>
      </c>
      <c r="AA16" t="s">
        <v>97</v>
      </c>
      <c r="AB16" t="s">
        <v>99</v>
      </c>
    </row>
    <row r="17" spans="1:28" x14ac:dyDescent="0.2">
      <c r="A17" t="str">
        <f>"10158245"</f>
        <v>10158245</v>
      </c>
      <c r="B17" t="s">
        <v>28</v>
      </c>
      <c r="C17">
        <v>40</v>
      </c>
      <c r="D17" t="s">
        <v>38</v>
      </c>
      <c r="E17" t="s">
        <v>30</v>
      </c>
      <c r="F17">
        <v>60605</v>
      </c>
      <c r="G17">
        <v>1650</v>
      </c>
      <c r="H17">
        <v>1650</v>
      </c>
      <c r="I17">
        <v>1650</v>
      </c>
      <c r="J17">
        <v>1</v>
      </c>
      <c r="K17">
        <v>1</v>
      </c>
      <c r="O17" t="s">
        <v>31</v>
      </c>
      <c r="T17" t="s">
        <v>32</v>
      </c>
      <c r="W17" t="s">
        <v>100</v>
      </c>
      <c r="X17" t="s">
        <v>50</v>
      </c>
      <c r="Z17">
        <v>900</v>
      </c>
      <c r="AA17" t="s">
        <v>101</v>
      </c>
      <c r="AB17" t="s">
        <v>102</v>
      </c>
    </row>
    <row r="18" spans="1:28" x14ac:dyDescent="0.2">
      <c r="A18" t="str">
        <f>"10274293"</f>
        <v>10274293</v>
      </c>
      <c r="B18" t="s">
        <v>28</v>
      </c>
      <c r="C18">
        <v>40</v>
      </c>
      <c r="D18" t="s">
        <v>29</v>
      </c>
      <c r="E18" t="s">
        <v>30</v>
      </c>
      <c r="F18">
        <v>60605</v>
      </c>
      <c r="G18">
        <v>1600</v>
      </c>
      <c r="H18">
        <v>1600</v>
      </c>
      <c r="I18">
        <v>1600</v>
      </c>
      <c r="J18">
        <v>1</v>
      </c>
      <c r="K18">
        <v>1</v>
      </c>
      <c r="O18" t="s">
        <v>31</v>
      </c>
      <c r="T18" t="s">
        <v>89</v>
      </c>
      <c r="W18" t="s">
        <v>90</v>
      </c>
      <c r="X18" t="s">
        <v>91</v>
      </c>
      <c r="Z18">
        <v>625</v>
      </c>
      <c r="AA18" t="s">
        <v>103</v>
      </c>
      <c r="AB18" t="s">
        <v>104</v>
      </c>
    </row>
    <row r="19" spans="1:28" x14ac:dyDescent="0.2">
      <c r="A19" t="str">
        <f>"10337906"</f>
        <v>10337906</v>
      </c>
      <c r="B19" t="s">
        <v>28</v>
      </c>
      <c r="C19">
        <v>40</v>
      </c>
      <c r="D19" t="s">
        <v>29</v>
      </c>
      <c r="E19" t="s">
        <v>30</v>
      </c>
      <c r="F19">
        <v>60605</v>
      </c>
      <c r="G19">
        <v>1600</v>
      </c>
      <c r="H19">
        <v>1600</v>
      </c>
      <c r="I19">
        <v>1600</v>
      </c>
      <c r="J19">
        <v>1</v>
      </c>
      <c r="K19">
        <v>1</v>
      </c>
      <c r="L19" t="s">
        <v>44</v>
      </c>
      <c r="O19" t="s">
        <v>45</v>
      </c>
      <c r="P19" t="s">
        <v>79</v>
      </c>
      <c r="Q19" t="s">
        <v>105</v>
      </c>
      <c r="S19" t="s">
        <v>47</v>
      </c>
      <c r="T19" t="s">
        <v>106</v>
      </c>
      <c r="W19" t="s">
        <v>107</v>
      </c>
      <c r="X19" t="s">
        <v>76</v>
      </c>
      <c r="Z19">
        <v>500</v>
      </c>
      <c r="AA19" t="s">
        <v>108</v>
      </c>
      <c r="AB19" t="s">
        <v>109</v>
      </c>
    </row>
    <row r="20" spans="1:28" x14ac:dyDescent="0.2">
      <c r="A20" t="str">
        <f>"10374983"</f>
        <v>10374983</v>
      </c>
      <c r="B20" t="s">
        <v>28</v>
      </c>
      <c r="C20">
        <v>40</v>
      </c>
      <c r="D20" t="s">
        <v>29</v>
      </c>
      <c r="E20" t="s">
        <v>30</v>
      </c>
      <c r="F20">
        <v>60605</v>
      </c>
      <c r="G20">
        <v>1600</v>
      </c>
      <c r="H20">
        <v>1600</v>
      </c>
      <c r="I20">
        <v>1600</v>
      </c>
      <c r="J20">
        <v>1</v>
      </c>
      <c r="K20">
        <v>1</v>
      </c>
      <c r="O20" t="s">
        <v>31</v>
      </c>
      <c r="T20" t="s">
        <v>106</v>
      </c>
      <c r="W20" t="s">
        <v>107</v>
      </c>
      <c r="X20" t="s">
        <v>76</v>
      </c>
      <c r="Z20">
        <v>600</v>
      </c>
      <c r="AA20" t="s">
        <v>110</v>
      </c>
      <c r="AB20" t="s">
        <v>111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40 E 9th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2019-05-21T22:22:00Z</dcterms:created>
  <dcterms:modified xsi:type="dcterms:W3CDTF">2019-05-21T22:22:00Z</dcterms:modified>
</cp:coreProperties>
</file>