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615" windowWidth="18675" windowHeight="11250" activeTab="3"/>
  </bookViews>
  <sheets>
    <sheet name="Sheet1" sheetId="1" r:id="rId1"/>
    <sheet name="Print" sheetId="2" r:id="rId2"/>
    <sheet name="Sheet2" sheetId="3" r:id="rId3"/>
    <sheet name="2011.02.23" sheetId="4" r:id="rId4"/>
  </sheets>
  <calcPr calcId="125725"/>
</workbook>
</file>

<file path=xl/calcChain.xml><?xml version="1.0" encoding="utf-8"?>
<calcChain xmlns="http://schemas.openxmlformats.org/spreadsheetml/2006/main">
  <c r="I53" i="4"/>
  <c r="I25"/>
  <c r="I27"/>
  <c r="I51"/>
  <c r="I50"/>
  <c r="I49"/>
  <c r="I47"/>
  <c r="I46"/>
  <c r="I45"/>
  <c r="I44"/>
  <c r="I43"/>
  <c r="I42"/>
  <c r="I41"/>
  <c r="I26"/>
  <c r="I39"/>
  <c r="I38"/>
  <c r="I37"/>
  <c r="I35"/>
  <c r="I34"/>
  <c r="I32"/>
  <c r="I31"/>
  <c r="I29"/>
  <c r="I23"/>
  <c r="I22"/>
  <c r="I21"/>
  <c r="I20"/>
  <c r="I18"/>
  <c r="I17"/>
  <c r="I16"/>
  <c r="I13"/>
  <c r="I11"/>
  <c r="I9"/>
  <c r="I14"/>
  <c r="I8"/>
  <c r="I7"/>
  <c r="I12"/>
  <c r="I6"/>
  <c r="B4"/>
  <c r="I42" i="1"/>
  <c r="I38"/>
  <c r="I39"/>
  <c r="I40"/>
  <c r="I41"/>
  <c r="I43"/>
  <c r="I44"/>
  <c r="I45"/>
  <c r="I46"/>
  <c r="I47"/>
  <c r="I48"/>
  <c r="I34"/>
  <c r="I35"/>
  <c r="I36"/>
  <c r="I37"/>
  <c r="I31"/>
  <c r="I30"/>
  <c r="I29"/>
  <c r="I28"/>
  <c r="I21"/>
  <c r="I22"/>
  <c r="I23"/>
  <c r="I24"/>
  <c r="I25"/>
  <c r="I26"/>
  <c r="I27"/>
  <c r="I20"/>
  <c r="B4" i="2" l="1"/>
  <c r="E22"/>
  <c r="E21"/>
  <c r="E20"/>
  <c r="E19"/>
  <c r="E18"/>
  <c r="E17"/>
  <c r="E16"/>
  <c r="E15"/>
  <c r="E14"/>
  <c r="E13"/>
  <c r="E12"/>
  <c r="E11"/>
  <c r="E10"/>
  <c r="E9"/>
  <c r="E8"/>
  <c r="E7"/>
  <c r="E6"/>
  <c r="I33" i="1"/>
  <c r="I6"/>
  <c r="I7"/>
  <c r="I8"/>
  <c r="I9"/>
  <c r="I10"/>
  <c r="I11"/>
  <c r="I12"/>
  <c r="I13"/>
  <c r="I14"/>
  <c r="I32"/>
  <c r="B4"/>
  <c r="E25" i="2" l="1"/>
  <c r="I15" i="1"/>
</calcChain>
</file>

<file path=xl/sharedStrings.xml><?xml version="1.0" encoding="utf-8"?>
<sst xmlns="http://schemas.openxmlformats.org/spreadsheetml/2006/main" count="838" uniqueCount="233">
  <si>
    <t>Voltage_Controller, TLE4476</t>
  </si>
  <si>
    <t>PIC, dsPIC30F6015</t>
  </si>
  <si>
    <t>Gyroscope, LISY300</t>
  </si>
  <si>
    <t>MOTOR_CONTROLLER, Sabertooth2x5</t>
  </si>
  <si>
    <t>Encoder, QuadratureMotorEncoder</t>
  </si>
  <si>
    <t>RESISTOR, 330Ω</t>
  </si>
  <si>
    <t>RESISTOR, 10kΩ</t>
  </si>
  <si>
    <t>CAP_ELECTROLIT, 100nF</t>
  </si>
  <si>
    <t>Micros, Mini_DIN6</t>
  </si>
  <si>
    <t>Ultrasonic, SRF-02</t>
  </si>
  <si>
    <t>Memory, SD_Card</t>
  </si>
  <si>
    <t>DIODE, 1N4005GP</t>
  </si>
  <si>
    <t>U1</t>
  </si>
  <si>
    <t>U4</t>
  </si>
  <si>
    <t>U5</t>
  </si>
  <si>
    <t>U6</t>
  </si>
  <si>
    <t>U8</t>
  </si>
  <si>
    <t>U3</t>
  </si>
  <si>
    <t>U7</t>
  </si>
  <si>
    <t>Generic\CASE314B-03</t>
  </si>
  <si>
    <t>Microchip\TQFP</t>
  </si>
  <si>
    <t>Generic\HEADER</t>
  </si>
  <si>
    <t>Ultiboard\W23110R5MMH</t>
  </si>
  <si>
    <t>Generic\HDR1X4</t>
  </si>
  <si>
    <t>Ultiboard\HEADER1X14</t>
  </si>
  <si>
    <t/>
  </si>
  <si>
    <t>Quantity</t>
  </si>
  <si>
    <t>Description</t>
  </si>
  <si>
    <t>RefDes</t>
  </si>
  <si>
    <t>Package</t>
  </si>
  <si>
    <t>Type</t>
  </si>
  <si>
    <t>Vendor</t>
  </si>
  <si>
    <t>Status</t>
  </si>
  <si>
    <t>Price</t>
  </si>
  <si>
    <t>Hyperlink</t>
  </si>
  <si>
    <t>Manufacturer</t>
  </si>
  <si>
    <t>Manufacturer Part No.</t>
  </si>
  <si>
    <t>Vendor Part No.</t>
  </si>
  <si>
    <t>Digi-Key</t>
  </si>
  <si>
    <t>http://search.digikey.com/scripts/DkSearch/dksus.dll?Detail&amp;name=DSPIC30F601530IPT-ND</t>
  </si>
  <si>
    <t>Microchip Technology</t>
  </si>
  <si>
    <t>DSPIC30F6015-30I/PT</t>
  </si>
  <si>
    <t>DSPIC30F601530IPT-ND</t>
  </si>
  <si>
    <t>http://search.digikey.com/scripts/DkSearch/dksus.dll?Detail&amp;name=TLE4476DCT-ND</t>
  </si>
  <si>
    <t>Infineon Technologies</t>
  </si>
  <si>
    <t>TLE4476D</t>
  </si>
  <si>
    <t>TLE4476DCT-ND</t>
  </si>
  <si>
    <t>Robot Shop</t>
  </si>
  <si>
    <t>RB-Dim-19</t>
  </si>
  <si>
    <t>http://www.robotshop.ca/Sabertooth-2x5-en-1.html</t>
  </si>
  <si>
    <t>Dimension Engineering</t>
  </si>
  <si>
    <t>Sabertooth 2X5</t>
  </si>
  <si>
    <t>Bill Of Materials</t>
  </si>
  <si>
    <t>Date:</t>
  </si>
  <si>
    <t>Name:</t>
  </si>
  <si>
    <t>Graham Koob</t>
  </si>
  <si>
    <t>Servo, Continuous Rotation Servo</t>
  </si>
  <si>
    <t>http://www.robotshop.ca/parallax-futaba-continuous-rotation-servo.html</t>
  </si>
  <si>
    <t>Futaba</t>
  </si>
  <si>
    <t>900-00008</t>
  </si>
  <si>
    <t>RB-Plx-180</t>
  </si>
  <si>
    <t>http://www.robotshop.ca/parallax-single-axis-300-gyroscope-module-lisy300-1.html</t>
  </si>
  <si>
    <t>Parallax Inc.</t>
  </si>
  <si>
    <t>RB-Plx-193</t>
  </si>
  <si>
    <t>http://www.robotshop.ca/lynxmotion-qme-01-quadrature-encoder-1.html</t>
  </si>
  <si>
    <t>Lynxmotion</t>
  </si>
  <si>
    <t>QME-01</t>
  </si>
  <si>
    <t>RB-Lyn-217</t>
  </si>
  <si>
    <t>RB-Dev-20</t>
  </si>
  <si>
    <t>http://www.robotshop.ca/srf02-ultrasonic-range-finder-1.html</t>
  </si>
  <si>
    <t>Robot Electronics</t>
  </si>
  <si>
    <t>SRF-02</t>
  </si>
  <si>
    <t>Chassis, Tri-Track Chassis Kit</t>
  </si>
  <si>
    <t>http://www.robotshop.ca/lynxmotion-tri-track-chassis-kit-2.html</t>
  </si>
  <si>
    <t>TTRK-KT</t>
  </si>
  <si>
    <t>RB-Lyn-212</t>
  </si>
  <si>
    <t>Motor, GHM-04 Spur Gear Head Motor</t>
  </si>
  <si>
    <t>S1, S2</t>
  </si>
  <si>
    <t>http://www.robotshop.ca/lynxmotion-ghm-04-gear-head-motor.html</t>
  </si>
  <si>
    <t>GHM-04</t>
  </si>
  <si>
    <t>RB-Lyn-08</t>
  </si>
  <si>
    <t>Battery</t>
  </si>
  <si>
    <t>Total</t>
  </si>
  <si>
    <t>LCD, 2x16 Serial LCD</t>
  </si>
  <si>
    <t>NOTE: Any item without a vender or price has not been selected yet</t>
  </si>
  <si>
    <t>Cost of Production:</t>
  </si>
  <si>
    <t>Project:</t>
  </si>
  <si>
    <t>Mapping Robot</t>
  </si>
  <si>
    <t>Dimension Eng.</t>
  </si>
  <si>
    <t>Microchip Tech.</t>
  </si>
  <si>
    <t>Infineon Tech.</t>
  </si>
  <si>
    <t>Quant.</t>
  </si>
  <si>
    <t>Capacitor, 100nF</t>
  </si>
  <si>
    <t>Capacitor, 470nF</t>
  </si>
  <si>
    <t>Capacitor, 22uF</t>
  </si>
  <si>
    <t>C2, C3</t>
  </si>
  <si>
    <t>C1</t>
  </si>
  <si>
    <r>
      <t>Resistor, 1</t>
    </r>
    <r>
      <rPr>
        <sz val="10"/>
        <color theme="1"/>
        <rFont val="Calibri"/>
        <family val="2"/>
      </rPr>
      <t>Ω</t>
    </r>
  </si>
  <si>
    <t>R4</t>
  </si>
  <si>
    <r>
      <t>Resistor, 100</t>
    </r>
    <r>
      <rPr>
        <sz val="10"/>
        <color theme="1"/>
        <rFont val="Calibri"/>
        <family val="2"/>
      </rPr>
      <t>Ω</t>
    </r>
  </si>
  <si>
    <r>
      <t>Resistor, 330</t>
    </r>
    <r>
      <rPr>
        <sz val="10"/>
        <color theme="1"/>
        <rFont val="Calibri"/>
        <family val="2"/>
      </rPr>
      <t>Ω</t>
    </r>
  </si>
  <si>
    <r>
      <t>Resistor, 1K</t>
    </r>
    <r>
      <rPr>
        <sz val="10"/>
        <color theme="1"/>
        <rFont val="Calibri"/>
        <family val="2"/>
      </rPr>
      <t>Ω</t>
    </r>
  </si>
  <si>
    <r>
      <t>Resistor, 10k</t>
    </r>
    <r>
      <rPr>
        <sz val="10"/>
        <color theme="1"/>
        <rFont val="Calibri"/>
        <family val="2"/>
      </rPr>
      <t>Ω</t>
    </r>
  </si>
  <si>
    <t>R9</t>
  </si>
  <si>
    <t>R0805</t>
  </si>
  <si>
    <t>In Stock</t>
  </si>
  <si>
    <t>http://search.digikey.com/scripts/DkSearch/dksus.dll?Detail&amp;name=478-3774-1-ND</t>
  </si>
  <si>
    <t>AVX Corperation</t>
  </si>
  <si>
    <t>0805YC474JAT2A</t>
  </si>
  <si>
    <t>478-3774-1-ND</t>
  </si>
  <si>
    <t>As of 2011-01-06</t>
  </si>
  <si>
    <t>C0805</t>
  </si>
  <si>
    <t>http://search.digikey.com/scripts/DkSearch/dksus.dll?Detail&amp;name=311-1140-1-ND</t>
  </si>
  <si>
    <t>Yageo</t>
  </si>
  <si>
    <t>CC0805KRX7R9BB104</t>
  </si>
  <si>
    <t>311-1140-1-ND</t>
  </si>
  <si>
    <t>http://search.digikey.com/scripts/DkSearch/dksus.dll?Detail&amp;name=587-1433-1-ND</t>
  </si>
  <si>
    <t>C1206</t>
  </si>
  <si>
    <t>Taiyo</t>
  </si>
  <si>
    <t>EMK316BJ226ML-T</t>
  </si>
  <si>
    <t>587-1433-1-ND</t>
  </si>
  <si>
    <t>P1.0ACT-ND</t>
  </si>
  <si>
    <t>ERJ-6GEYJ1R0V</t>
  </si>
  <si>
    <t>Panasonic - ECG</t>
  </si>
  <si>
    <t>http://search.digikey.com/scripts/DkSearch/dksus.dll?Detail&amp;name=P1.0ACT-ND</t>
  </si>
  <si>
    <t>http://search.digikey.com/scripts/DkSearch/dksus.dll?Detail&amp;name=P100ACT-ND</t>
  </si>
  <si>
    <t>P100ACT-ND</t>
  </si>
  <si>
    <t>ERJ-6GEYJ101V</t>
  </si>
  <si>
    <t>http://search.digikey.com/scripts/DkSearch/dksus.dll?Detail&amp;name=P330ACT-ND</t>
  </si>
  <si>
    <t>P330ACT-ND</t>
  </si>
  <si>
    <t>ERJ-6GEYJ331V</t>
  </si>
  <si>
    <t>http://search.digikey.com/scripts/DkSearch/dksus.dll?Detail&amp;name=P1.0KACT-ND</t>
  </si>
  <si>
    <t>ERJ-6GEYJ102V</t>
  </si>
  <si>
    <t>P1.0KACT-ND</t>
  </si>
  <si>
    <t>http://search.digikey.com/scripts/DkSearch/dksus.dll?Detail&amp;name=P10KACT-ND</t>
  </si>
  <si>
    <t>ERJ-6GEYJ103V</t>
  </si>
  <si>
    <t>P10KACT-ND</t>
  </si>
  <si>
    <t>D1, D2</t>
  </si>
  <si>
    <t>Diode, Schottky, DFLS130L-7</t>
  </si>
  <si>
    <t>PowerDI 123</t>
  </si>
  <si>
    <t>http://search.digikey.com/scripts/DkSearch/dksus.dll?Detail&amp;name=DFLS130LDICT-ND</t>
  </si>
  <si>
    <t>Diodes Inc</t>
  </si>
  <si>
    <t>DFLS130L-7</t>
  </si>
  <si>
    <t>DFLS130LDICT-ND</t>
  </si>
  <si>
    <t>MOSFET, BS138</t>
  </si>
  <si>
    <t>Q1</t>
  </si>
  <si>
    <t>SOT-323-3</t>
  </si>
  <si>
    <t>http://search.digikey.com/scripts/DkSearch/dksus.dll?Detail&amp;name=BSS138W-FDICT-ND</t>
  </si>
  <si>
    <t>BSS138W-7-F</t>
  </si>
  <si>
    <t>BSS138W-FDICT-ND</t>
  </si>
  <si>
    <t>Connector, MOD-6</t>
  </si>
  <si>
    <t>http://search.digikey.com/scripts/DkSearch/dksus.dll?Detail&amp;name=A31448-ND</t>
  </si>
  <si>
    <t>Tyco Electronics</t>
  </si>
  <si>
    <t>5557314-1</t>
  </si>
  <si>
    <t>A31448-ND</t>
  </si>
  <si>
    <t>Connector, microSD</t>
  </si>
  <si>
    <t>http://search.digikey.com/scripts/DkSearch/dksus.dll?Detail&amp;name=HR1940CT-ND</t>
  </si>
  <si>
    <t>Hirose Electric Co Ltd</t>
  </si>
  <si>
    <t>DM3C-SF</t>
  </si>
  <si>
    <t>HR1940CT-ND</t>
  </si>
  <si>
    <t>Note</t>
  </si>
  <si>
    <t>U2</t>
  </si>
  <si>
    <t>Push Button, NO</t>
  </si>
  <si>
    <t>Momentary Switch, NO</t>
  </si>
  <si>
    <t>SW6, SW7, SW8, SW9</t>
  </si>
  <si>
    <t>LED, Green</t>
  </si>
  <si>
    <t>http://search.digikey.com/scripts/DkSearch/dksus.dll?Detail&amp;name=475-2750-1-ND</t>
  </si>
  <si>
    <t>OSRAM Opto Semiconductors Inc</t>
  </si>
  <si>
    <t>LP M67K-E2G1-25-Z</t>
  </si>
  <si>
    <t>475-2750-1-ND</t>
  </si>
  <si>
    <t>D0805</t>
  </si>
  <si>
    <t>R5, R17</t>
  </si>
  <si>
    <t>http://solarbotics.com/products/tact3/</t>
  </si>
  <si>
    <t>Solarbotics Ltd</t>
  </si>
  <si>
    <t>TACT3</t>
  </si>
  <si>
    <t>Solarbotics</t>
  </si>
  <si>
    <t>SW1</t>
  </si>
  <si>
    <t>SW2, SW3, SW4, SW5</t>
  </si>
  <si>
    <t>http://search.digikey.com/scripts/DkSearch/dksus.dll?Detail&amp;name=EG1311-ND</t>
  </si>
  <si>
    <t>E-Switch</t>
  </si>
  <si>
    <t>320.02E11.08BLK</t>
  </si>
  <si>
    <t>EG1311-ND</t>
  </si>
  <si>
    <t>P13348SCT-ND</t>
  </si>
  <si>
    <t>EVP-AA202K</t>
  </si>
  <si>
    <t>http://search.digikey.com/scripts/DkSearch/dksus.dll?Detail&amp;name=P13348SCT-ND</t>
  </si>
  <si>
    <t>Connector, HDR 1x2</t>
  </si>
  <si>
    <t>Connector, HDR 1x3</t>
  </si>
  <si>
    <t>Connector, HDR 1x4</t>
  </si>
  <si>
    <t>Connector, HDR 1x5</t>
  </si>
  <si>
    <t>J7</t>
  </si>
  <si>
    <t>Connector, HDR 2x7</t>
  </si>
  <si>
    <t>Robotshop</t>
  </si>
  <si>
    <t>http://www.robotshop.ca/vex-robotics-smart-charger-no-power-cable.html</t>
  </si>
  <si>
    <t>VEX Robotics Design System</t>
  </si>
  <si>
    <t>276-1445</t>
  </si>
  <si>
    <t>RB-Inn-173</t>
  </si>
  <si>
    <t>Cord, VEX Power NA</t>
  </si>
  <si>
    <t>http://www.robotshop.ca/vex-robotics-north-american-power-cord.html</t>
  </si>
  <si>
    <t>276-1500</t>
  </si>
  <si>
    <t>RB-Inn-174</t>
  </si>
  <si>
    <t>Battery, 7.2V 2AH NiMH</t>
  </si>
  <si>
    <t>http://www.robotshop.ca/vex-7-2v-2000mah-nimh-battery-pack-2.html</t>
  </si>
  <si>
    <t>RB-Inn-179</t>
  </si>
  <si>
    <t>276-1456</t>
  </si>
  <si>
    <t>Diode, Zener, DDZ9678-7</t>
  </si>
  <si>
    <t>D3, D4</t>
  </si>
  <si>
    <t>D5</t>
  </si>
  <si>
    <t>http://search.digikey.com/scripts/DkSearch/dksus.dll?Detail&amp;name=DDZ9678DICT-ND</t>
  </si>
  <si>
    <t>DDZ9678-7</t>
  </si>
  <si>
    <t>DDZ9678DICT-ND</t>
  </si>
  <si>
    <t>Charger, 7.2V Smart</t>
  </si>
  <si>
    <t>C4, C5, C7, C9</t>
  </si>
  <si>
    <t>J17, J18, J19, J21, J23</t>
  </si>
  <si>
    <t>J6, J9, J10, J12, J30, J31, J32, J33, JN12</t>
  </si>
  <si>
    <t>J1, J3, J4, J5, J11, J13, J20, JN13</t>
  </si>
  <si>
    <t>J8</t>
  </si>
  <si>
    <t>Connector, HDR 1x6</t>
  </si>
  <si>
    <t>J15, J16, JN15, JN16</t>
  </si>
  <si>
    <t>Connector, HDR 1x7</t>
  </si>
  <si>
    <t>J14, JN14</t>
  </si>
  <si>
    <t>microSD DM3CS-SF</t>
  </si>
  <si>
    <t>J22</t>
  </si>
  <si>
    <t>J2</t>
  </si>
  <si>
    <t>MOD-6-6 R T/A SMT</t>
  </si>
  <si>
    <t>R1, R2, R6, R7, R8, R10, R11, R12, R14, R15, R16, R22, R23, R24, R25, R27</t>
  </si>
  <si>
    <t>R3, R26</t>
  </si>
  <si>
    <t>Thesis - BOM</t>
  </si>
  <si>
    <t>2011.02.16</t>
  </si>
  <si>
    <t>J5</t>
  </si>
  <si>
    <t>J9</t>
  </si>
  <si>
    <t>J3</t>
  </si>
  <si>
    <t>J14</t>
  </si>
  <si>
    <t>Motor_Controller, Sabertooth2x5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</si>
</sst>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/>
    <xf numFmtId="0" fontId="2" fillId="0" borderId="0" xfId="0" applyFont="1"/>
    <xf numFmtId="22" fontId="2" fillId="0" borderId="0" xfId="0" applyNumberFormat="1" applyFont="1"/>
    <xf numFmtId="0" fontId="2" fillId="0" borderId="0" xfId="0" quotePrefix="1" applyFont="1"/>
    <xf numFmtId="0" fontId="3" fillId="0" borderId="0" xfId="1" applyFont="1" applyAlignment="1" applyProtection="1"/>
    <xf numFmtId="22" fontId="2" fillId="0" borderId="0" xfId="0" applyNumberFormat="1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quotePrefix="1" applyFont="1" applyAlignment="1">
      <alignment wrapText="1"/>
    </xf>
    <xf numFmtId="0" fontId="1" fillId="0" borderId="0" xfId="1" applyAlignment="1" applyProtection="1"/>
    <xf numFmtId="0" fontId="2" fillId="0" borderId="1" xfId="0" applyFont="1" applyBorder="1"/>
    <xf numFmtId="0" fontId="2" fillId="0" borderId="2" xfId="0" applyFont="1" applyBorder="1"/>
    <xf numFmtId="0" fontId="2" fillId="0" borderId="2" xfId="0" applyFont="1" applyBorder="1" applyAlignment="1">
      <alignment wrapText="1"/>
    </xf>
    <xf numFmtId="0" fontId="2" fillId="0" borderId="3" xfId="0" applyFont="1" applyBorder="1"/>
    <xf numFmtId="0" fontId="0" fillId="0" borderId="2" xfId="0" applyBorder="1"/>
    <xf numFmtId="0" fontId="2" fillId="0" borderId="2" xfId="0" quotePrefix="1" applyFont="1" applyBorder="1"/>
    <xf numFmtId="0" fontId="2" fillId="0" borderId="2" xfId="0" quotePrefix="1" applyFont="1" applyBorder="1" applyAlignment="1">
      <alignment wrapText="1"/>
    </xf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digikey.com/Suppliers/us/Panasonic-Electronic-Components.page?lang=EN" TargetMode="External"/><Relationship Id="rId1" Type="http://schemas.openxmlformats.org/officeDocument/2006/relationships/hyperlink" Target="http://digikey.com/Suppliers/us/Infineon-Technologies.page?lang=E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igikey.com/Suppliers/us/Infineon-Technologies.page?lang=E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digikey.com/Suppliers/us/Panasonic-Electronic-Components.page?lang=EN" TargetMode="External"/><Relationship Id="rId1" Type="http://schemas.openxmlformats.org/officeDocument/2006/relationships/hyperlink" Target="http://digikey.com/Suppliers/us/Infineon-Technologies.page?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8"/>
  <sheetViews>
    <sheetView topLeftCell="A9" workbookViewId="0">
      <selection activeCell="I17" sqref="A1:XFD1048576"/>
    </sheetView>
  </sheetViews>
  <sheetFormatPr defaultRowHeight="12.75"/>
  <cols>
    <col min="1" max="1" width="7.140625" style="1" customWidth="1"/>
    <col min="2" max="2" width="22.7109375" style="1" customWidth="1"/>
    <col min="3" max="3" width="18.42578125" style="6" customWidth="1"/>
    <col min="4" max="4" width="12.28515625" style="1" customWidth="1"/>
    <col min="5" max="5" width="2.7109375" style="1" customWidth="1"/>
    <col min="6" max="6" width="9.7109375" style="1" customWidth="1"/>
    <col min="7" max="7" width="7.5703125" style="1" customWidth="1"/>
    <col min="8" max="9" width="7.140625" style="1" customWidth="1"/>
    <col min="10" max="10" width="10.7109375" style="1" customWidth="1"/>
    <col min="11" max="11" width="9.140625" style="1" customWidth="1"/>
    <col min="12" max="12" width="18.28515625" style="1" customWidth="1"/>
    <col min="13" max="13" width="19.28515625" style="1" customWidth="1"/>
    <col min="14" max="14" width="5.7109375" style="1" customWidth="1"/>
    <col min="15" max="16384" width="9.140625" style="1"/>
  </cols>
  <sheetData>
    <row r="1" spans="1:14">
      <c r="A1" s="1" t="s">
        <v>52</v>
      </c>
    </row>
    <row r="2" spans="1:14">
      <c r="A2" s="1" t="s">
        <v>86</v>
      </c>
      <c r="B2" s="1" t="s">
        <v>87</v>
      </c>
    </row>
    <row r="3" spans="1:14">
      <c r="A3" s="1" t="s">
        <v>54</v>
      </c>
      <c r="B3" s="1" t="s">
        <v>55</v>
      </c>
    </row>
    <row r="4" spans="1:14">
      <c r="A4" s="1" t="s">
        <v>53</v>
      </c>
      <c r="B4" s="2">
        <f ca="1">NOW()</f>
        <v>40609.382461574074</v>
      </c>
    </row>
    <row r="5" spans="1:14">
      <c r="A5" s="1" t="s">
        <v>26</v>
      </c>
      <c r="B5" s="1" t="s">
        <v>27</v>
      </c>
      <c r="C5" s="6" t="s">
        <v>28</v>
      </c>
      <c r="D5" s="1" t="s">
        <v>29</v>
      </c>
      <c r="E5" s="1" t="s">
        <v>30</v>
      </c>
      <c r="F5" s="1" t="s">
        <v>31</v>
      </c>
      <c r="G5" s="1" t="s">
        <v>32</v>
      </c>
      <c r="H5" s="1" t="s">
        <v>33</v>
      </c>
      <c r="I5" s="1" t="s">
        <v>82</v>
      </c>
      <c r="J5" s="1" t="s">
        <v>34</v>
      </c>
      <c r="K5" s="1" t="s">
        <v>35</v>
      </c>
      <c r="L5" s="1" t="s">
        <v>36</v>
      </c>
      <c r="M5" s="1" t="s">
        <v>37</v>
      </c>
      <c r="N5" s="1" t="s">
        <v>160</v>
      </c>
    </row>
    <row r="6" spans="1:14">
      <c r="A6" s="1">
        <v>1</v>
      </c>
      <c r="B6" s="3" t="s">
        <v>2</v>
      </c>
      <c r="C6" s="7" t="s">
        <v>13</v>
      </c>
      <c r="D6" s="3" t="s">
        <v>21</v>
      </c>
      <c r="E6" s="3" t="s">
        <v>25</v>
      </c>
      <c r="F6" s="1" t="s">
        <v>47</v>
      </c>
      <c r="G6" s="1" t="s">
        <v>105</v>
      </c>
      <c r="H6" s="3">
        <v>38.659999999999997</v>
      </c>
      <c r="I6" s="1">
        <f t="shared" ref="I6:I14" si="0">A6*H6</f>
        <v>38.659999999999997</v>
      </c>
      <c r="J6" s="3" t="s">
        <v>61</v>
      </c>
      <c r="K6" s="1" t="s">
        <v>62</v>
      </c>
      <c r="L6" s="1">
        <v>27922</v>
      </c>
      <c r="M6" s="1" t="s">
        <v>63</v>
      </c>
    </row>
    <row r="7" spans="1:14">
      <c r="A7" s="1">
        <v>1</v>
      </c>
      <c r="B7" s="3" t="s">
        <v>3</v>
      </c>
      <c r="C7" s="7" t="s">
        <v>14</v>
      </c>
      <c r="D7" s="3" t="s">
        <v>22</v>
      </c>
      <c r="E7" s="3" t="s">
        <v>25</v>
      </c>
      <c r="F7" s="1" t="s">
        <v>47</v>
      </c>
      <c r="G7" s="1" t="s">
        <v>105</v>
      </c>
      <c r="H7" s="3">
        <v>65.67</v>
      </c>
      <c r="I7" s="1">
        <f t="shared" si="0"/>
        <v>65.67</v>
      </c>
      <c r="J7" s="3" t="s">
        <v>49</v>
      </c>
      <c r="K7" s="1" t="s">
        <v>50</v>
      </c>
      <c r="L7" s="1" t="s">
        <v>51</v>
      </c>
      <c r="M7" s="1" t="s">
        <v>48</v>
      </c>
    </row>
    <row r="8" spans="1:14">
      <c r="A8" s="1">
        <v>1</v>
      </c>
      <c r="B8" s="3" t="s">
        <v>56</v>
      </c>
      <c r="C8" s="7" t="s">
        <v>15</v>
      </c>
      <c r="D8" s="3"/>
      <c r="E8" s="3" t="s">
        <v>25</v>
      </c>
      <c r="F8" s="1" t="s">
        <v>47</v>
      </c>
      <c r="G8" s="1" t="s">
        <v>105</v>
      </c>
      <c r="H8" s="3">
        <v>14.36</v>
      </c>
      <c r="I8" s="1">
        <f t="shared" si="0"/>
        <v>14.36</v>
      </c>
      <c r="J8" s="3" t="s">
        <v>57</v>
      </c>
      <c r="K8" s="1" t="s">
        <v>58</v>
      </c>
      <c r="L8" s="1" t="s">
        <v>59</v>
      </c>
      <c r="M8" s="1" t="s">
        <v>60</v>
      </c>
    </row>
    <row r="9" spans="1:14">
      <c r="A9" s="1">
        <v>1</v>
      </c>
      <c r="B9" s="3" t="s">
        <v>4</v>
      </c>
      <c r="C9" s="7" t="s">
        <v>16</v>
      </c>
      <c r="D9" s="3" t="s">
        <v>23</v>
      </c>
      <c r="E9" s="3" t="s">
        <v>25</v>
      </c>
      <c r="F9" s="1" t="s">
        <v>47</v>
      </c>
      <c r="G9" s="1" t="s">
        <v>105</v>
      </c>
      <c r="H9" s="3">
        <v>28.11</v>
      </c>
      <c r="I9" s="1">
        <f t="shared" si="0"/>
        <v>28.11</v>
      </c>
      <c r="J9" s="3" t="s">
        <v>64</v>
      </c>
      <c r="K9" s="1" t="s">
        <v>65</v>
      </c>
      <c r="L9" s="1" t="s">
        <v>66</v>
      </c>
      <c r="M9" s="1" t="s">
        <v>67</v>
      </c>
    </row>
    <row r="10" spans="1:14">
      <c r="A10" s="1">
        <v>1</v>
      </c>
      <c r="B10" s="1" t="s">
        <v>83</v>
      </c>
      <c r="C10" s="6" t="s">
        <v>221</v>
      </c>
      <c r="D10" s="3" t="s">
        <v>24</v>
      </c>
      <c r="E10" s="3" t="s">
        <v>25</v>
      </c>
      <c r="F10" s="3" t="s">
        <v>25</v>
      </c>
      <c r="H10" s="3">
        <v>0</v>
      </c>
      <c r="I10" s="1">
        <f t="shared" si="0"/>
        <v>0</v>
      </c>
      <c r="J10" s="3" t="s">
        <v>25</v>
      </c>
      <c r="K10" s="3" t="s">
        <v>25</v>
      </c>
      <c r="L10" s="3" t="s">
        <v>25</v>
      </c>
      <c r="M10" s="3" t="s">
        <v>25</v>
      </c>
    </row>
    <row r="11" spans="1:14">
      <c r="A11" s="1">
        <v>1</v>
      </c>
      <c r="B11" s="3" t="s">
        <v>9</v>
      </c>
      <c r="C11" s="7" t="s">
        <v>17</v>
      </c>
      <c r="D11" s="3" t="s">
        <v>21</v>
      </c>
      <c r="E11" s="3" t="s">
        <v>25</v>
      </c>
      <c r="F11" s="1" t="s">
        <v>47</v>
      </c>
      <c r="G11" s="1" t="s">
        <v>105</v>
      </c>
      <c r="H11" s="3">
        <v>25.49</v>
      </c>
      <c r="I11" s="1">
        <f t="shared" si="0"/>
        <v>25.49</v>
      </c>
      <c r="J11" s="3" t="s">
        <v>69</v>
      </c>
      <c r="K11" s="1" t="s">
        <v>70</v>
      </c>
      <c r="L11" s="1" t="s">
        <v>71</v>
      </c>
      <c r="M11" s="1" t="s">
        <v>68</v>
      </c>
    </row>
    <row r="12" spans="1:14">
      <c r="A12" s="1">
        <v>1</v>
      </c>
      <c r="B12" s="3" t="s">
        <v>10</v>
      </c>
      <c r="C12" s="7" t="s">
        <v>18</v>
      </c>
      <c r="D12" s="3" t="s">
        <v>22</v>
      </c>
      <c r="E12" s="3" t="s">
        <v>25</v>
      </c>
      <c r="F12" s="3" t="s">
        <v>25</v>
      </c>
      <c r="H12" s="3">
        <v>0</v>
      </c>
      <c r="I12" s="1">
        <f t="shared" si="0"/>
        <v>0</v>
      </c>
      <c r="J12" s="3" t="s">
        <v>25</v>
      </c>
      <c r="K12" s="3" t="s">
        <v>25</v>
      </c>
      <c r="L12" s="3" t="s">
        <v>25</v>
      </c>
      <c r="M12" s="3" t="s">
        <v>25</v>
      </c>
    </row>
    <row r="13" spans="1:14">
      <c r="A13" s="1">
        <v>1</v>
      </c>
      <c r="B13" s="1" t="s">
        <v>72</v>
      </c>
      <c r="F13" s="1" t="s">
        <v>47</v>
      </c>
      <c r="G13" s="1" t="s">
        <v>105</v>
      </c>
      <c r="H13" s="1">
        <v>232.58</v>
      </c>
      <c r="I13" s="1">
        <f t="shared" si="0"/>
        <v>232.58</v>
      </c>
      <c r="J13" s="1" t="s">
        <v>73</v>
      </c>
      <c r="K13" s="1" t="s">
        <v>65</v>
      </c>
      <c r="L13" s="1" t="s">
        <v>74</v>
      </c>
      <c r="M13" s="3" t="s">
        <v>25</v>
      </c>
    </row>
    <row r="14" spans="1:14">
      <c r="A14" s="1">
        <v>2</v>
      </c>
      <c r="B14" s="1" t="s">
        <v>76</v>
      </c>
      <c r="C14" s="6" t="s">
        <v>77</v>
      </c>
      <c r="F14" s="1" t="s">
        <v>47</v>
      </c>
      <c r="G14" s="1" t="s">
        <v>105</v>
      </c>
      <c r="H14" s="1">
        <v>24.26</v>
      </c>
      <c r="I14" s="1">
        <f t="shared" si="0"/>
        <v>48.52</v>
      </c>
      <c r="J14" s="1" t="s">
        <v>78</v>
      </c>
      <c r="K14" s="1" t="s">
        <v>65</v>
      </c>
      <c r="L14" s="1" t="s">
        <v>79</v>
      </c>
      <c r="M14" s="1" t="s">
        <v>75</v>
      </c>
    </row>
    <row r="15" spans="1:14">
      <c r="F15" s="1" t="s">
        <v>85</v>
      </c>
      <c r="I15" s="1">
        <f>SUM(I6:I14)</f>
        <v>453.39</v>
      </c>
    </row>
    <row r="17" spans="1:13">
      <c r="A17" s="1" t="s">
        <v>84</v>
      </c>
    </row>
    <row r="19" spans="1:13">
      <c r="A19" s="1" t="s">
        <v>110</v>
      </c>
    </row>
    <row r="20" spans="1:13" ht="15" customHeight="1">
      <c r="A20" s="1">
        <v>4</v>
      </c>
      <c r="B20" s="1" t="s">
        <v>92</v>
      </c>
      <c r="C20" s="6" t="s">
        <v>211</v>
      </c>
      <c r="D20" s="1" t="s">
        <v>111</v>
      </c>
      <c r="F20" s="1" t="s">
        <v>38</v>
      </c>
      <c r="G20" s="1" t="s">
        <v>105</v>
      </c>
      <c r="H20" s="1">
        <v>4.5999999999999999E-2</v>
      </c>
      <c r="I20" s="1">
        <f t="shared" ref="I20:I31" si="1">A20*H20</f>
        <v>0.184</v>
      </c>
      <c r="J20" s="1" t="s">
        <v>112</v>
      </c>
      <c r="K20" s="1" t="s">
        <v>113</v>
      </c>
      <c r="L20" t="s">
        <v>114</v>
      </c>
      <c r="M20" t="s">
        <v>115</v>
      </c>
    </row>
    <row r="21" spans="1:13" ht="15">
      <c r="A21" s="1">
        <v>1</v>
      </c>
      <c r="B21" s="1" t="s">
        <v>93</v>
      </c>
      <c r="C21" s="6" t="s">
        <v>96</v>
      </c>
      <c r="D21" s="1" t="s">
        <v>111</v>
      </c>
      <c r="F21" s="1" t="s">
        <v>38</v>
      </c>
      <c r="G21" s="1" t="s">
        <v>105</v>
      </c>
      <c r="H21" s="1">
        <v>0.92400000000000004</v>
      </c>
      <c r="I21" s="1">
        <f t="shared" si="1"/>
        <v>0.92400000000000004</v>
      </c>
      <c r="J21" s="1" t="s">
        <v>106</v>
      </c>
      <c r="K21" s="1" t="s">
        <v>107</v>
      </c>
      <c r="L21" t="s">
        <v>108</v>
      </c>
      <c r="M21" t="s">
        <v>109</v>
      </c>
    </row>
    <row r="22" spans="1:13" ht="15">
      <c r="A22" s="1">
        <v>2</v>
      </c>
      <c r="B22" s="1" t="s">
        <v>94</v>
      </c>
      <c r="C22" s="6" t="s">
        <v>95</v>
      </c>
      <c r="D22" s="1" t="s">
        <v>117</v>
      </c>
      <c r="F22" s="1" t="s">
        <v>38</v>
      </c>
      <c r="G22" s="1" t="s">
        <v>105</v>
      </c>
      <c r="H22" s="1">
        <v>0.81</v>
      </c>
      <c r="I22" s="1">
        <f t="shared" si="1"/>
        <v>1.62</v>
      </c>
      <c r="J22" s="1" t="s">
        <v>116</v>
      </c>
      <c r="K22" s="1" t="s">
        <v>118</v>
      </c>
      <c r="L22" t="s">
        <v>119</v>
      </c>
      <c r="M22" t="s">
        <v>120</v>
      </c>
    </row>
    <row r="23" spans="1:13" ht="15">
      <c r="A23" s="1">
        <v>1</v>
      </c>
      <c r="B23" s="1" t="s">
        <v>97</v>
      </c>
      <c r="C23" s="6" t="s">
        <v>98</v>
      </c>
      <c r="D23" s="1" t="s">
        <v>104</v>
      </c>
      <c r="F23" s="1" t="s">
        <v>38</v>
      </c>
      <c r="G23" s="1" t="s">
        <v>105</v>
      </c>
      <c r="H23" s="1">
        <v>0.04</v>
      </c>
      <c r="I23" s="1">
        <f t="shared" si="1"/>
        <v>0.04</v>
      </c>
      <c r="J23" s="1" t="s">
        <v>124</v>
      </c>
      <c r="K23" s="1" t="s">
        <v>123</v>
      </c>
      <c r="L23" t="s">
        <v>122</v>
      </c>
      <c r="M23" t="s">
        <v>121</v>
      </c>
    </row>
    <row r="24" spans="1:13" ht="15">
      <c r="A24" s="1">
        <v>2</v>
      </c>
      <c r="B24" s="1" t="s">
        <v>99</v>
      </c>
      <c r="C24" s="6" t="s">
        <v>171</v>
      </c>
      <c r="D24" s="1" t="s">
        <v>104</v>
      </c>
      <c r="F24" s="1" t="s">
        <v>38</v>
      </c>
      <c r="G24" s="1" t="s">
        <v>105</v>
      </c>
      <c r="H24" s="1">
        <v>0.04</v>
      </c>
      <c r="I24" s="1">
        <f t="shared" si="1"/>
        <v>0.08</v>
      </c>
      <c r="J24" s="1" t="s">
        <v>125</v>
      </c>
      <c r="K24" s="1" t="s">
        <v>123</v>
      </c>
      <c r="L24" t="s">
        <v>127</v>
      </c>
      <c r="M24" t="s">
        <v>126</v>
      </c>
    </row>
    <row r="25" spans="1:13" ht="15">
      <c r="A25" s="1">
        <v>2</v>
      </c>
      <c r="B25" s="1" t="s">
        <v>100</v>
      </c>
      <c r="C25" s="6" t="s">
        <v>225</v>
      </c>
      <c r="D25" s="1" t="s">
        <v>104</v>
      </c>
      <c r="F25" s="1" t="s">
        <v>38</v>
      </c>
      <c r="G25" s="1" t="s">
        <v>105</v>
      </c>
      <c r="H25" s="1">
        <v>0.04</v>
      </c>
      <c r="I25" s="1">
        <f t="shared" si="1"/>
        <v>0.08</v>
      </c>
      <c r="J25" s="1" t="s">
        <v>128</v>
      </c>
      <c r="K25" s="1" t="s">
        <v>123</v>
      </c>
      <c r="L25" t="s">
        <v>130</v>
      </c>
      <c r="M25" t="s">
        <v>129</v>
      </c>
    </row>
    <row r="26" spans="1:13" ht="15">
      <c r="A26" s="1">
        <v>1</v>
      </c>
      <c r="B26" s="1" t="s">
        <v>101</v>
      </c>
      <c r="C26" s="6" t="s">
        <v>103</v>
      </c>
      <c r="D26" s="1" t="s">
        <v>104</v>
      </c>
      <c r="F26" s="1" t="s">
        <v>38</v>
      </c>
      <c r="G26" s="1" t="s">
        <v>105</v>
      </c>
      <c r="H26" s="1">
        <v>0.04</v>
      </c>
      <c r="I26" s="1">
        <f t="shared" si="1"/>
        <v>0.04</v>
      </c>
      <c r="J26" s="1" t="s">
        <v>131</v>
      </c>
      <c r="K26" s="1" t="s">
        <v>123</v>
      </c>
      <c r="L26" t="s">
        <v>132</v>
      </c>
      <c r="M26" t="s">
        <v>133</v>
      </c>
    </row>
    <row r="27" spans="1:13" ht="40.5" customHeight="1">
      <c r="A27" s="1">
        <v>15</v>
      </c>
      <c r="B27" s="1" t="s">
        <v>102</v>
      </c>
      <c r="C27" s="6" t="s">
        <v>224</v>
      </c>
      <c r="D27" s="1" t="s">
        <v>104</v>
      </c>
      <c r="F27" s="1" t="s">
        <v>38</v>
      </c>
      <c r="G27" s="1" t="s">
        <v>105</v>
      </c>
      <c r="H27" s="1">
        <v>0.04</v>
      </c>
      <c r="I27" s="1">
        <f t="shared" si="1"/>
        <v>0.6</v>
      </c>
      <c r="J27" s="1" t="s">
        <v>134</v>
      </c>
      <c r="K27" s="1" t="s">
        <v>123</v>
      </c>
      <c r="L27" t="s">
        <v>135</v>
      </c>
      <c r="M27" t="s">
        <v>136</v>
      </c>
    </row>
    <row r="28" spans="1:13" ht="15">
      <c r="A28" s="1">
        <v>2</v>
      </c>
      <c r="B28" s="1" t="s">
        <v>138</v>
      </c>
      <c r="C28" s="6" t="s">
        <v>137</v>
      </c>
      <c r="D28" s="1" t="s">
        <v>139</v>
      </c>
      <c r="F28" s="1" t="s">
        <v>38</v>
      </c>
      <c r="G28" s="1" t="s">
        <v>105</v>
      </c>
      <c r="H28" s="1">
        <v>0.44</v>
      </c>
      <c r="I28" s="1">
        <f t="shared" si="1"/>
        <v>0.88</v>
      </c>
      <c r="J28" s="1" t="s">
        <v>140</v>
      </c>
      <c r="K28" s="1" t="s">
        <v>141</v>
      </c>
      <c r="L28" t="s">
        <v>142</v>
      </c>
      <c r="M28" t="s">
        <v>143</v>
      </c>
    </row>
    <row r="29" spans="1:13" ht="15">
      <c r="A29" s="1">
        <v>1</v>
      </c>
      <c r="B29" s="1" t="s">
        <v>144</v>
      </c>
      <c r="C29" s="6" t="s">
        <v>145</v>
      </c>
      <c r="D29" t="s">
        <v>146</v>
      </c>
      <c r="F29" s="1" t="s">
        <v>38</v>
      </c>
      <c r="G29" s="1" t="s">
        <v>105</v>
      </c>
      <c r="H29" s="1">
        <v>0.49</v>
      </c>
      <c r="I29" s="1">
        <f t="shared" si="1"/>
        <v>0.49</v>
      </c>
      <c r="J29" s="1" t="s">
        <v>147</v>
      </c>
      <c r="K29" s="1" t="s">
        <v>141</v>
      </c>
      <c r="L29" t="s">
        <v>148</v>
      </c>
      <c r="M29" t="s">
        <v>149</v>
      </c>
    </row>
    <row r="30" spans="1:13" ht="15">
      <c r="A30" s="1">
        <v>1</v>
      </c>
      <c r="B30" s="1" t="s">
        <v>150</v>
      </c>
      <c r="C30" s="6" t="s">
        <v>222</v>
      </c>
      <c r="D30" s="1" t="s">
        <v>223</v>
      </c>
      <c r="F30" s="1" t="s">
        <v>38</v>
      </c>
      <c r="G30" s="1" t="s">
        <v>105</v>
      </c>
      <c r="H30" s="1">
        <v>2.13</v>
      </c>
      <c r="I30" s="1">
        <f t="shared" si="1"/>
        <v>2.13</v>
      </c>
      <c r="J30" s="1" t="s">
        <v>151</v>
      </c>
      <c r="K30" s="1" t="s">
        <v>152</v>
      </c>
      <c r="L30" t="s">
        <v>153</v>
      </c>
      <c r="M30" t="s">
        <v>154</v>
      </c>
    </row>
    <row r="31" spans="1:13" ht="15">
      <c r="A31" s="1">
        <v>1</v>
      </c>
      <c r="B31" s="1" t="s">
        <v>155</v>
      </c>
      <c r="C31" s="6" t="s">
        <v>17</v>
      </c>
      <c r="D31" s="1" t="s">
        <v>220</v>
      </c>
      <c r="F31" s="1" t="s">
        <v>38</v>
      </c>
      <c r="G31" s="1" t="s">
        <v>105</v>
      </c>
      <c r="H31" s="1">
        <v>2.02</v>
      </c>
      <c r="I31" s="1">
        <f t="shared" si="1"/>
        <v>2.02</v>
      </c>
      <c r="J31" s="1" t="s">
        <v>156</v>
      </c>
      <c r="K31" s="1" t="s">
        <v>157</v>
      </c>
      <c r="L31" t="s">
        <v>158</v>
      </c>
      <c r="M31" t="s">
        <v>159</v>
      </c>
    </row>
    <row r="32" spans="1:13">
      <c r="A32" s="1">
        <v>1</v>
      </c>
      <c r="B32" s="3" t="s">
        <v>0</v>
      </c>
      <c r="C32" s="7" t="s">
        <v>161</v>
      </c>
      <c r="D32" s="3" t="s">
        <v>19</v>
      </c>
      <c r="E32" s="3" t="s">
        <v>25</v>
      </c>
      <c r="F32" s="1" t="s">
        <v>38</v>
      </c>
      <c r="G32" s="1" t="s">
        <v>105</v>
      </c>
      <c r="H32" s="1">
        <v>3.32</v>
      </c>
      <c r="I32" s="1">
        <f>A32*H32</f>
        <v>3.32</v>
      </c>
      <c r="J32" s="3" t="s">
        <v>43</v>
      </c>
      <c r="K32" s="4" t="s">
        <v>44</v>
      </c>
      <c r="L32" s="1" t="s">
        <v>45</v>
      </c>
      <c r="M32" s="1" t="s">
        <v>46</v>
      </c>
    </row>
    <row r="33" spans="1:13">
      <c r="A33" s="1">
        <v>1</v>
      </c>
      <c r="B33" s="3" t="s">
        <v>1</v>
      </c>
      <c r="C33" s="7" t="s">
        <v>12</v>
      </c>
      <c r="D33" s="3" t="s">
        <v>20</v>
      </c>
      <c r="F33" s="1" t="s">
        <v>38</v>
      </c>
      <c r="G33" s="1" t="s">
        <v>105</v>
      </c>
      <c r="H33" s="1">
        <v>12.64</v>
      </c>
      <c r="I33" s="1">
        <f>A33*H33</f>
        <v>12.64</v>
      </c>
      <c r="J33" s="3" t="s">
        <v>39</v>
      </c>
      <c r="K33" s="1" t="s">
        <v>40</v>
      </c>
      <c r="L33" s="1" t="s">
        <v>41</v>
      </c>
      <c r="M33" s="1" t="s">
        <v>42</v>
      </c>
    </row>
    <row r="34" spans="1:13" ht="15">
      <c r="A34" s="1">
        <v>1</v>
      </c>
      <c r="B34" s="1" t="s">
        <v>162</v>
      </c>
      <c r="C34" s="6" t="s">
        <v>176</v>
      </c>
      <c r="F34" s="1" t="s">
        <v>38</v>
      </c>
      <c r="G34" s="1" t="s">
        <v>105</v>
      </c>
      <c r="H34" s="1">
        <v>1.1599999999999999</v>
      </c>
      <c r="I34" s="1">
        <f t="shared" ref="I34:I35" si="2">A34*H34</f>
        <v>1.1599999999999999</v>
      </c>
      <c r="J34" s="1" t="s">
        <v>184</v>
      </c>
      <c r="K34" s="8" t="s">
        <v>123</v>
      </c>
      <c r="L34" t="s">
        <v>183</v>
      </c>
      <c r="M34" t="s">
        <v>182</v>
      </c>
    </row>
    <row r="35" spans="1:13" ht="15" customHeight="1">
      <c r="A35" s="1">
        <v>4</v>
      </c>
      <c r="B35" s="1" t="s">
        <v>162</v>
      </c>
      <c r="C35" s="6" t="s">
        <v>164</v>
      </c>
      <c r="F35" s="1" t="s">
        <v>38</v>
      </c>
      <c r="G35" s="1" t="s">
        <v>105</v>
      </c>
      <c r="H35" s="1">
        <v>2.1800000000000002</v>
      </c>
      <c r="I35" s="1">
        <f t="shared" si="2"/>
        <v>8.7200000000000006</v>
      </c>
      <c r="J35" s="1" t="s">
        <v>178</v>
      </c>
      <c r="K35" s="1" t="s">
        <v>179</v>
      </c>
      <c r="L35" s="1" t="s">
        <v>180</v>
      </c>
      <c r="M35" t="s">
        <v>181</v>
      </c>
    </row>
    <row r="36" spans="1:13" ht="15" customHeight="1">
      <c r="A36" s="1">
        <v>4</v>
      </c>
      <c r="B36" s="1" t="s">
        <v>163</v>
      </c>
      <c r="C36" s="6" t="s">
        <v>177</v>
      </c>
      <c r="F36" s="1" t="s">
        <v>175</v>
      </c>
      <c r="G36" s="1" t="s">
        <v>105</v>
      </c>
      <c r="H36" s="1">
        <v>2.5</v>
      </c>
      <c r="I36" s="1">
        <f t="shared" ref="I36:I48" si="3">A36*H36</f>
        <v>10</v>
      </c>
      <c r="J36" s="1" t="s">
        <v>172</v>
      </c>
      <c r="K36" s="1" t="s">
        <v>173</v>
      </c>
      <c r="L36" s="1" t="s">
        <v>174</v>
      </c>
      <c r="M36" s="1" t="s">
        <v>174</v>
      </c>
    </row>
    <row r="37" spans="1:13" ht="15">
      <c r="A37" s="1">
        <v>2</v>
      </c>
      <c r="B37" s="1" t="s">
        <v>165</v>
      </c>
      <c r="C37" s="6" t="s">
        <v>205</v>
      </c>
      <c r="D37" s="1" t="s">
        <v>170</v>
      </c>
      <c r="F37" s="1" t="s">
        <v>38</v>
      </c>
      <c r="G37" s="1" t="s">
        <v>105</v>
      </c>
      <c r="H37" s="1">
        <v>0.21</v>
      </c>
      <c r="I37" s="1">
        <f t="shared" si="3"/>
        <v>0.42</v>
      </c>
      <c r="J37" s="1" t="s">
        <v>166</v>
      </c>
      <c r="K37" s="1" t="s">
        <v>167</v>
      </c>
      <c r="L37" t="s">
        <v>168</v>
      </c>
      <c r="M37" t="s">
        <v>169</v>
      </c>
    </row>
    <row r="38" spans="1:13">
      <c r="A38" s="1">
        <v>5</v>
      </c>
      <c r="B38" s="1" t="s">
        <v>185</v>
      </c>
      <c r="C38" s="6" t="s">
        <v>212</v>
      </c>
      <c r="I38" s="1">
        <f t="shared" si="3"/>
        <v>0</v>
      </c>
    </row>
    <row r="39" spans="1:13" ht="27.75" customHeight="1">
      <c r="A39" s="1">
        <v>9</v>
      </c>
      <c r="B39" s="1" t="s">
        <v>186</v>
      </c>
      <c r="C39" s="6" t="s">
        <v>213</v>
      </c>
      <c r="I39" s="1">
        <f t="shared" si="3"/>
        <v>0</v>
      </c>
    </row>
    <row r="40" spans="1:13" ht="26.25" customHeight="1">
      <c r="A40" s="1">
        <v>8</v>
      </c>
      <c r="B40" s="1" t="s">
        <v>187</v>
      </c>
      <c r="C40" s="6" t="s">
        <v>214</v>
      </c>
      <c r="I40" s="1">
        <f t="shared" si="3"/>
        <v>0</v>
      </c>
    </row>
    <row r="41" spans="1:13">
      <c r="A41" s="1">
        <v>1</v>
      </c>
      <c r="B41" s="1" t="s">
        <v>188</v>
      </c>
      <c r="C41" s="6" t="s">
        <v>215</v>
      </c>
      <c r="I41" s="1">
        <f t="shared" si="3"/>
        <v>0</v>
      </c>
    </row>
    <row r="42" spans="1:13">
      <c r="A42" s="1">
        <v>4</v>
      </c>
      <c r="B42" s="1" t="s">
        <v>216</v>
      </c>
      <c r="C42" s="6" t="s">
        <v>217</v>
      </c>
      <c r="I42" s="1">
        <f t="shared" si="3"/>
        <v>0</v>
      </c>
    </row>
    <row r="43" spans="1:13">
      <c r="A43" s="1">
        <v>2</v>
      </c>
      <c r="B43" s="1" t="s">
        <v>218</v>
      </c>
      <c r="C43" s="6" t="s">
        <v>219</v>
      </c>
      <c r="I43" s="1">
        <f t="shared" si="3"/>
        <v>0</v>
      </c>
    </row>
    <row r="44" spans="1:13">
      <c r="A44" s="1">
        <v>1</v>
      </c>
      <c r="B44" s="1" t="s">
        <v>190</v>
      </c>
      <c r="C44" s="6" t="s">
        <v>189</v>
      </c>
      <c r="I44" s="1">
        <f t="shared" si="3"/>
        <v>0</v>
      </c>
    </row>
    <row r="45" spans="1:13" ht="15">
      <c r="A45" s="1">
        <v>1</v>
      </c>
      <c r="B45" s="1" t="s">
        <v>210</v>
      </c>
      <c r="F45" s="1" t="s">
        <v>191</v>
      </c>
      <c r="G45" s="1" t="s">
        <v>105</v>
      </c>
      <c r="H45" s="1">
        <v>18.37</v>
      </c>
      <c r="I45" s="1">
        <f t="shared" si="3"/>
        <v>18.37</v>
      </c>
      <c r="J45" s="1" t="s">
        <v>192</v>
      </c>
      <c r="K45" s="1" t="s">
        <v>193</v>
      </c>
      <c r="L45" t="s">
        <v>194</v>
      </c>
      <c r="M45" t="s">
        <v>195</v>
      </c>
    </row>
    <row r="46" spans="1:13" ht="15">
      <c r="A46" s="1">
        <v>1</v>
      </c>
      <c r="B46" s="1" t="s">
        <v>196</v>
      </c>
      <c r="F46" s="1" t="s">
        <v>191</v>
      </c>
      <c r="G46" s="1" t="s">
        <v>105</v>
      </c>
      <c r="H46" s="1">
        <v>3.24</v>
      </c>
      <c r="I46" s="1">
        <f t="shared" si="3"/>
        <v>3.24</v>
      </c>
      <c r="J46" s="1" t="s">
        <v>197</v>
      </c>
      <c r="K46" s="1" t="s">
        <v>193</v>
      </c>
      <c r="L46" t="s">
        <v>198</v>
      </c>
      <c r="M46" t="s">
        <v>199</v>
      </c>
    </row>
    <row r="47" spans="1:13" ht="15">
      <c r="A47" s="1">
        <v>2</v>
      </c>
      <c r="B47" s="1" t="s">
        <v>200</v>
      </c>
      <c r="F47" s="1" t="s">
        <v>191</v>
      </c>
      <c r="G47" s="1" t="s">
        <v>105</v>
      </c>
      <c r="H47" s="1">
        <v>21.52</v>
      </c>
      <c r="I47" s="1">
        <f t="shared" si="3"/>
        <v>43.04</v>
      </c>
      <c r="J47" s="1" t="s">
        <v>201</v>
      </c>
      <c r="K47" s="1" t="s">
        <v>193</v>
      </c>
      <c r="L47" t="s">
        <v>203</v>
      </c>
      <c r="M47" t="s">
        <v>202</v>
      </c>
    </row>
    <row r="48" spans="1:13" ht="15">
      <c r="A48" s="1">
        <v>1</v>
      </c>
      <c r="B48" s="1" t="s">
        <v>204</v>
      </c>
      <c r="C48" s="6" t="s">
        <v>206</v>
      </c>
      <c r="F48" s="1" t="s">
        <v>38</v>
      </c>
      <c r="G48" s="1" t="s">
        <v>105</v>
      </c>
      <c r="H48" s="1">
        <v>0.6</v>
      </c>
      <c r="I48" s="1">
        <f t="shared" si="3"/>
        <v>0.6</v>
      </c>
      <c r="J48" s="1" t="s">
        <v>207</v>
      </c>
      <c r="K48" s="1" t="s">
        <v>141</v>
      </c>
      <c r="L48" t="s">
        <v>208</v>
      </c>
      <c r="M48" t="s">
        <v>209</v>
      </c>
    </row>
  </sheetData>
  <hyperlinks>
    <hyperlink ref="K32" r:id="rId1" display="http://digikey.com/Suppliers/us/Infineon-Technologies.page?lang=EN"/>
    <hyperlink ref="K34" r:id="rId2" display="http://digikey.com/Suppliers/us/Panasonic-Electronic-Components.page?lang=EN"/>
  </hyperlinks>
  <pageMargins left="0.2" right="0.2" top="0.75" bottom="0.75" header="0.3" footer="0.3"/>
  <pageSetup orientation="landscape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7"/>
  <sheetViews>
    <sheetView workbookViewId="0">
      <selection activeCell="B35" sqref="B35"/>
    </sheetView>
  </sheetViews>
  <sheetFormatPr defaultRowHeight="15"/>
  <cols>
    <col min="1" max="1" width="6.5703125" customWidth="1"/>
    <col min="2" max="2" width="31" customWidth="1"/>
    <col min="4" max="4" width="6.28515625" customWidth="1"/>
    <col min="5" max="5" width="6.7109375" customWidth="1"/>
    <col min="6" max="6" width="14.28515625" customWidth="1"/>
    <col min="7" max="7" width="18" customWidth="1"/>
  </cols>
  <sheetData>
    <row r="1" spans="1:8">
      <c r="A1" s="1" t="s">
        <v>52</v>
      </c>
      <c r="B1" s="1"/>
      <c r="C1" s="1"/>
      <c r="D1" s="1"/>
      <c r="E1" s="1"/>
      <c r="F1" s="1"/>
      <c r="G1" s="1"/>
      <c r="H1" s="1"/>
    </row>
    <row r="2" spans="1:8">
      <c r="A2" s="1" t="s">
        <v>86</v>
      </c>
      <c r="B2" s="1" t="s">
        <v>87</v>
      </c>
      <c r="C2" s="1"/>
      <c r="D2" s="1"/>
      <c r="E2" s="1"/>
      <c r="F2" s="1"/>
      <c r="G2" s="1"/>
      <c r="H2" s="1"/>
    </row>
    <row r="3" spans="1:8">
      <c r="A3" s="1" t="s">
        <v>54</v>
      </c>
      <c r="B3" s="1" t="s">
        <v>55</v>
      </c>
      <c r="C3" s="1"/>
      <c r="D3" s="1"/>
      <c r="E3" s="1"/>
      <c r="F3" s="1"/>
      <c r="G3" s="1"/>
      <c r="H3" s="1"/>
    </row>
    <row r="4" spans="1:8">
      <c r="A4" s="1" t="s">
        <v>53</v>
      </c>
      <c r="B4" s="5">
        <f ca="1">NOW()</f>
        <v>40609.382461574074</v>
      </c>
      <c r="C4" s="1"/>
      <c r="D4" s="1"/>
      <c r="E4" s="1"/>
      <c r="F4" s="1"/>
      <c r="G4" s="1"/>
      <c r="H4" s="1"/>
    </row>
    <row r="5" spans="1:8">
      <c r="A5" s="1" t="s">
        <v>91</v>
      </c>
      <c r="B5" s="1" t="s">
        <v>27</v>
      </c>
      <c r="C5" s="1" t="s">
        <v>31</v>
      </c>
      <c r="D5" s="1" t="s">
        <v>33</v>
      </c>
      <c r="E5" s="1" t="s">
        <v>82</v>
      </c>
      <c r="F5" s="1" t="s">
        <v>35</v>
      </c>
      <c r="G5" s="1" t="s">
        <v>36</v>
      </c>
      <c r="H5" s="1" t="s">
        <v>37</v>
      </c>
    </row>
    <row r="6" spans="1:8">
      <c r="A6" s="1">
        <v>1</v>
      </c>
      <c r="B6" s="3" t="s">
        <v>0</v>
      </c>
      <c r="C6" s="1" t="s">
        <v>38</v>
      </c>
      <c r="D6" s="1">
        <v>3.32</v>
      </c>
      <c r="E6" s="1">
        <f t="shared" ref="E6:E22" si="0">A6*D6</f>
        <v>3.32</v>
      </c>
      <c r="F6" s="4" t="s">
        <v>90</v>
      </c>
      <c r="G6" s="1" t="s">
        <v>45</v>
      </c>
      <c r="H6" s="1" t="s">
        <v>46</v>
      </c>
    </row>
    <row r="7" spans="1:8">
      <c r="A7" s="1">
        <v>1</v>
      </c>
      <c r="B7" s="3" t="s">
        <v>1</v>
      </c>
      <c r="C7" s="1" t="s">
        <v>38</v>
      </c>
      <c r="D7" s="1">
        <v>12.64</v>
      </c>
      <c r="E7" s="1">
        <f t="shared" si="0"/>
        <v>12.64</v>
      </c>
      <c r="F7" s="1" t="s">
        <v>89</v>
      </c>
      <c r="G7" s="1" t="s">
        <v>41</v>
      </c>
      <c r="H7" s="1" t="s">
        <v>42</v>
      </c>
    </row>
    <row r="8" spans="1:8">
      <c r="A8" s="1">
        <v>1</v>
      </c>
      <c r="B8" s="3" t="s">
        <v>2</v>
      </c>
      <c r="C8" s="1" t="s">
        <v>47</v>
      </c>
      <c r="D8" s="3">
        <v>38.659999999999997</v>
      </c>
      <c r="E8" s="1">
        <f t="shared" si="0"/>
        <v>38.659999999999997</v>
      </c>
      <c r="F8" s="1" t="s">
        <v>62</v>
      </c>
      <c r="G8" s="1">
        <v>27922</v>
      </c>
      <c r="H8" s="1" t="s">
        <v>63</v>
      </c>
    </row>
    <row r="9" spans="1:8">
      <c r="A9" s="1">
        <v>1</v>
      </c>
      <c r="B9" s="3" t="s">
        <v>3</v>
      </c>
      <c r="C9" s="1" t="s">
        <v>47</v>
      </c>
      <c r="D9" s="3">
        <v>65.67</v>
      </c>
      <c r="E9" s="1">
        <f t="shared" si="0"/>
        <v>65.67</v>
      </c>
      <c r="F9" s="1" t="s">
        <v>88</v>
      </c>
      <c r="G9" s="1" t="s">
        <v>51</v>
      </c>
      <c r="H9" s="1" t="s">
        <v>48</v>
      </c>
    </row>
    <row r="10" spans="1:8">
      <c r="A10" s="1">
        <v>1</v>
      </c>
      <c r="B10" s="3" t="s">
        <v>56</v>
      </c>
      <c r="C10" s="1" t="s">
        <v>47</v>
      </c>
      <c r="D10" s="3">
        <v>14.36</v>
      </c>
      <c r="E10" s="1">
        <f t="shared" si="0"/>
        <v>14.36</v>
      </c>
      <c r="F10" s="1" t="s">
        <v>58</v>
      </c>
      <c r="G10" s="1" t="s">
        <v>59</v>
      </c>
      <c r="H10" s="1" t="s">
        <v>60</v>
      </c>
    </row>
    <row r="11" spans="1:8">
      <c r="A11" s="1">
        <v>1</v>
      </c>
      <c r="B11" s="3" t="s">
        <v>4</v>
      </c>
      <c r="C11" s="1" t="s">
        <v>47</v>
      </c>
      <c r="D11" s="3">
        <v>28.11</v>
      </c>
      <c r="E11" s="1">
        <f t="shared" si="0"/>
        <v>28.11</v>
      </c>
      <c r="F11" s="1" t="s">
        <v>65</v>
      </c>
      <c r="G11" s="1" t="s">
        <v>66</v>
      </c>
      <c r="H11" s="1" t="s">
        <v>67</v>
      </c>
    </row>
    <row r="12" spans="1:8">
      <c r="A12" s="1">
        <v>1</v>
      </c>
      <c r="B12" s="1" t="s">
        <v>83</v>
      </c>
      <c r="C12" s="3" t="s">
        <v>25</v>
      </c>
      <c r="D12" s="3">
        <v>0</v>
      </c>
      <c r="E12" s="1">
        <f t="shared" si="0"/>
        <v>0</v>
      </c>
      <c r="F12" s="3" t="s">
        <v>25</v>
      </c>
      <c r="G12" s="3" t="s">
        <v>25</v>
      </c>
      <c r="H12" s="3" t="s">
        <v>25</v>
      </c>
    </row>
    <row r="13" spans="1:8">
      <c r="A13" s="1">
        <v>1</v>
      </c>
      <c r="B13" s="3" t="s">
        <v>5</v>
      </c>
      <c r="C13" s="3" t="s">
        <v>25</v>
      </c>
      <c r="D13" s="3">
        <v>0</v>
      </c>
      <c r="E13" s="1">
        <f t="shared" si="0"/>
        <v>0</v>
      </c>
      <c r="F13" s="3" t="s">
        <v>25</v>
      </c>
      <c r="G13" s="3" t="s">
        <v>25</v>
      </c>
      <c r="H13" s="3" t="s">
        <v>25</v>
      </c>
    </row>
    <row r="14" spans="1:8">
      <c r="A14" s="1">
        <v>2</v>
      </c>
      <c r="B14" s="3" t="s">
        <v>6</v>
      </c>
      <c r="C14" s="3" t="s">
        <v>25</v>
      </c>
      <c r="D14" s="3">
        <v>0</v>
      </c>
      <c r="E14" s="1">
        <f t="shared" si="0"/>
        <v>0</v>
      </c>
      <c r="F14" s="3" t="s">
        <v>25</v>
      </c>
      <c r="G14" s="3" t="s">
        <v>25</v>
      </c>
      <c r="H14" s="3" t="s">
        <v>25</v>
      </c>
    </row>
    <row r="15" spans="1:8">
      <c r="A15" s="1">
        <v>1</v>
      </c>
      <c r="B15" s="3" t="s">
        <v>7</v>
      </c>
      <c r="C15" s="3" t="s">
        <v>25</v>
      </c>
      <c r="D15" s="3">
        <v>0</v>
      </c>
      <c r="E15" s="1">
        <f t="shared" si="0"/>
        <v>0</v>
      </c>
      <c r="F15" s="3" t="s">
        <v>25</v>
      </c>
      <c r="G15" s="3" t="s">
        <v>25</v>
      </c>
      <c r="H15" s="3" t="s">
        <v>25</v>
      </c>
    </row>
    <row r="16" spans="1:8">
      <c r="A16" s="1">
        <v>1</v>
      </c>
      <c r="B16" s="3" t="s">
        <v>8</v>
      </c>
      <c r="C16" s="3" t="s">
        <v>25</v>
      </c>
      <c r="D16" s="3">
        <v>0</v>
      </c>
      <c r="E16" s="1">
        <f t="shared" si="0"/>
        <v>0</v>
      </c>
      <c r="F16" s="3" t="s">
        <v>25</v>
      </c>
      <c r="G16" s="3" t="s">
        <v>25</v>
      </c>
      <c r="H16" s="3" t="s">
        <v>25</v>
      </c>
    </row>
    <row r="17" spans="1:8">
      <c r="A17" s="1">
        <v>1</v>
      </c>
      <c r="B17" s="3" t="s">
        <v>9</v>
      </c>
      <c r="C17" s="1" t="s">
        <v>47</v>
      </c>
      <c r="D17" s="3">
        <v>25.49</v>
      </c>
      <c r="E17" s="1">
        <f t="shared" si="0"/>
        <v>25.49</v>
      </c>
      <c r="F17" s="1" t="s">
        <v>70</v>
      </c>
      <c r="G17" s="1" t="s">
        <v>71</v>
      </c>
      <c r="H17" s="1" t="s">
        <v>68</v>
      </c>
    </row>
    <row r="18" spans="1:8">
      <c r="A18" s="1">
        <v>1</v>
      </c>
      <c r="B18" s="3" t="s">
        <v>10</v>
      </c>
      <c r="C18" s="3" t="s">
        <v>25</v>
      </c>
      <c r="D18" s="3">
        <v>0</v>
      </c>
      <c r="E18" s="1">
        <f t="shared" si="0"/>
        <v>0</v>
      </c>
      <c r="F18" s="3" t="s">
        <v>25</v>
      </c>
      <c r="G18" s="3" t="s">
        <v>25</v>
      </c>
      <c r="H18" s="3" t="s">
        <v>25</v>
      </c>
    </row>
    <row r="19" spans="1:8">
      <c r="A19" s="1">
        <v>1</v>
      </c>
      <c r="B19" s="3" t="s">
        <v>11</v>
      </c>
      <c r="C19" s="3" t="s">
        <v>25</v>
      </c>
      <c r="D19" s="3">
        <v>0</v>
      </c>
      <c r="E19" s="1">
        <f t="shared" si="0"/>
        <v>0</v>
      </c>
      <c r="F19" s="3" t="s">
        <v>25</v>
      </c>
      <c r="G19" s="3" t="s">
        <v>25</v>
      </c>
      <c r="H19" s="3" t="s">
        <v>25</v>
      </c>
    </row>
    <row r="20" spans="1:8">
      <c r="A20" s="1">
        <v>1</v>
      </c>
      <c r="B20" s="1" t="s">
        <v>72</v>
      </c>
      <c r="C20" s="1" t="s">
        <v>47</v>
      </c>
      <c r="D20" s="1">
        <v>232.58</v>
      </c>
      <c r="E20" s="1">
        <f t="shared" si="0"/>
        <v>232.58</v>
      </c>
      <c r="F20" s="1" t="s">
        <v>65</v>
      </c>
      <c r="G20" s="1" t="s">
        <v>74</v>
      </c>
      <c r="H20" s="1" t="s">
        <v>75</v>
      </c>
    </row>
    <row r="21" spans="1:8">
      <c r="A21" s="1">
        <v>2</v>
      </c>
      <c r="B21" s="1" t="s">
        <v>76</v>
      </c>
      <c r="C21" s="1" t="s">
        <v>47</v>
      </c>
      <c r="D21" s="1">
        <v>24.26</v>
      </c>
      <c r="E21" s="1">
        <f t="shared" si="0"/>
        <v>48.52</v>
      </c>
      <c r="F21" s="1" t="s">
        <v>65</v>
      </c>
      <c r="G21" s="1" t="s">
        <v>79</v>
      </c>
      <c r="H21" s="1" t="s">
        <v>80</v>
      </c>
    </row>
    <row r="22" spans="1:8">
      <c r="A22" s="1">
        <v>1</v>
      </c>
      <c r="B22" s="1" t="s">
        <v>81</v>
      </c>
      <c r="C22" s="1"/>
      <c r="D22" s="1">
        <v>0</v>
      </c>
      <c r="E22" s="1">
        <f t="shared" si="0"/>
        <v>0</v>
      </c>
      <c r="F22" s="1"/>
      <c r="G22" s="1"/>
      <c r="H22" s="1"/>
    </row>
    <row r="23" spans="1:8">
      <c r="A23" s="1"/>
      <c r="B23" s="1"/>
      <c r="C23" s="1"/>
      <c r="D23" s="1"/>
      <c r="E23" s="1"/>
      <c r="F23" s="1"/>
      <c r="G23" s="1"/>
      <c r="H23" s="1"/>
    </row>
    <row r="24" spans="1:8">
      <c r="A24" s="1"/>
      <c r="B24" s="1"/>
      <c r="C24" s="1"/>
      <c r="D24" s="1"/>
      <c r="E24" s="1"/>
      <c r="F24" s="1"/>
      <c r="G24" s="1"/>
      <c r="H24" s="1"/>
    </row>
    <row r="25" spans="1:8">
      <c r="A25" s="1"/>
      <c r="B25" s="1"/>
      <c r="C25" s="1" t="s">
        <v>85</v>
      </c>
      <c r="D25" s="1"/>
      <c r="E25" s="1">
        <f>SUM(E6:E24)</f>
        <v>469.35</v>
      </c>
      <c r="F25" s="1"/>
      <c r="G25" s="1"/>
      <c r="H25" s="1"/>
    </row>
    <row r="26" spans="1:8">
      <c r="A26" s="1"/>
      <c r="B26" s="1"/>
      <c r="C26" s="1"/>
      <c r="D26" s="1"/>
      <c r="E26" s="1"/>
      <c r="F26" s="1"/>
      <c r="G26" s="1"/>
      <c r="H26" s="1"/>
    </row>
    <row r="27" spans="1:8">
      <c r="A27" s="1" t="s">
        <v>84</v>
      </c>
      <c r="B27" s="1"/>
      <c r="C27" s="1"/>
      <c r="D27" s="1"/>
      <c r="E27" s="1"/>
      <c r="F27" s="1"/>
      <c r="G27" s="1"/>
      <c r="H27" s="1"/>
    </row>
  </sheetData>
  <hyperlinks>
    <hyperlink ref="F6" r:id="rId1" display="http://digikey.com/Suppliers/us/Infineon-Technologies.page?lang=EN"/>
  </hyperlinks>
  <pageMargins left="0.7" right="0.7" top="0.75" bottom="0.75" header="0.3" footer="0.3"/>
  <pageSetup orientation="landscape" horizontalDpi="1200" verticalDpi="120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3"/>
  <sheetViews>
    <sheetView workbookViewId="0">
      <selection activeCell="H1" sqref="H1:H1048576"/>
    </sheetView>
  </sheetViews>
  <sheetFormatPr defaultRowHeight="15"/>
  <cols>
    <col min="2" max="2" width="23.28515625" customWidth="1"/>
    <col min="3" max="3" width="20.42578125" customWidth="1"/>
    <col min="9" max="9" width="11.85546875" customWidth="1"/>
    <col min="10" max="10" width="19" customWidth="1"/>
    <col min="11" max="11" width="19.28515625" customWidth="1"/>
  </cols>
  <sheetData>
    <row r="1" spans="1:11">
      <c r="A1" t="s">
        <v>226</v>
      </c>
    </row>
    <row r="2" spans="1:11">
      <c r="A2" t="s">
        <v>55</v>
      </c>
    </row>
    <row r="3" spans="1:11">
      <c r="A3" t="s">
        <v>227</v>
      </c>
    </row>
    <row r="4" spans="1:11">
      <c r="A4" s="9" t="s">
        <v>26</v>
      </c>
      <c r="B4" s="10" t="s">
        <v>27</v>
      </c>
      <c r="C4" s="11" t="s">
        <v>28</v>
      </c>
      <c r="D4" s="10" t="s">
        <v>29</v>
      </c>
      <c r="E4" s="10" t="s">
        <v>30</v>
      </c>
      <c r="F4" s="10"/>
      <c r="G4" s="10"/>
      <c r="H4" s="10"/>
      <c r="I4" s="12" t="s">
        <v>31</v>
      </c>
      <c r="J4" s="1" t="s">
        <v>36</v>
      </c>
      <c r="K4" s="1" t="s">
        <v>37</v>
      </c>
    </row>
    <row r="5" spans="1:11" ht="13.5" customHeight="1">
      <c r="A5" s="9">
        <v>4</v>
      </c>
      <c r="B5" s="10" t="s">
        <v>92</v>
      </c>
      <c r="C5" s="11" t="s">
        <v>211</v>
      </c>
      <c r="D5" s="10" t="s">
        <v>111</v>
      </c>
      <c r="E5" s="10"/>
      <c r="F5" s="10"/>
      <c r="G5" s="10"/>
      <c r="H5" s="10"/>
      <c r="I5" s="12" t="s">
        <v>38</v>
      </c>
      <c r="J5" t="s">
        <v>114</v>
      </c>
      <c r="K5" t="s">
        <v>115</v>
      </c>
    </row>
    <row r="6" spans="1:11">
      <c r="A6" s="9">
        <v>1</v>
      </c>
      <c r="B6" s="10" t="s">
        <v>93</v>
      </c>
      <c r="C6" s="11" t="s">
        <v>96</v>
      </c>
      <c r="D6" s="10" t="s">
        <v>111</v>
      </c>
      <c r="E6" s="10"/>
      <c r="F6" s="10"/>
      <c r="G6" s="10"/>
      <c r="H6" s="10"/>
      <c r="I6" s="12" t="s">
        <v>38</v>
      </c>
      <c r="J6" t="s">
        <v>108</v>
      </c>
      <c r="K6" t="s">
        <v>109</v>
      </c>
    </row>
    <row r="7" spans="1:11">
      <c r="A7" s="9">
        <v>2</v>
      </c>
      <c r="B7" s="10" t="s">
        <v>94</v>
      </c>
      <c r="C7" s="11" t="s">
        <v>95</v>
      </c>
      <c r="D7" s="10" t="s">
        <v>117</v>
      </c>
      <c r="E7" s="10"/>
      <c r="F7" s="10"/>
      <c r="G7" s="10"/>
      <c r="H7" s="10"/>
      <c r="I7" s="12" t="s">
        <v>38</v>
      </c>
      <c r="J7" t="s">
        <v>119</v>
      </c>
      <c r="K7" t="s">
        <v>120</v>
      </c>
    </row>
    <row r="8" spans="1:11">
      <c r="A8" s="9">
        <v>1</v>
      </c>
      <c r="B8" s="10" t="s">
        <v>97</v>
      </c>
      <c r="C8" s="11" t="s">
        <v>98</v>
      </c>
      <c r="D8" s="10" t="s">
        <v>104</v>
      </c>
      <c r="E8" s="10"/>
      <c r="F8" s="10"/>
      <c r="G8" s="10"/>
      <c r="H8" s="10"/>
      <c r="I8" s="12" t="s">
        <v>38</v>
      </c>
      <c r="J8" t="s">
        <v>122</v>
      </c>
      <c r="K8" t="s">
        <v>121</v>
      </c>
    </row>
    <row r="9" spans="1:11">
      <c r="A9" s="9">
        <v>2</v>
      </c>
      <c r="B9" s="10" t="s">
        <v>99</v>
      </c>
      <c r="C9" s="11" t="s">
        <v>171</v>
      </c>
      <c r="D9" s="10" t="s">
        <v>104</v>
      </c>
      <c r="E9" s="10"/>
      <c r="F9" s="10"/>
      <c r="G9" s="10"/>
      <c r="H9" s="10"/>
      <c r="I9" s="12" t="s">
        <v>38</v>
      </c>
      <c r="J9" t="s">
        <v>127</v>
      </c>
      <c r="K9" t="s">
        <v>126</v>
      </c>
    </row>
    <row r="10" spans="1:11">
      <c r="A10" s="9">
        <v>2</v>
      </c>
      <c r="B10" s="10" t="s">
        <v>100</v>
      </c>
      <c r="C10" s="11" t="s">
        <v>225</v>
      </c>
      <c r="D10" s="10" t="s">
        <v>104</v>
      </c>
      <c r="E10" s="10"/>
      <c r="F10" s="10"/>
      <c r="G10" s="10"/>
      <c r="H10" s="10"/>
      <c r="I10" s="12" t="s">
        <v>38</v>
      </c>
      <c r="J10" t="s">
        <v>130</v>
      </c>
      <c r="K10" t="s">
        <v>129</v>
      </c>
    </row>
    <row r="11" spans="1:11">
      <c r="A11" s="9">
        <v>1</v>
      </c>
      <c r="B11" s="10" t="s">
        <v>101</v>
      </c>
      <c r="C11" s="11" t="s">
        <v>103</v>
      </c>
      <c r="D11" s="10" t="s">
        <v>104</v>
      </c>
      <c r="E11" s="10"/>
      <c r="F11" s="10"/>
      <c r="G11" s="10"/>
      <c r="H11" s="10"/>
      <c r="I11" s="12" t="s">
        <v>38</v>
      </c>
      <c r="J11" t="s">
        <v>132</v>
      </c>
      <c r="K11" t="s">
        <v>133</v>
      </c>
    </row>
    <row r="12" spans="1:11" ht="38.25" customHeight="1">
      <c r="A12" s="9">
        <v>15</v>
      </c>
      <c r="B12" s="10" t="s">
        <v>102</v>
      </c>
      <c r="C12" s="11" t="s">
        <v>224</v>
      </c>
      <c r="D12" s="10" t="s">
        <v>104</v>
      </c>
      <c r="E12" s="10"/>
      <c r="F12" s="10"/>
      <c r="G12" s="10"/>
      <c r="H12" s="10"/>
      <c r="I12" s="12" t="s">
        <v>38</v>
      </c>
      <c r="J12" t="s">
        <v>135</v>
      </c>
      <c r="K12" t="s">
        <v>136</v>
      </c>
    </row>
    <row r="13" spans="1:11">
      <c r="A13" s="9">
        <v>2</v>
      </c>
      <c r="B13" s="10" t="s">
        <v>138</v>
      </c>
      <c r="C13" s="11" t="s">
        <v>137</v>
      </c>
      <c r="D13" s="10" t="s">
        <v>139</v>
      </c>
      <c r="E13" s="10"/>
      <c r="F13" s="10"/>
      <c r="G13" s="10"/>
      <c r="H13" s="10"/>
      <c r="I13" s="12" t="s">
        <v>38</v>
      </c>
      <c r="J13" t="s">
        <v>142</v>
      </c>
      <c r="K13" t="s">
        <v>143</v>
      </c>
    </row>
    <row r="14" spans="1:11">
      <c r="A14" s="9">
        <v>1</v>
      </c>
      <c r="B14" s="10" t="s">
        <v>144</v>
      </c>
      <c r="C14" s="11" t="s">
        <v>145</v>
      </c>
      <c r="D14" s="13" t="s">
        <v>146</v>
      </c>
      <c r="E14" s="10"/>
      <c r="F14" s="10"/>
      <c r="G14" s="10"/>
      <c r="H14" s="10"/>
      <c r="I14" s="12" t="s">
        <v>38</v>
      </c>
      <c r="J14" t="s">
        <v>148</v>
      </c>
      <c r="K14" t="s">
        <v>149</v>
      </c>
    </row>
    <row r="15" spans="1:11">
      <c r="A15" s="9">
        <v>1</v>
      </c>
      <c r="B15" s="10" t="s">
        <v>150</v>
      </c>
      <c r="C15" s="11" t="s">
        <v>222</v>
      </c>
      <c r="D15" s="10" t="s">
        <v>223</v>
      </c>
      <c r="E15" s="10"/>
      <c r="F15" s="10"/>
      <c r="G15" s="10"/>
      <c r="H15" s="10"/>
      <c r="I15" s="12" t="s">
        <v>38</v>
      </c>
      <c r="J15" t="s">
        <v>153</v>
      </c>
      <c r="K15" t="s">
        <v>154</v>
      </c>
    </row>
    <row r="16" spans="1:11">
      <c r="A16" s="9">
        <v>1</v>
      </c>
      <c r="B16" s="10" t="s">
        <v>155</v>
      </c>
      <c r="C16" s="11" t="s">
        <v>17</v>
      </c>
      <c r="D16" s="10" t="s">
        <v>220</v>
      </c>
      <c r="E16" s="10"/>
      <c r="F16" s="10"/>
      <c r="G16" s="10"/>
      <c r="H16" s="10"/>
      <c r="I16" s="12" t="s">
        <v>38</v>
      </c>
      <c r="J16" t="s">
        <v>158</v>
      </c>
      <c r="K16" t="s">
        <v>159</v>
      </c>
    </row>
    <row r="17" spans="1:11">
      <c r="A17" s="9">
        <v>1</v>
      </c>
      <c r="B17" s="14" t="s">
        <v>0</v>
      </c>
      <c r="C17" s="15" t="s">
        <v>161</v>
      </c>
      <c r="D17" s="14" t="s">
        <v>19</v>
      </c>
      <c r="E17" s="14" t="s">
        <v>25</v>
      </c>
      <c r="F17" s="14"/>
      <c r="G17" s="14"/>
      <c r="H17" s="14"/>
      <c r="I17" s="12" t="s">
        <v>38</v>
      </c>
      <c r="J17" s="1" t="s">
        <v>45</v>
      </c>
      <c r="K17" s="1" t="s">
        <v>46</v>
      </c>
    </row>
    <row r="18" spans="1:11">
      <c r="A18" s="9">
        <v>1</v>
      </c>
      <c r="B18" s="14" t="s">
        <v>1</v>
      </c>
      <c r="C18" s="15" t="s">
        <v>12</v>
      </c>
      <c r="D18" s="14" t="s">
        <v>20</v>
      </c>
      <c r="E18" s="10"/>
      <c r="F18" s="10"/>
      <c r="G18" s="10"/>
      <c r="H18" s="10"/>
      <c r="I18" s="12" t="s">
        <v>38</v>
      </c>
      <c r="J18" s="1" t="s">
        <v>41</v>
      </c>
      <c r="K18" s="1" t="s">
        <v>42</v>
      </c>
    </row>
    <row r="19" spans="1:11">
      <c r="A19" s="9">
        <v>1</v>
      </c>
      <c r="B19" s="10" t="s">
        <v>162</v>
      </c>
      <c r="C19" s="11" t="s">
        <v>176</v>
      </c>
      <c r="D19" s="10"/>
      <c r="E19" s="10"/>
      <c r="F19" s="10"/>
      <c r="G19" s="10"/>
      <c r="H19" s="10"/>
      <c r="I19" s="12" t="s">
        <v>38</v>
      </c>
      <c r="J19" t="s">
        <v>183</v>
      </c>
      <c r="K19" t="s">
        <v>182</v>
      </c>
    </row>
    <row r="20" spans="1:11" ht="15.75" customHeight="1">
      <c r="A20" s="9">
        <v>4</v>
      </c>
      <c r="B20" s="10" t="s">
        <v>162</v>
      </c>
      <c r="C20" s="11" t="s">
        <v>164</v>
      </c>
      <c r="D20" s="10"/>
      <c r="E20" s="10"/>
      <c r="F20" s="10"/>
      <c r="G20" s="10"/>
      <c r="H20" s="10"/>
      <c r="I20" s="12" t="s">
        <v>38</v>
      </c>
      <c r="J20" s="1" t="s">
        <v>180</v>
      </c>
      <c r="K20" t="s">
        <v>181</v>
      </c>
    </row>
    <row r="21" spans="1:11" ht="17.25" customHeight="1">
      <c r="A21" s="9">
        <v>4</v>
      </c>
      <c r="B21" s="10" t="s">
        <v>163</v>
      </c>
      <c r="C21" s="11" t="s">
        <v>177</v>
      </c>
      <c r="D21" s="10"/>
      <c r="E21" s="10"/>
      <c r="F21" s="10"/>
      <c r="G21" s="10"/>
      <c r="H21" s="10"/>
      <c r="I21" s="12" t="s">
        <v>175</v>
      </c>
      <c r="J21" s="1" t="s">
        <v>174</v>
      </c>
      <c r="K21" s="1" t="s">
        <v>174</v>
      </c>
    </row>
    <row r="22" spans="1:11">
      <c r="A22" s="9">
        <v>2</v>
      </c>
      <c r="B22" s="10" t="s">
        <v>165</v>
      </c>
      <c r="C22" s="11" t="s">
        <v>205</v>
      </c>
      <c r="D22" s="10" t="s">
        <v>170</v>
      </c>
      <c r="E22" s="10"/>
      <c r="F22" s="10"/>
      <c r="G22" s="10"/>
      <c r="H22" s="10"/>
      <c r="I22" s="12" t="s">
        <v>38</v>
      </c>
      <c r="J22" t="s">
        <v>168</v>
      </c>
      <c r="K22" t="s">
        <v>169</v>
      </c>
    </row>
    <row r="23" spans="1:11" ht="15" customHeight="1">
      <c r="A23" s="9">
        <v>5</v>
      </c>
      <c r="B23" s="10" t="s">
        <v>185</v>
      </c>
      <c r="C23" s="11" t="s">
        <v>212</v>
      </c>
      <c r="D23" s="10"/>
      <c r="E23" s="10"/>
      <c r="F23" s="10"/>
      <c r="G23" s="10"/>
      <c r="H23" s="10"/>
      <c r="I23" s="12"/>
    </row>
    <row r="24" spans="1:11" ht="25.5" customHeight="1">
      <c r="A24" s="9">
        <v>9</v>
      </c>
      <c r="B24" s="10" t="s">
        <v>186</v>
      </c>
      <c r="C24" s="11" t="s">
        <v>213</v>
      </c>
      <c r="D24" s="10"/>
      <c r="E24" s="10"/>
      <c r="F24" s="10"/>
      <c r="G24" s="10"/>
      <c r="H24" s="10"/>
      <c r="I24" s="12"/>
    </row>
    <row r="25" spans="1:11" ht="28.5" customHeight="1">
      <c r="A25" s="9">
        <v>8</v>
      </c>
      <c r="B25" s="10" t="s">
        <v>187</v>
      </c>
      <c r="C25" s="11" t="s">
        <v>214</v>
      </c>
      <c r="D25" s="10"/>
      <c r="E25" s="10"/>
      <c r="F25" s="10"/>
      <c r="G25" s="10"/>
      <c r="H25" s="10"/>
      <c r="I25" s="12"/>
    </row>
    <row r="26" spans="1:11">
      <c r="A26" s="9">
        <v>1</v>
      </c>
      <c r="B26" s="10" t="s">
        <v>188</v>
      </c>
      <c r="C26" s="11" t="s">
        <v>215</v>
      </c>
      <c r="D26" s="10"/>
      <c r="E26" s="10"/>
      <c r="F26" s="10"/>
      <c r="G26" s="10"/>
      <c r="H26" s="10"/>
      <c r="I26" s="12"/>
    </row>
    <row r="27" spans="1:11" ht="16.5" customHeight="1">
      <c r="A27" s="9">
        <v>4</v>
      </c>
      <c r="B27" s="10" t="s">
        <v>216</v>
      </c>
      <c r="C27" s="11" t="s">
        <v>217</v>
      </c>
      <c r="D27" s="10"/>
      <c r="E27" s="10"/>
      <c r="F27" s="10"/>
      <c r="G27" s="10"/>
      <c r="H27" s="10"/>
      <c r="I27" s="12"/>
    </row>
    <row r="28" spans="1:11">
      <c r="A28" s="9">
        <v>2</v>
      </c>
      <c r="B28" s="10" t="s">
        <v>218</v>
      </c>
      <c r="C28" s="11" t="s">
        <v>219</v>
      </c>
      <c r="D28" s="10"/>
      <c r="E28" s="10"/>
      <c r="F28" s="10"/>
      <c r="G28" s="10"/>
      <c r="H28" s="10"/>
      <c r="I28" s="12"/>
    </row>
    <row r="29" spans="1:11">
      <c r="A29" s="9">
        <v>1</v>
      </c>
      <c r="B29" s="10" t="s">
        <v>190</v>
      </c>
      <c r="C29" s="11" t="s">
        <v>189</v>
      </c>
      <c r="D29" s="10"/>
      <c r="E29" s="10"/>
      <c r="F29" s="10"/>
      <c r="G29" s="10"/>
      <c r="H29" s="10"/>
      <c r="I29" s="12"/>
    </row>
    <row r="30" spans="1:11">
      <c r="A30" s="9">
        <v>1</v>
      </c>
      <c r="B30" s="10" t="s">
        <v>210</v>
      </c>
      <c r="C30" s="11"/>
      <c r="D30" s="10"/>
      <c r="E30" s="10"/>
      <c r="F30" s="10"/>
      <c r="G30" s="10"/>
      <c r="H30" s="10"/>
      <c r="I30" s="12" t="s">
        <v>191</v>
      </c>
      <c r="J30" t="s">
        <v>194</v>
      </c>
      <c r="K30" t="s">
        <v>195</v>
      </c>
    </row>
    <row r="31" spans="1:11">
      <c r="A31" s="9">
        <v>1</v>
      </c>
      <c r="B31" s="10" t="s">
        <v>196</v>
      </c>
      <c r="C31" s="11"/>
      <c r="D31" s="10"/>
      <c r="E31" s="10"/>
      <c r="F31" s="10"/>
      <c r="G31" s="10"/>
      <c r="H31" s="10"/>
      <c r="I31" s="12" t="s">
        <v>191</v>
      </c>
      <c r="J31" t="s">
        <v>198</v>
      </c>
      <c r="K31" t="s">
        <v>199</v>
      </c>
    </row>
    <row r="32" spans="1:11">
      <c r="A32" s="9">
        <v>2</v>
      </c>
      <c r="B32" s="10" t="s">
        <v>200</v>
      </c>
      <c r="C32" s="11"/>
      <c r="D32" s="10"/>
      <c r="E32" s="10"/>
      <c r="F32" s="10"/>
      <c r="G32" s="10"/>
      <c r="H32" s="10"/>
      <c r="I32" s="12" t="s">
        <v>191</v>
      </c>
      <c r="J32" t="s">
        <v>203</v>
      </c>
      <c r="K32" t="s">
        <v>202</v>
      </c>
    </row>
    <row r="33" spans="1:11">
      <c r="A33" s="9">
        <v>1</v>
      </c>
      <c r="B33" s="10" t="s">
        <v>204</v>
      </c>
      <c r="C33" s="11" t="s">
        <v>206</v>
      </c>
      <c r="D33" s="10"/>
      <c r="E33" s="10"/>
      <c r="F33" s="10"/>
      <c r="G33" s="10"/>
      <c r="H33" s="10"/>
      <c r="I33" s="12" t="s">
        <v>38</v>
      </c>
      <c r="J33" t="s">
        <v>208</v>
      </c>
      <c r="K33" t="s">
        <v>209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53"/>
  <sheetViews>
    <sheetView tabSelected="1" workbookViewId="0">
      <selection activeCell="I56" sqref="A1:XFD1048576"/>
    </sheetView>
  </sheetViews>
  <sheetFormatPr defaultRowHeight="12.75"/>
  <cols>
    <col min="1" max="1" width="7.140625" style="1" customWidth="1"/>
    <col min="2" max="2" width="30.85546875" style="1" customWidth="1"/>
    <col min="3" max="3" width="18.42578125" style="6" customWidth="1"/>
    <col min="4" max="4" width="12.28515625" style="1" customWidth="1"/>
    <col min="5" max="5" width="2.7109375" style="1" customWidth="1"/>
    <col min="6" max="6" width="9.7109375" style="1" customWidth="1"/>
    <col min="7" max="7" width="7.5703125" style="1" customWidth="1"/>
    <col min="8" max="9" width="7.140625" style="1" customWidth="1"/>
    <col min="10" max="10" width="10.7109375" style="1" customWidth="1"/>
    <col min="11" max="11" width="17.7109375" style="1" customWidth="1"/>
    <col min="12" max="12" width="18.28515625" style="1" customWidth="1"/>
    <col min="13" max="13" width="19.28515625" style="1" customWidth="1"/>
    <col min="14" max="14" width="5.7109375" style="1" customWidth="1"/>
    <col min="15" max="16384" width="9.140625" style="1"/>
  </cols>
  <sheetData>
    <row r="1" spans="1:14">
      <c r="A1" s="1" t="s">
        <v>52</v>
      </c>
    </row>
    <row r="2" spans="1:14">
      <c r="A2" s="1" t="s">
        <v>86</v>
      </c>
      <c r="B2" s="1" t="s">
        <v>87</v>
      </c>
    </row>
    <row r="3" spans="1:14">
      <c r="A3" s="1" t="s">
        <v>54</v>
      </c>
      <c r="B3" s="1" t="s">
        <v>55</v>
      </c>
    </row>
    <row r="4" spans="1:14">
      <c r="A4" s="1" t="s">
        <v>53</v>
      </c>
      <c r="B4" s="2">
        <f ca="1">NOW()</f>
        <v>40609.382461574074</v>
      </c>
    </row>
    <row r="5" spans="1:14">
      <c r="A5" s="1" t="s">
        <v>26</v>
      </c>
      <c r="B5" s="1" t="s">
        <v>27</v>
      </c>
      <c r="C5" s="6" t="s">
        <v>28</v>
      </c>
      <c r="D5" s="1" t="s">
        <v>29</v>
      </c>
      <c r="E5" s="1" t="s">
        <v>30</v>
      </c>
      <c r="F5" s="1" t="s">
        <v>31</v>
      </c>
      <c r="G5" s="1" t="s">
        <v>32</v>
      </c>
      <c r="H5" s="1" t="s">
        <v>33</v>
      </c>
      <c r="I5" s="1" t="s">
        <v>82</v>
      </c>
      <c r="J5" s="1" t="s">
        <v>34</v>
      </c>
      <c r="K5" s="1" t="s">
        <v>35</v>
      </c>
      <c r="L5" s="1" t="s">
        <v>36</v>
      </c>
      <c r="M5" s="1" t="s">
        <v>37</v>
      </c>
      <c r="N5" s="1" t="s">
        <v>160</v>
      </c>
    </row>
    <row r="6" spans="1:14">
      <c r="A6" s="1">
        <v>1</v>
      </c>
      <c r="B6" s="3" t="s">
        <v>2</v>
      </c>
      <c r="C6" s="7" t="s">
        <v>13</v>
      </c>
      <c r="D6" s="3" t="s">
        <v>21</v>
      </c>
      <c r="E6" s="3" t="s">
        <v>25</v>
      </c>
      <c r="F6" s="1" t="s">
        <v>47</v>
      </c>
      <c r="G6" s="1" t="s">
        <v>105</v>
      </c>
      <c r="H6" s="3">
        <v>38.659999999999997</v>
      </c>
      <c r="I6" s="1">
        <f t="shared" ref="I6:I13" si="0">A6*H6</f>
        <v>38.659999999999997</v>
      </c>
      <c r="J6" s="3" t="s">
        <v>61</v>
      </c>
      <c r="K6" s="1" t="s">
        <v>62</v>
      </c>
      <c r="L6" s="1">
        <v>27922</v>
      </c>
      <c r="M6" s="1" t="s">
        <v>63</v>
      </c>
    </row>
    <row r="7" spans="1:14">
      <c r="A7" s="1">
        <v>1</v>
      </c>
      <c r="B7" s="3" t="s">
        <v>56</v>
      </c>
      <c r="C7" s="6" t="s">
        <v>229</v>
      </c>
      <c r="D7" s="3"/>
      <c r="E7" s="3" t="s">
        <v>25</v>
      </c>
      <c r="F7" s="1" t="s">
        <v>47</v>
      </c>
      <c r="G7" s="1" t="s">
        <v>105</v>
      </c>
      <c r="H7" s="3">
        <v>14.36</v>
      </c>
      <c r="I7" s="1">
        <f t="shared" si="0"/>
        <v>14.36</v>
      </c>
      <c r="J7" s="3" t="s">
        <v>57</v>
      </c>
      <c r="K7" s="1" t="s">
        <v>58</v>
      </c>
      <c r="L7" s="1" t="s">
        <v>59</v>
      </c>
      <c r="M7" s="1" t="s">
        <v>60</v>
      </c>
    </row>
    <row r="8" spans="1:14">
      <c r="A8" s="1">
        <v>1</v>
      </c>
      <c r="B8" s="3" t="s">
        <v>4</v>
      </c>
      <c r="C8" s="6" t="s">
        <v>215</v>
      </c>
      <c r="D8" s="3" t="s">
        <v>23</v>
      </c>
      <c r="E8" s="3" t="s">
        <v>25</v>
      </c>
      <c r="F8" s="1" t="s">
        <v>47</v>
      </c>
      <c r="G8" s="1" t="s">
        <v>105</v>
      </c>
      <c r="H8" s="3">
        <v>28.11</v>
      </c>
      <c r="I8" s="1">
        <f t="shared" si="0"/>
        <v>28.11</v>
      </c>
      <c r="J8" s="3" t="s">
        <v>64</v>
      </c>
      <c r="K8" s="1" t="s">
        <v>65</v>
      </c>
      <c r="L8" s="1" t="s">
        <v>66</v>
      </c>
      <c r="M8" s="1" t="s">
        <v>67</v>
      </c>
    </row>
    <row r="9" spans="1:14">
      <c r="A9" s="1">
        <v>1</v>
      </c>
      <c r="B9" s="3" t="s">
        <v>9</v>
      </c>
      <c r="C9" s="6" t="s">
        <v>230</v>
      </c>
      <c r="D9" s="3" t="s">
        <v>21</v>
      </c>
      <c r="E9" s="3" t="s">
        <v>25</v>
      </c>
      <c r="F9" s="1" t="s">
        <v>47</v>
      </c>
      <c r="G9" s="1" t="s">
        <v>105</v>
      </c>
      <c r="H9" s="3">
        <v>25.49</v>
      </c>
      <c r="I9" s="1">
        <f t="shared" si="0"/>
        <v>25.49</v>
      </c>
      <c r="J9" s="3" t="s">
        <v>69</v>
      </c>
      <c r="K9" s="1" t="s">
        <v>70</v>
      </c>
      <c r="L9" s="1" t="s">
        <v>71</v>
      </c>
      <c r="M9" s="1" t="s">
        <v>68</v>
      </c>
    </row>
    <row r="10" spans="1:14">
      <c r="B10" s="3"/>
      <c r="D10" s="3"/>
      <c r="E10" s="3"/>
      <c r="H10" s="3"/>
      <c r="J10" s="3"/>
    </row>
    <row r="11" spans="1:14">
      <c r="A11" s="1">
        <v>1</v>
      </c>
      <c r="B11" s="1" t="s">
        <v>72</v>
      </c>
      <c r="F11" s="1" t="s">
        <v>47</v>
      </c>
      <c r="G11" s="1" t="s">
        <v>105</v>
      </c>
      <c r="H11" s="1">
        <v>232.58</v>
      </c>
      <c r="I11" s="1">
        <f t="shared" si="0"/>
        <v>232.58</v>
      </c>
      <c r="J11" s="1" t="s">
        <v>73</v>
      </c>
      <c r="K11" s="1" t="s">
        <v>65</v>
      </c>
      <c r="L11" s="1" t="s">
        <v>74</v>
      </c>
      <c r="M11" s="1" t="s">
        <v>75</v>
      </c>
    </row>
    <row r="12" spans="1:14">
      <c r="A12" s="1">
        <v>1</v>
      </c>
      <c r="B12" s="1" t="s">
        <v>232</v>
      </c>
      <c r="C12" s="6" t="s">
        <v>228</v>
      </c>
      <c r="D12" s="3" t="s">
        <v>22</v>
      </c>
      <c r="E12" s="3" t="s">
        <v>25</v>
      </c>
      <c r="F12" s="1" t="s">
        <v>47</v>
      </c>
      <c r="G12" s="1" t="s">
        <v>105</v>
      </c>
      <c r="H12" s="3">
        <v>65.67</v>
      </c>
      <c r="I12" s="1">
        <f>A12*H12</f>
        <v>65.67</v>
      </c>
      <c r="J12" s="3" t="s">
        <v>49</v>
      </c>
      <c r="K12" s="1" t="s">
        <v>50</v>
      </c>
      <c r="L12" s="1" t="s">
        <v>51</v>
      </c>
      <c r="M12" s="1" t="s">
        <v>48</v>
      </c>
    </row>
    <row r="13" spans="1:14">
      <c r="A13" s="1">
        <v>2</v>
      </c>
      <c r="B13" s="1" t="s">
        <v>76</v>
      </c>
      <c r="F13" s="1" t="s">
        <v>47</v>
      </c>
      <c r="G13" s="1" t="s">
        <v>105</v>
      </c>
      <c r="H13" s="1">
        <v>24.26</v>
      </c>
      <c r="I13" s="1">
        <f t="shared" si="0"/>
        <v>48.52</v>
      </c>
      <c r="J13" s="1" t="s">
        <v>78</v>
      </c>
      <c r="K13" s="1" t="s">
        <v>65</v>
      </c>
      <c r="L13" s="1" t="s">
        <v>79</v>
      </c>
      <c r="M13" s="1" t="s">
        <v>80</v>
      </c>
    </row>
    <row r="14" spans="1:14">
      <c r="A14" s="1">
        <v>1</v>
      </c>
      <c r="B14" s="1" t="s">
        <v>83</v>
      </c>
      <c r="C14" s="6" t="s">
        <v>231</v>
      </c>
      <c r="D14" s="3" t="s">
        <v>24</v>
      </c>
      <c r="E14" s="3" t="s">
        <v>25</v>
      </c>
      <c r="F14" s="3" t="s">
        <v>25</v>
      </c>
      <c r="G14" s="1" t="s">
        <v>105</v>
      </c>
      <c r="H14" s="3">
        <v>0</v>
      </c>
      <c r="I14" s="1">
        <f>A14*H14</f>
        <v>0</v>
      </c>
      <c r="J14" s="3" t="s">
        <v>25</v>
      </c>
      <c r="K14" s="3" t="s">
        <v>25</v>
      </c>
      <c r="L14" s="3" t="s">
        <v>25</v>
      </c>
      <c r="M14" s="3" t="s">
        <v>25</v>
      </c>
    </row>
    <row r="16" spans="1:14" ht="15">
      <c r="A16" s="1">
        <v>4</v>
      </c>
      <c r="B16" s="1" t="s">
        <v>92</v>
      </c>
      <c r="C16" s="6" t="s">
        <v>211</v>
      </c>
      <c r="D16" s="1" t="s">
        <v>111</v>
      </c>
      <c r="F16" s="1" t="s">
        <v>38</v>
      </c>
      <c r="G16" s="1" t="s">
        <v>105</v>
      </c>
      <c r="H16" s="1">
        <v>0.05</v>
      </c>
      <c r="I16" s="1">
        <f t="shared" ref="I16:I32" si="1">A16*H16</f>
        <v>0.2</v>
      </c>
      <c r="J16" s="1" t="s">
        <v>112</v>
      </c>
      <c r="K16" s="1" t="s">
        <v>113</v>
      </c>
      <c r="L16" t="s">
        <v>114</v>
      </c>
      <c r="M16" t="s">
        <v>115</v>
      </c>
    </row>
    <row r="17" spans="1:13" ht="15">
      <c r="A17" s="1">
        <v>1</v>
      </c>
      <c r="B17" s="1" t="s">
        <v>93</v>
      </c>
      <c r="C17" s="6" t="s">
        <v>96</v>
      </c>
      <c r="D17" s="1" t="s">
        <v>111</v>
      </c>
      <c r="F17" s="1" t="s">
        <v>38</v>
      </c>
      <c r="G17" s="1" t="s">
        <v>105</v>
      </c>
      <c r="H17" s="1">
        <v>1.0069999999999999</v>
      </c>
      <c r="I17" s="1">
        <f t="shared" si="1"/>
        <v>1.0069999999999999</v>
      </c>
      <c r="J17" s="1" t="s">
        <v>106</v>
      </c>
      <c r="K17" s="1" t="s">
        <v>107</v>
      </c>
      <c r="L17" t="s">
        <v>108</v>
      </c>
      <c r="M17" t="s">
        <v>109</v>
      </c>
    </row>
    <row r="18" spans="1:13" ht="15">
      <c r="A18" s="1">
        <v>2</v>
      </c>
      <c r="B18" s="1" t="s">
        <v>94</v>
      </c>
      <c r="C18" s="6" t="s">
        <v>95</v>
      </c>
      <c r="D18" s="1" t="s">
        <v>117</v>
      </c>
      <c r="F18" s="1" t="s">
        <v>38</v>
      </c>
      <c r="G18" s="1" t="s">
        <v>105</v>
      </c>
      <c r="H18" s="1">
        <v>0.751</v>
      </c>
      <c r="I18" s="1">
        <f t="shared" si="1"/>
        <v>1.502</v>
      </c>
      <c r="J18" s="1" t="s">
        <v>116</v>
      </c>
      <c r="K18" s="1" t="s">
        <v>118</v>
      </c>
      <c r="L18" t="s">
        <v>119</v>
      </c>
      <c r="M18" t="s">
        <v>120</v>
      </c>
    </row>
    <row r="19" spans="1:13" ht="15">
      <c r="L19"/>
      <c r="M19"/>
    </row>
    <row r="20" spans="1:13" ht="15">
      <c r="A20" s="1">
        <v>2</v>
      </c>
      <c r="B20" s="1" t="s">
        <v>99</v>
      </c>
      <c r="C20" s="6" t="s">
        <v>171</v>
      </c>
      <c r="D20" s="1" t="s">
        <v>104</v>
      </c>
      <c r="F20" s="1" t="s">
        <v>38</v>
      </c>
      <c r="G20" s="1" t="s">
        <v>105</v>
      </c>
      <c r="H20" s="1">
        <v>1.43E-2</v>
      </c>
      <c r="I20" s="1">
        <f>A20*H20</f>
        <v>2.86E-2</v>
      </c>
      <c r="J20" s="1" t="s">
        <v>125</v>
      </c>
      <c r="K20" s="1" t="s">
        <v>123</v>
      </c>
      <c r="L20" t="s">
        <v>127</v>
      </c>
      <c r="M20" t="s">
        <v>126</v>
      </c>
    </row>
    <row r="21" spans="1:13" ht="15">
      <c r="A21" s="1">
        <v>2</v>
      </c>
      <c r="B21" s="1" t="s">
        <v>100</v>
      </c>
      <c r="C21" s="6" t="s">
        <v>225</v>
      </c>
      <c r="D21" s="1" t="s">
        <v>104</v>
      </c>
      <c r="F21" s="1" t="s">
        <v>38</v>
      </c>
      <c r="G21" s="1" t="s">
        <v>105</v>
      </c>
      <c r="H21" s="1">
        <v>1.43E-2</v>
      </c>
      <c r="I21" s="1">
        <f>A21*H21</f>
        <v>2.86E-2</v>
      </c>
      <c r="J21" s="1" t="s">
        <v>128</v>
      </c>
      <c r="K21" s="1" t="s">
        <v>123</v>
      </c>
      <c r="L21" t="s">
        <v>130</v>
      </c>
      <c r="M21" t="s">
        <v>129</v>
      </c>
    </row>
    <row r="22" spans="1:13" ht="15">
      <c r="A22" s="1">
        <v>1</v>
      </c>
      <c r="B22" s="1" t="s">
        <v>101</v>
      </c>
      <c r="C22" s="6" t="s">
        <v>103</v>
      </c>
      <c r="D22" s="1" t="s">
        <v>104</v>
      </c>
      <c r="F22" s="1" t="s">
        <v>38</v>
      </c>
      <c r="G22" s="1" t="s">
        <v>105</v>
      </c>
      <c r="H22" s="1">
        <v>1.43E-2</v>
      </c>
      <c r="I22" s="1">
        <f>A22*H22</f>
        <v>1.43E-2</v>
      </c>
      <c r="J22" s="1" t="s">
        <v>131</v>
      </c>
      <c r="K22" s="1" t="s">
        <v>123</v>
      </c>
      <c r="L22" t="s">
        <v>132</v>
      </c>
      <c r="M22" t="s">
        <v>133</v>
      </c>
    </row>
    <row r="23" spans="1:13" ht="51.75">
      <c r="A23" s="1">
        <v>15</v>
      </c>
      <c r="B23" s="1" t="s">
        <v>102</v>
      </c>
      <c r="C23" s="6" t="s">
        <v>224</v>
      </c>
      <c r="D23" s="1" t="s">
        <v>104</v>
      </c>
      <c r="F23" s="1" t="s">
        <v>38</v>
      </c>
      <c r="G23" s="1" t="s">
        <v>105</v>
      </c>
      <c r="H23" s="1">
        <v>1.43E-2</v>
      </c>
      <c r="I23" s="1">
        <f>A23*H23</f>
        <v>0.2145</v>
      </c>
      <c r="J23" s="1" t="s">
        <v>134</v>
      </c>
      <c r="K23" s="1" t="s">
        <v>123</v>
      </c>
      <c r="L23" t="s">
        <v>135</v>
      </c>
      <c r="M23" t="s">
        <v>136</v>
      </c>
    </row>
    <row r="24" spans="1:13" ht="15">
      <c r="L24"/>
      <c r="M24"/>
    </row>
    <row r="25" spans="1:13" ht="15">
      <c r="A25" s="1">
        <v>2</v>
      </c>
      <c r="B25" s="1" t="s">
        <v>138</v>
      </c>
      <c r="C25" s="6" t="s">
        <v>137</v>
      </c>
      <c r="D25" s="1" t="s">
        <v>139</v>
      </c>
      <c r="F25" s="1" t="s">
        <v>38</v>
      </c>
      <c r="G25" s="1" t="s">
        <v>105</v>
      </c>
      <c r="H25" s="1">
        <v>0.48</v>
      </c>
      <c r="I25" s="1">
        <f t="shared" si="1"/>
        <v>0.96</v>
      </c>
      <c r="J25" s="1" t="s">
        <v>140</v>
      </c>
      <c r="K25" s="1" t="s">
        <v>141</v>
      </c>
      <c r="L25" t="s">
        <v>142</v>
      </c>
      <c r="M25" t="s">
        <v>143</v>
      </c>
    </row>
    <row r="26" spans="1:13" ht="15">
      <c r="A26" s="1">
        <v>2</v>
      </c>
      <c r="B26" s="1" t="s">
        <v>165</v>
      </c>
      <c r="C26" s="6" t="s">
        <v>205</v>
      </c>
      <c r="D26" s="1" t="s">
        <v>170</v>
      </c>
      <c r="F26" s="1" t="s">
        <v>38</v>
      </c>
      <c r="G26" s="1" t="s">
        <v>105</v>
      </c>
      <c r="H26" s="1">
        <v>0.19400000000000001</v>
      </c>
      <c r="I26" s="1">
        <f>A26*H26</f>
        <v>0.38800000000000001</v>
      </c>
      <c r="J26" s="1" t="s">
        <v>166</v>
      </c>
      <c r="K26" s="1" t="s">
        <v>167</v>
      </c>
      <c r="L26" t="s">
        <v>168</v>
      </c>
      <c r="M26" t="s">
        <v>169</v>
      </c>
    </row>
    <row r="27" spans="1:13" ht="15">
      <c r="A27" s="1">
        <v>1</v>
      </c>
      <c r="B27" s="1" t="s">
        <v>204</v>
      </c>
      <c r="C27" s="6" t="s">
        <v>206</v>
      </c>
      <c r="F27" s="1" t="s">
        <v>38</v>
      </c>
      <c r="G27" s="1" t="s">
        <v>105</v>
      </c>
      <c r="H27" s="1">
        <v>0.44500000000000001</v>
      </c>
      <c r="I27" s="1">
        <f>A27*H27</f>
        <v>0.44500000000000001</v>
      </c>
      <c r="J27" s="1" t="s">
        <v>207</v>
      </c>
      <c r="K27" s="1" t="s">
        <v>141</v>
      </c>
      <c r="L27" t="s">
        <v>208</v>
      </c>
      <c r="M27" t="s">
        <v>209</v>
      </c>
    </row>
    <row r="28" spans="1:13" ht="15">
      <c r="L28"/>
      <c r="M28"/>
    </row>
    <row r="29" spans="1:13" ht="15">
      <c r="A29" s="1">
        <v>1</v>
      </c>
      <c r="B29" s="1" t="s">
        <v>144</v>
      </c>
      <c r="C29" s="6" t="s">
        <v>145</v>
      </c>
      <c r="D29" t="s">
        <v>146</v>
      </c>
      <c r="F29" s="1" t="s">
        <v>38</v>
      </c>
      <c r="G29" s="1" t="s">
        <v>105</v>
      </c>
      <c r="H29" s="1">
        <v>0.38100000000000001</v>
      </c>
      <c r="I29" s="1">
        <f t="shared" si="1"/>
        <v>0.38100000000000001</v>
      </c>
      <c r="J29" s="1" t="s">
        <v>147</v>
      </c>
      <c r="K29" s="1" t="s">
        <v>141</v>
      </c>
      <c r="L29" t="s">
        <v>148</v>
      </c>
      <c r="M29" t="s">
        <v>149</v>
      </c>
    </row>
    <row r="30" spans="1:13" ht="15">
      <c r="D30"/>
      <c r="L30"/>
      <c r="M30"/>
    </row>
    <row r="31" spans="1:13" ht="15">
      <c r="A31" s="1">
        <v>1</v>
      </c>
      <c r="B31" s="1" t="s">
        <v>150</v>
      </c>
      <c r="C31" s="6" t="s">
        <v>222</v>
      </c>
      <c r="D31" s="1" t="s">
        <v>223</v>
      </c>
      <c r="F31" s="1" t="s">
        <v>38</v>
      </c>
      <c r="G31" s="1" t="s">
        <v>105</v>
      </c>
      <c r="H31" s="1">
        <v>2.3199999999999998</v>
      </c>
      <c r="I31" s="1">
        <f t="shared" si="1"/>
        <v>2.3199999999999998</v>
      </c>
      <c r="J31" s="1" t="s">
        <v>151</v>
      </c>
      <c r="K31" s="1" t="s">
        <v>152</v>
      </c>
      <c r="L31" t="s">
        <v>153</v>
      </c>
      <c r="M31" t="s">
        <v>154</v>
      </c>
    </row>
    <row r="32" spans="1:13" ht="15">
      <c r="A32" s="1">
        <v>1</v>
      </c>
      <c r="B32" s="1" t="s">
        <v>155</v>
      </c>
      <c r="C32" s="6" t="s">
        <v>17</v>
      </c>
      <c r="D32" s="1" t="s">
        <v>220</v>
      </c>
      <c r="F32" s="1" t="s">
        <v>38</v>
      </c>
      <c r="G32" s="1" t="s">
        <v>105</v>
      </c>
      <c r="H32" s="1">
        <v>2.2000000000000002</v>
      </c>
      <c r="I32" s="1">
        <f t="shared" si="1"/>
        <v>2.2000000000000002</v>
      </c>
      <c r="J32" s="1" t="s">
        <v>156</v>
      </c>
      <c r="K32" s="1" t="s">
        <v>157</v>
      </c>
      <c r="L32" t="s">
        <v>158</v>
      </c>
      <c r="M32" t="s">
        <v>159</v>
      </c>
    </row>
    <row r="33" spans="1:13" ht="15">
      <c r="L33"/>
      <c r="M33"/>
    </row>
    <row r="34" spans="1:13">
      <c r="A34" s="1">
        <v>1</v>
      </c>
      <c r="B34" s="3" t="s">
        <v>0</v>
      </c>
      <c r="C34" s="7" t="s">
        <v>161</v>
      </c>
      <c r="D34" s="3" t="s">
        <v>19</v>
      </c>
      <c r="E34" s="3" t="s">
        <v>25</v>
      </c>
      <c r="F34" s="1" t="s">
        <v>38</v>
      </c>
      <c r="G34" s="1" t="s">
        <v>105</v>
      </c>
      <c r="H34" s="1">
        <v>3.62</v>
      </c>
      <c r="I34" s="1">
        <f>A34*H34</f>
        <v>3.62</v>
      </c>
      <c r="J34" s="3" t="s">
        <v>43</v>
      </c>
      <c r="K34" s="4" t="s">
        <v>44</v>
      </c>
      <c r="L34" s="1" t="s">
        <v>45</v>
      </c>
      <c r="M34" s="1" t="s">
        <v>46</v>
      </c>
    </row>
    <row r="35" spans="1:13">
      <c r="A35" s="1">
        <v>1</v>
      </c>
      <c r="B35" s="3" t="s">
        <v>1</v>
      </c>
      <c r="C35" s="7" t="s">
        <v>12</v>
      </c>
      <c r="D35" s="3" t="s">
        <v>20</v>
      </c>
      <c r="F35" s="1" t="s">
        <v>38</v>
      </c>
      <c r="G35" s="1" t="s">
        <v>105</v>
      </c>
      <c r="H35" s="1">
        <v>13.77</v>
      </c>
      <c r="I35" s="1">
        <f>A35*H35</f>
        <v>13.77</v>
      </c>
      <c r="J35" s="3" t="s">
        <v>39</v>
      </c>
      <c r="K35" s="1" t="s">
        <v>40</v>
      </c>
      <c r="L35" s="1" t="s">
        <v>41</v>
      </c>
      <c r="M35" s="1" t="s">
        <v>42</v>
      </c>
    </row>
    <row r="36" spans="1:13">
      <c r="B36" s="3"/>
      <c r="C36" s="7"/>
      <c r="D36" s="3"/>
      <c r="J36" s="3"/>
    </row>
    <row r="37" spans="1:13" ht="15">
      <c r="A37" s="1">
        <v>1</v>
      </c>
      <c r="B37" s="1" t="s">
        <v>162</v>
      </c>
      <c r="C37" s="6" t="s">
        <v>176</v>
      </c>
      <c r="F37" s="1" t="s">
        <v>38</v>
      </c>
      <c r="G37" s="1" t="s">
        <v>105</v>
      </c>
      <c r="H37" s="1">
        <v>1.1599999999999999</v>
      </c>
      <c r="I37" s="1">
        <f t="shared" ref="I37:I51" si="2">A37*H37</f>
        <v>1.1599999999999999</v>
      </c>
      <c r="J37" s="1" t="s">
        <v>184</v>
      </c>
      <c r="K37" s="8" t="s">
        <v>123</v>
      </c>
      <c r="L37" t="s">
        <v>183</v>
      </c>
      <c r="M37" t="s">
        <v>182</v>
      </c>
    </row>
    <row r="38" spans="1:13" ht="15">
      <c r="A38" s="1">
        <v>4</v>
      </c>
      <c r="B38" s="1" t="s">
        <v>162</v>
      </c>
      <c r="C38" s="6" t="s">
        <v>164</v>
      </c>
      <c r="F38" s="1" t="s">
        <v>38</v>
      </c>
      <c r="G38" s="1" t="s">
        <v>105</v>
      </c>
      <c r="H38" s="1">
        <v>2.258</v>
      </c>
      <c r="I38" s="1">
        <f t="shared" si="2"/>
        <v>9.032</v>
      </c>
      <c r="J38" s="1" t="s">
        <v>178</v>
      </c>
      <c r="K38" s="1" t="s">
        <v>179</v>
      </c>
      <c r="L38" s="1" t="s">
        <v>180</v>
      </c>
      <c r="M38" t="s">
        <v>181</v>
      </c>
    </row>
    <row r="39" spans="1:13">
      <c r="A39" s="1">
        <v>4</v>
      </c>
      <c r="B39" s="1" t="s">
        <v>163</v>
      </c>
      <c r="C39" s="6" t="s">
        <v>177</v>
      </c>
      <c r="F39" s="1" t="s">
        <v>175</v>
      </c>
      <c r="G39" s="1" t="s">
        <v>105</v>
      </c>
      <c r="H39" s="1">
        <v>2.5</v>
      </c>
      <c r="I39" s="1">
        <f t="shared" si="2"/>
        <v>10</v>
      </c>
      <c r="J39" s="1" t="s">
        <v>172</v>
      </c>
      <c r="K39" s="1" t="s">
        <v>173</v>
      </c>
      <c r="L39" s="1" t="s">
        <v>174</v>
      </c>
      <c r="M39" s="1" t="s">
        <v>174</v>
      </c>
    </row>
    <row r="41" spans="1:13">
      <c r="A41" s="1">
        <v>5</v>
      </c>
      <c r="B41" s="1" t="s">
        <v>185</v>
      </c>
      <c r="C41" s="6" t="s">
        <v>212</v>
      </c>
      <c r="I41" s="1">
        <f t="shared" si="2"/>
        <v>0</v>
      </c>
    </row>
    <row r="42" spans="1:13" ht="25.5">
      <c r="A42" s="1">
        <v>9</v>
      </c>
      <c r="B42" s="1" t="s">
        <v>186</v>
      </c>
      <c r="C42" s="6" t="s">
        <v>213</v>
      </c>
      <c r="I42" s="1">
        <f t="shared" si="2"/>
        <v>0</v>
      </c>
    </row>
    <row r="43" spans="1:13" ht="25.5">
      <c r="A43" s="1">
        <v>8</v>
      </c>
      <c r="B43" s="1" t="s">
        <v>187</v>
      </c>
      <c r="C43" s="6" t="s">
        <v>214</v>
      </c>
      <c r="I43" s="1">
        <f t="shared" si="2"/>
        <v>0</v>
      </c>
    </row>
    <row r="44" spans="1:13">
      <c r="A44" s="1">
        <v>1</v>
      </c>
      <c r="B44" s="1" t="s">
        <v>188</v>
      </c>
      <c r="C44" s="6" t="s">
        <v>215</v>
      </c>
      <c r="I44" s="1">
        <f t="shared" si="2"/>
        <v>0</v>
      </c>
    </row>
    <row r="45" spans="1:13">
      <c r="A45" s="1">
        <v>4</v>
      </c>
      <c r="B45" s="1" t="s">
        <v>216</v>
      </c>
      <c r="C45" s="6" t="s">
        <v>217</v>
      </c>
      <c r="I45" s="1">
        <f t="shared" si="2"/>
        <v>0</v>
      </c>
    </row>
    <row r="46" spans="1:13">
      <c r="A46" s="1">
        <v>2</v>
      </c>
      <c r="B46" s="1" t="s">
        <v>218</v>
      </c>
      <c r="C46" s="6" t="s">
        <v>219</v>
      </c>
      <c r="I46" s="1">
        <f t="shared" si="2"/>
        <v>0</v>
      </c>
    </row>
    <row r="47" spans="1:13">
      <c r="A47" s="1">
        <v>1</v>
      </c>
      <c r="B47" s="1" t="s">
        <v>190</v>
      </c>
      <c r="C47" s="6" t="s">
        <v>189</v>
      </c>
      <c r="I47" s="1">
        <f t="shared" si="2"/>
        <v>0</v>
      </c>
    </row>
    <row r="49" spans="1:13" ht="15">
      <c r="A49" s="1">
        <v>1</v>
      </c>
      <c r="B49" s="1" t="s">
        <v>210</v>
      </c>
      <c r="F49" s="1" t="s">
        <v>191</v>
      </c>
      <c r="G49" s="1" t="s">
        <v>105</v>
      </c>
      <c r="H49" s="1">
        <v>18.37</v>
      </c>
      <c r="I49" s="1">
        <f t="shared" si="2"/>
        <v>18.37</v>
      </c>
      <c r="J49" s="1" t="s">
        <v>192</v>
      </c>
      <c r="K49" s="1" t="s">
        <v>193</v>
      </c>
      <c r="L49" t="s">
        <v>194</v>
      </c>
      <c r="M49" t="s">
        <v>195</v>
      </c>
    </row>
    <row r="50" spans="1:13" ht="15">
      <c r="A50" s="1">
        <v>1</v>
      </c>
      <c r="B50" s="1" t="s">
        <v>196</v>
      </c>
      <c r="F50" s="1" t="s">
        <v>191</v>
      </c>
      <c r="G50" s="1" t="s">
        <v>105</v>
      </c>
      <c r="H50" s="1">
        <v>3.24</v>
      </c>
      <c r="I50" s="1">
        <f t="shared" si="2"/>
        <v>3.24</v>
      </c>
      <c r="J50" s="1" t="s">
        <v>197</v>
      </c>
      <c r="K50" s="1" t="s">
        <v>193</v>
      </c>
      <c r="L50" t="s">
        <v>198</v>
      </c>
      <c r="M50" t="s">
        <v>199</v>
      </c>
    </row>
    <row r="51" spans="1:13" ht="15">
      <c r="A51" s="1">
        <v>2</v>
      </c>
      <c r="B51" s="1" t="s">
        <v>200</v>
      </c>
      <c r="F51" s="1" t="s">
        <v>191</v>
      </c>
      <c r="G51" s="1" t="s">
        <v>105</v>
      </c>
      <c r="H51" s="1">
        <v>21.52</v>
      </c>
      <c r="I51" s="1">
        <f t="shared" si="2"/>
        <v>43.04</v>
      </c>
      <c r="J51" s="1" t="s">
        <v>201</v>
      </c>
      <c r="K51" s="1" t="s">
        <v>193</v>
      </c>
      <c r="L51" t="s">
        <v>203</v>
      </c>
      <c r="M51" t="s">
        <v>202</v>
      </c>
    </row>
    <row r="53" spans="1:13">
      <c r="G53" s="16" t="s">
        <v>82</v>
      </c>
      <c r="I53" s="1">
        <f>SUM(I6:I51)</f>
        <v>565.31099999999981</v>
      </c>
    </row>
  </sheetData>
  <sortState ref="A20:N24">
    <sortCondition ref="B20:B24"/>
  </sortState>
  <hyperlinks>
    <hyperlink ref="K34" r:id="rId1" display="http://digikey.com/Suppliers/us/Infineon-Technologies.page?lang=EN"/>
    <hyperlink ref="K37" r:id="rId2" display="http://digikey.com/Suppliers/us/Panasonic-Electronic-Components.page?lang=EN"/>
  </hyperlinks>
  <pageMargins left="0.7" right="0.7" top="0.75" bottom="0.75" header="0.3" footer="0.3"/>
  <pageSetup orientation="portrait" horizontalDpi="1200" verticalDpi="12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Print</vt:lpstr>
      <vt:lpstr>Sheet2</vt:lpstr>
      <vt:lpstr>2011.02.23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SIAST</dc:creator>
  <cp:lastModifiedBy>SIAST</cp:lastModifiedBy>
  <cp:lastPrinted>2011-03-07T14:54:44Z</cp:lastPrinted>
  <dcterms:created xsi:type="dcterms:W3CDTF">2010-12-08T15:07:02Z</dcterms:created>
  <dcterms:modified xsi:type="dcterms:W3CDTF">2011-03-07T15:10:49Z</dcterms:modified>
</cp:coreProperties>
</file>