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9155" windowHeight="118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6" i="1"/>
  <c r="G5"/>
  <c r="H5"/>
  <c r="G8"/>
  <c r="G7"/>
  <c r="G6"/>
  <c r="H8"/>
  <c r="H7"/>
  <c r="F6"/>
  <c r="F7"/>
  <c r="F8"/>
  <c r="F5"/>
  <c r="E5"/>
  <c r="E6"/>
  <c r="E7"/>
  <c r="E8"/>
  <c r="D6"/>
  <c r="D7"/>
  <c r="D8"/>
  <c r="C6"/>
  <c r="C7"/>
  <c r="C8"/>
  <c r="D5"/>
  <c r="C5"/>
  <c r="E2"/>
  <c r="E1"/>
  <c r="B6"/>
  <c r="B7"/>
  <c r="B8"/>
  <c r="B5"/>
  <c r="B2"/>
</calcChain>
</file>

<file path=xl/sharedStrings.xml><?xml version="1.0" encoding="utf-8"?>
<sst xmlns="http://schemas.openxmlformats.org/spreadsheetml/2006/main" count="10" uniqueCount="10">
  <si>
    <t>FCY</t>
  </si>
  <si>
    <t>TCY</t>
  </si>
  <si>
    <t>Prescale</t>
  </si>
  <si>
    <t>TOUT</t>
  </si>
  <si>
    <t>16b</t>
  </si>
  <si>
    <t>32b</t>
  </si>
  <si>
    <t>10ms/Tout</t>
  </si>
  <si>
    <t>1ms/TOUT</t>
  </si>
  <si>
    <t>10ms</t>
  </si>
  <si>
    <t>1ms</t>
  </si>
</sst>
</file>

<file path=xl/styles.xml><?xml version="1.0" encoding="utf-8"?>
<styleSheet xmlns="http://schemas.openxmlformats.org/spreadsheetml/2006/main">
  <numFmts count="4">
    <numFmt numFmtId="168" formatCode="0.00000"/>
    <numFmt numFmtId="169" formatCode="0.0000"/>
    <numFmt numFmtId="182" formatCode="##0.000000000000000E+0"/>
    <numFmt numFmtId="188" formatCode="##0.000000000000000000000E+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8" fontId="0" fillId="0" borderId="0" xfId="0" applyNumberFormat="1"/>
    <xf numFmtId="168" fontId="0" fillId="0" borderId="0" xfId="0" applyNumberFormat="1"/>
    <xf numFmtId="169" fontId="0" fillId="0" borderId="0" xfId="0" applyNumberFormat="1"/>
    <xf numFmtId="1" fontId="0" fillId="0" borderId="0" xfId="0" applyNumberFormat="1"/>
    <xf numFmtId="182" fontId="0" fillId="0" borderId="0" xfId="0" applyNumberFormat="1"/>
    <xf numFmtId="18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"/>
  <sheetViews>
    <sheetView tabSelected="1" workbookViewId="0">
      <selection activeCell="G5" sqref="G5:G8"/>
    </sheetView>
  </sheetViews>
  <sheetFormatPr defaultRowHeight="15"/>
  <cols>
    <col min="2" max="2" width="12" bestFit="1" customWidth="1"/>
    <col min="5" max="5" width="14.5703125" customWidth="1"/>
    <col min="6" max="6" width="9.5703125" bestFit="1" customWidth="1"/>
    <col min="7" max="7" width="27.85546875" bestFit="1" customWidth="1"/>
    <col min="8" max="8" width="22.7109375" bestFit="1" customWidth="1"/>
  </cols>
  <sheetData>
    <row r="1" spans="1:8">
      <c r="A1" t="s">
        <v>0</v>
      </c>
      <c r="B1" s="1">
        <v>7370000</v>
      </c>
      <c r="D1">
        <v>16</v>
      </c>
      <c r="E1">
        <f>2^D1-1</f>
        <v>65535</v>
      </c>
    </row>
    <row r="2" spans="1:8">
      <c r="A2" t="s">
        <v>1</v>
      </c>
      <c r="B2" s="1">
        <f>1/B1</f>
        <v>1.3568521031207598E-7</v>
      </c>
      <c r="D2">
        <v>32</v>
      </c>
      <c r="E2">
        <f>2^D2-1</f>
        <v>4294967295</v>
      </c>
    </row>
    <row r="4" spans="1:8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>
      <c r="A5">
        <v>1</v>
      </c>
      <c r="B5" s="1">
        <f>B$2*A5</f>
        <v>1.3568521031207598E-7</v>
      </c>
      <c r="C5" s="1">
        <f>$E$1*B5</f>
        <v>8.8921302578018994E-3</v>
      </c>
      <c r="D5" s="1">
        <f>$E$2*C5</f>
        <v>38191408.640139073</v>
      </c>
      <c r="E5" s="2">
        <f>0.01/B5</f>
        <v>73700</v>
      </c>
      <c r="F5" s="3">
        <f>0.001/B5</f>
        <v>7370</v>
      </c>
      <c r="G5" s="6">
        <f>B5 *73700</f>
        <v>0.01</v>
      </c>
      <c r="H5" s="5">
        <f>B5*7370</f>
        <v>1E-3</v>
      </c>
    </row>
    <row r="6" spans="1:8">
      <c r="A6">
        <v>8</v>
      </c>
      <c r="B6" s="1">
        <f t="shared" ref="B6:B8" si="0">B$2*A6</f>
        <v>1.0854816824966079E-6</v>
      </c>
      <c r="C6" s="1">
        <f t="shared" ref="C6:C8" si="1">$E$1*B6</f>
        <v>7.1137042062415196E-2</v>
      </c>
      <c r="D6" s="1">
        <f t="shared" ref="D6:D8" si="2">$E$2*C6</f>
        <v>305531269.12111259</v>
      </c>
      <c r="E6" s="4">
        <f t="shared" ref="E5:E8" si="3">0.01/B6</f>
        <v>9212.5</v>
      </c>
      <c r="F6" s="4">
        <f t="shared" ref="F6:F8" si="4">0.001/B6</f>
        <v>921.25</v>
      </c>
      <c r="G6" s="6">
        <f>B6 * 9213</f>
        <v>1.0000542740841249E-2</v>
      </c>
      <c r="H6" s="5">
        <f>B6*921</f>
        <v>9.997286295793759E-4</v>
      </c>
    </row>
    <row r="7" spans="1:8">
      <c r="A7">
        <v>64</v>
      </c>
      <c r="B7" s="1">
        <f t="shared" si="0"/>
        <v>8.6838534599728629E-6</v>
      </c>
      <c r="C7" s="1">
        <f t="shared" si="1"/>
        <v>0.56909633649932156</v>
      </c>
      <c r="D7" s="1">
        <f t="shared" si="2"/>
        <v>2444250152.9689007</v>
      </c>
      <c r="E7" s="4">
        <f t="shared" si="3"/>
        <v>1151.5625</v>
      </c>
      <c r="F7" s="4">
        <f t="shared" si="4"/>
        <v>115.15625</v>
      </c>
      <c r="G7" s="6">
        <f>B7 *1152</f>
        <v>1.0003799185888737E-2</v>
      </c>
      <c r="H7" s="5">
        <f>B7*115</f>
        <v>9.9864314789687922E-4</v>
      </c>
    </row>
    <row r="8" spans="1:8">
      <c r="A8">
        <v>256</v>
      </c>
      <c r="B8" s="1">
        <f t="shared" si="0"/>
        <v>3.4735413839891452E-5</v>
      </c>
      <c r="C8" s="1">
        <f t="shared" si="1"/>
        <v>2.2763853459972863</v>
      </c>
      <c r="D8" s="1">
        <f t="shared" si="2"/>
        <v>9777000611.8756027</v>
      </c>
      <c r="E8" s="4">
        <f t="shared" si="3"/>
        <v>287.890625</v>
      </c>
      <c r="F8" s="4">
        <f t="shared" si="4"/>
        <v>28.7890625</v>
      </c>
      <c r="G8" s="6">
        <f>B8 * 288</f>
        <v>1.0003799185888737E-2</v>
      </c>
      <c r="H8" s="5">
        <f>B8*29</f>
        <v>1.007327001356852E-3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SIAST</dc:creator>
  <cp:lastModifiedBy>SIAST</cp:lastModifiedBy>
  <dcterms:created xsi:type="dcterms:W3CDTF">2011-02-24T20:02:44Z</dcterms:created>
  <dcterms:modified xsi:type="dcterms:W3CDTF">2011-02-24T20:56:31Z</dcterms:modified>
</cp:coreProperties>
</file>