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optsis-my.sharepoint.com/personal/gkoptsis_connect-insurance_gr/Documents/Έγγραφα/AI/Python 2 merge pinakia/πινακια μικρα/"/>
    </mc:Choice>
  </mc:AlternateContent>
  <xr:revisionPtr revIDLastSave="40" documentId="11_9DB28FC4C7D9E4E218D3A13094FC415B211903FF" xr6:coauthVersionLast="47" xr6:coauthVersionMax="47" xr10:uidLastSave="{7E51C990-4704-4239-A4BD-A76A090760C9}"/>
  <bookViews>
    <workbookView xWindow="-120" yWindow="-120" windowWidth="29040" windowHeight="15840" activeTab="1" xr2:uid="{00000000-000D-0000-FFFF-FFFF00000000}"/>
  </bookViews>
  <sheets>
    <sheet name="ΣΥΓΚΕΝΤΡΩΤΙΚΗ" sheetId="1" r:id="rId1"/>
    <sheet name="NRG" sheetId="2" r:id="rId2"/>
    <sheet name="ΗΡΩΝ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3" l="1"/>
  <c r="J37" i="3" l="1"/>
  <c r="I37" i="3"/>
  <c r="H37" i="3"/>
  <c r="E42" i="3" s="1"/>
  <c r="J29" i="3"/>
  <c r="I29" i="3"/>
  <c r="H29" i="3"/>
  <c r="E41" i="3" s="1"/>
  <c r="I21" i="3"/>
  <c r="H21" i="3"/>
  <c r="G21" i="3"/>
  <c r="E40" i="3" s="1"/>
  <c r="I13" i="3"/>
  <c r="H13" i="3"/>
  <c r="G13" i="3"/>
  <c r="E39" i="3" s="1"/>
  <c r="I35" i="2"/>
  <c r="H35" i="2"/>
  <c r="G35" i="2"/>
  <c r="E42" i="2" s="1"/>
  <c r="J29" i="2"/>
  <c r="I29" i="2"/>
  <c r="H29" i="2"/>
  <c r="E41" i="2" s="1"/>
  <c r="J21" i="2"/>
  <c r="I21" i="2"/>
  <c r="H21" i="2"/>
  <c r="E40" i="2" s="1"/>
  <c r="I13" i="2"/>
  <c r="H13" i="2"/>
  <c r="G13" i="2"/>
  <c r="E39" i="2" s="1"/>
  <c r="E43" i="3" l="1"/>
  <c r="E16" i="1" s="1"/>
  <c r="E43" i="2"/>
  <c r="E15" i="1" s="1"/>
  <c r="E44" i="3"/>
  <c r="E45" i="3" s="1"/>
  <c r="E44" i="2"/>
  <c r="E45" i="2" s="1"/>
  <c r="E17" i="1" l="1"/>
  <c r="E18" i="1" s="1"/>
  <c r="E19" i="1" s="1"/>
</calcChain>
</file>

<file path=xl/sharedStrings.xml><?xml version="1.0" encoding="utf-8"?>
<sst xmlns="http://schemas.openxmlformats.org/spreadsheetml/2006/main" count="183" uniqueCount="68">
  <si>
    <t>ΕΚΚΑΘΑΡΙΣΗ ΙΟΥΝΙΟΥ 2025</t>
  </si>
  <si>
    <t>Από:</t>
  </si>
  <si>
    <t>Έως:</t>
  </si>
  <si>
    <t>Κωδικός:</t>
  </si>
  <si>
    <t>Επωνυμία:</t>
  </si>
  <si>
    <t>CONNECT INSURANCE SERVICES Ι.Κ.Ε.</t>
  </si>
  <si>
    <t>ΓΕΝΙΚΟ ΣΥΝΟΛΟ</t>
  </si>
  <si>
    <t>NRG</t>
  </si>
  <si>
    <t>ΗΡΩΝ</t>
  </si>
  <si>
    <t>ΚΑΘΑΡΗ ΠΡΟΜΗΘΕΙΑ</t>
  </si>
  <si>
    <t>ΦΠΑ</t>
  </si>
  <si>
    <t>ΠΟΣΟ ΑΠΟΔΟΣΗΣ</t>
  </si>
  <si>
    <t>1. nrg</t>
  </si>
  <si>
    <t>A/A</t>
  </si>
  <si>
    <t>ΣΥΝΕΡΓΑΤΗΣ</t>
  </si>
  <si>
    <t>ΑΡ.ΜΕΤΡΗΤΗ</t>
  </si>
  <si>
    <t>ΠΕΛΑΤΗΣ</t>
  </si>
  <si>
    <t>PACKAGE</t>
  </si>
  <si>
    <t>ΗΜΕΡΟΜΗΝΙΑ</t>
  </si>
  <si>
    <t>ΠΡΟΜΗΘΕΙΑ</t>
  </si>
  <si>
    <t>ΥΠΟΛΟΙΠΟ</t>
  </si>
  <si>
    <t>Γ1</t>
  </si>
  <si>
    <t>Γ21</t>
  </si>
  <si>
    <t>ΣΥΝΟΛΟ</t>
  </si>
  <si>
    <t>3. nrg airtime</t>
  </si>
  <si>
    <t>ΗΜΕΡΟΜΗΝΙΑ ΕΚΔΟΣΗΣ ΛΟΓΑΡΙΑΣΜΟΥ</t>
  </si>
  <si>
    <t>ΚΑΤΑΝΑΛΩΣΗ MWH</t>
  </si>
  <si>
    <t>2-20192326-04</t>
  </si>
  <si>
    <t>2-20021203-04</t>
  </si>
  <si>
    <t>4. nrg AIRTIME ΦΑ</t>
  </si>
  <si>
    <t>ΚΑΤΑΝΑΛΩΣΗ</t>
  </si>
  <si>
    <t xml:space="preserve"> 20190000179566</t>
  </si>
  <si>
    <t xml:space="preserve"> 20190003954439</t>
  </si>
  <si>
    <t>5. e-bill</t>
  </si>
  <si>
    <t>ΗΜΕΡΟΜΗΝΙΑ ΕΚΠΡΟΣΩΠΗΣΗΣ</t>
  </si>
  <si>
    <t>ΗΜΕΡΟΜΗΝΙΑ ΑΠΕΝΕΡΓΟΠΟΙΗΣΗΣ</t>
  </si>
  <si>
    <t>ΠΡΟΜΗΘΕΙΑ 1</t>
  </si>
  <si>
    <t>ΠΡΟΜΗΘΕΙΑ 3</t>
  </si>
  <si>
    <t>ΠΡΟΜΗΘΕΙΑ 4</t>
  </si>
  <si>
    <t>ΠΡΟΜΗΘΕΙΑ 5</t>
  </si>
  <si>
    <t>2 20211642 03 0</t>
  </si>
  <si>
    <t>2 21911739 05 3</t>
  </si>
  <si>
    <t>2. Heron ΦΑ</t>
  </si>
  <si>
    <t>3. Heron airtime</t>
  </si>
  <si>
    <t>2 20040468 08 8</t>
  </si>
  <si>
    <t>2 20149895 10 7</t>
  </si>
  <si>
    <t>4. Heron AIRTIME ΦΑ</t>
  </si>
  <si>
    <t xml:space="preserve"> 20190001429639</t>
  </si>
  <si>
    <t xml:space="preserve"> 20190004256638</t>
  </si>
  <si>
    <t>ΠΡΟΜΗΘΕΙΑ 2</t>
  </si>
  <si>
    <t>20190000648892</t>
  </si>
  <si>
    <t>20190002003422</t>
  </si>
  <si>
    <t>ε1</t>
  </si>
  <si>
    <t>ε2</t>
  </si>
  <si>
    <t>ε3</t>
  </si>
  <si>
    <t>ε33</t>
  </si>
  <si>
    <t>ε4</t>
  </si>
  <si>
    <t>ε5</t>
  </si>
  <si>
    <t>ε6</t>
  </si>
  <si>
    <t>ε7</t>
  </si>
  <si>
    <t>δ1</t>
  </si>
  <si>
    <t>δ2</t>
  </si>
  <si>
    <t>δ3</t>
  </si>
  <si>
    <t>δ4</t>
  </si>
  <si>
    <t>δ5</t>
  </si>
  <si>
    <t>δ6</t>
  </si>
  <si>
    <t>δ7</t>
  </si>
  <si>
    <t>δδδδδδδδ8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</si>
</sst>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#,##0.00_-\€"/>
    <numFmt numFmtId="166" formatCode="#,##0.00\ &quot;€&quot;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D9C400"/>
        <bgColor rgb="FFD9C4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166" fontId="0" fillId="3" borderId="1" xfId="0" applyNumberForma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1</xdr:row>
      <xdr:rowOff>95250</xdr:rowOff>
    </xdr:from>
    <xdr:ext cx="1714500" cy="619125"/>
    <xdr:pic>
      <xdr:nvPicPr>
        <xdr:cNvPr id="2" name="New Line System" descr="New Line Syst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B21" sqref="B21"/>
    </sheetView>
  </sheetViews>
  <sheetFormatPr defaultRowHeight="15" x14ac:dyDescent="0.25"/>
  <cols>
    <col min="1" max="2" width="18.5703125" customWidth="1"/>
    <col min="3" max="3" width="27.140625" customWidth="1"/>
    <col min="4" max="4" width="27" customWidth="1"/>
    <col min="5" max="5" width="33.140625" customWidth="1"/>
  </cols>
  <sheetData>
    <row r="1" spans="1:10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7" spans="1:10" x14ac:dyDescent="0.25">
      <c r="A7" t="s">
        <v>1</v>
      </c>
      <c r="B7" s="14">
        <v>45809</v>
      </c>
    </row>
    <row r="8" spans="1:10" x14ac:dyDescent="0.25">
      <c r="A8" t="s">
        <v>2</v>
      </c>
      <c r="B8" s="14">
        <v>45838</v>
      </c>
    </row>
    <row r="9" spans="1:10" x14ac:dyDescent="0.25">
      <c r="A9" t="s">
        <v>3</v>
      </c>
      <c r="B9">
        <v>14240</v>
      </c>
    </row>
    <row r="10" spans="1:10" x14ac:dyDescent="0.25">
      <c r="A10" t="s">
        <v>4</v>
      </c>
      <c r="B10" t="s">
        <v>5</v>
      </c>
    </row>
    <row r="12" spans="1:10" x14ac:dyDescent="0.25">
      <c r="E12" s="15"/>
    </row>
    <row r="13" spans="1:10" x14ac:dyDescent="0.25">
      <c r="E13" s="15"/>
    </row>
    <row r="14" spans="1:10" x14ac:dyDescent="0.25">
      <c r="E14" s="15"/>
    </row>
    <row r="15" spans="1:10" x14ac:dyDescent="0.25">
      <c r="C15" s="12" t="s">
        <v>6</v>
      </c>
      <c r="D15" s="12" t="s">
        <v>7</v>
      </c>
      <c r="E15" s="16">
        <f>NRG!E43</f>
        <v>263.78999999999996</v>
      </c>
    </row>
    <row r="16" spans="1:10" x14ac:dyDescent="0.25">
      <c r="D16" s="12" t="s">
        <v>8</v>
      </c>
      <c r="E16" s="16">
        <f>ΗΡΩΝ!E43</f>
        <v>102.94</v>
      </c>
    </row>
    <row r="17" spans="4:5" x14ac:dyDescent="0.25">
      <c r="D17" s="12" t="s">
        <v>9</v>
      </c>
      <c r="E17" s="16">
        <f>SUM(E15:E16)</f>
        <v>366.72999999999996</v>
      </c>
    </row>
    <row r="18" spans="4:5" x14ac:dyDescent="0.25">
      <c r="D18" s="12" t="s">
        <v>10</v>
      </c>
      <c r="E18" s="16">
        <f>E17*24%</f>
        <v>88.015199999999993</v>
      </c>
    </row>
    <row r="19" spans="4:5" x14ac:dyDescent="0.25">
      <c r="D19" s="12" t="s">
        <v>11</v>
      </c>
      <c r="E19" s="16">
        <f>SUM(E17:E18)</f>
        <v>454.74519999999995</v>
      </c>
    </row>
    <row r="20" spans="4:5" x14ac:dyDescent="0.25">
      <c r="E20" s="15"/>
    </row>
    <row r="21" spans="4:5" x14ac:dyDescent="0.25">
      <c r="E21" s="15"/>
    </row>
    <row r="22" spans="4:5" x14ac:dyDescent="0.25">
      <c r="E22" s="15"/>
    </row>
    <row r="23" spans="4:5" x14ac:dyDescent="0.25">
      <c r="E23" s="15"/>
    </row>
    <row r="24" spans="4:5" x14ac:dyDescent="0.25">
      <c r="E24" s="15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abSelected="1" workbookViewId="0">
      <selection activeCell="C4" sqref="C4"/>
    </sheetView>
  </sheetViews>
  <sheetFormatPr defaultRowHeight="15" x14ac:dyDescent="0.25"/>
  <cols>
    <col min="1" max="1" width="14" style="1" customWidth="1"/>
    <col min="2" max="2" width="29" style="1" customWidth="1"/>
    <col min="3" max="3" width="23" style="1" customWidth="1"/>
    <col min="4" max="4" width="33" style="1" customWidth="1"/>
    <col min="5" max="5" width="16.140625" style="1" customWidth="1"/>
    <col min="6" max="7" width="23" style="1" customWidth="1"/>
    <col min="8" max="8" width="14.28515625" style="1" customWidth="1"/>
    <col min="9" max="9" width="11.5703125" style="1" customWidth="1"/>
    <col min="10" max="10" width="15" style="1" customWidth="1"/>
  </cols>
  <sheetData>
    <row r="1" spans="1:10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x14ac:dyDescent="0.25">
      <c r="A3" s="1" t="s">
        <v>1</v>
      </c>
      <c r="B3" s="2">
        <v>45809</v>
      </c>
    </row>
    <row r="4" spans="1:10" x14ac:dyDescent="0.25">
      <c r="A4" s="1" t="s">
        <v>2</v>
      </c>
      <c r="B4" s="2">
        <v>45838</v>
      </c>
    </row>
    <row r="5" spans="1:10" x14ac:dyDescent="0.25">
      <c r="A5" s="1" t="s">
        <v>3</v>
      </c>
      <c r="B5" s="1">
        <v>14240</v>
      </c>
    </row>
    <row r="6" spans="1:10" x14ac:dyDescent="0.25">
      <c r="A6" s="1" t="s">
        <v>4</v>
      </c>
      <c r="B6" s="3" t="s">
        <v>5</v>
      </c>
    </row>
    <row r="9" spans="1:10" x14ac:dyDescent="0.25">
      <c r="A9" s="4" t="s">
        <v>12</v>
      </c>
    </row>
    <row r="10" spans="1:10" x14ac:dyDescent="0.25">
      <c r="A10" s="5" t="s">
        <v>13</v>
      </c>
      <c r="B10" s="5" t="s">
        <v>14</v>
      </c>
      <c r="C10" s="5" t="s">
        <v>15</v>
      </c>
      <c r="D10" s="5" t="s">
        <v>16</v>
      </c>
      <c r="E10" s="5" t="s">
        <v>17</v>
      </c>
      <c r="F10" s="5" t="s">
        <v>18</v>
      </c>
      <c r="G10" s="5" t="s">
        <v>19</v>
      </c>
      <c r="H10" s="5" t="s">
        <v>10</v>
      </c>
      <c r="I10" s="5" t="s">
        <v>20</v>
      </c>
    </row>
    <row r="11" spans="1:10" x14ac:dyDescent="0.25">
      <c r="A11" s="3">
        <v>1</v>
      </c>
      <c r="B11" s="3" t="s">
        <v>5</v>
      </c>
      <c r="C11" s="6">
        <v>22019654905</v>
      </c>
      <c r="D11" s="3" t="s">
        <v>52</v>
      </c>
      <c r="E11" s="3" t="s">
        <v>21</v>
      </c>
      <c r="F11" s="7">
        <v>45810</v>
      </c>
      <c r="G11" s="8">
        <v>125</v>
      </c>
      <c r="H11" s="8">
        <v>30</v>
      </c>
      <c r="I11" s="8">
        <v>50</v>
      </c>
    </row>
    <row r="12" spans="1:10" x14ac:dyDescent="0.25">
      <c r="A12" s="3">
        <v>2</v>
      </c>
      <c r="B12" s="3" t="s">
        <v>5</v>
      </c>
      <c r="C12" s="6">
        <v>22056433308</v>
      </c>
      <c r="D12" s="3" t="s">
        <v>53</v>
      </c>
      <c r="E12" s="3" t="s">
        <v>22</v>
      </c>
      <c r="F12" s="7">
        <v>45810</v>
      </c>
      <c r="G12" s="8">
        <v>125</v>
      </c>
      <c r="H12" s="8">
        <v>30</v>
      </c>
      <c r="I12" s="8">
        <v>50</v>
      </c>
    </row>
    <row r="13" spans="1:10" x14ac:dyDescent="0.25">
      <c r="A13" s="5" t="s">
        <v>23</v>
      </c>
      <c r="B13" s="3"/>
      <c r="C13" s="3"/>
      <c r="D13" s="3"/>
      <c r="E13" s="3"/>
      <c r="F13" s="3"/>
      <c r="G13" s="9">
        <f>SUM(G11:G12)</f>
        <v>250</v>
      </c>
      <c r="H13" s="9">
        <f>SUM(H11:H12)</f>
        <v>60</v>
      </c>
      <c r="I13" s="9">
        <f>SUM(I11:I12)</f>
        <v>100</v>
      </c>
    </row>
    <row r="17" spans="1:10" x14ac:dyDescent="0.25">
      <c r="A17" s="4" t="s">
        <v>24</v>
      </c>
    </row>
    <row r="18" spans="1:10" x14ac:dyDescent="0.25">
      <c r="A18" s="5" t="s">
        <v>13</v>
      </c>
      <c r="B18" s="5" t="s">
        <v>14</v>
      </c>
      <c r="C18" s="5" t="s">
        <v>15</v>
      </c>
      <c r="D18" s="5" t="s">
        <v>16</v>
      </c>
      <c r="E18" s="5" t="s">
        <v>17</v>
      </c>
      <c r="F18" s="5" t="s">
        <v>25</v>
      </c>
      <c r="G18" s="5" t="s">
        <v>26</v>
      </c>
      <c r="H18" s="5" t="s">
        <v>19</v>
      </c>
      <c r="I18" s="5" t="s">
        <v>10</v>
      </c>
      <c r="J18" s="5" t="s">
        <v>20</v>
      </c>
    </row>
    <row r="19" spans="1:10" x14ac:dyDescent="0.25">
      <c r="A19" s="3">
        <v>1</v>
      </c>
      <c r="B19" s="3" t="s">
        <v>5</v>
      </c>
      <c r="C19" s="6" t="s">
        <v>27</v>
      </c>
      <c r="D19" s="3" t="s">
        <v>54</v>
      </c>
      <c r="E19" s="3" t="s">
        <v>21</v>
      </c>
      <c r="F19" s="7">
        <v>45793</v>
      </c>
      <c r="G19" s="10">
        <v>0.56999999999999995</v>
      </c>
      <c r="H19" s="8">
        <v>0.74</v>
      </c>
      <c r="I19" s="8">
        <v>0.18</v>
      </c>
      <c r="J19" s="8">
        <v>0.92</v>
      </c>
    </row>
    <row r="20" spans="1:10" x14ac:dyDescent="0.25">
      <c r="A20" s="3">
        <v>2</v>
      </c>
      <c r="B20" s="3" t="s">
        <v>5</v>
      </c>
      <c r="C20" s="6" t="s">
        <v>28</v>
      </c>
      <c r="D20" s="3" t="s">
        <v>55</v>
      </c>
      <c r="E20" s="3" t="s">
        <v>21</v>
      </c>
      <c r="F20" s="7">
        <v>45819</v>
      </c>
      <c r="G20" s="10">
        <v>0.27</v>
      </c>
      <c r="H20" s="8">
        <v>0.35</v>
      </c>
      <c r="I20" s="8">
        <v>0.08</v>
      </c>
      <c r="J20" s="8">
        <v>0.43</v>
      </c>
    </row>
    <row r="21" spans="1:10" x14ac:dyDescent="0.25">
      <c r="A21" s="5" t="s">
        <v>23</v>
      </c>
      <c r="B21" s="3"/>
      <c r="C21" s="3"/>
      <c r="D21" s="3"/>
      <c r="E21" s="3"/>
      <c r="F21" s="3"/>
      <c r="G21" s="5"/>
      <c r="H21" s="9">
        <f>SUM(H19:H20)</f>
        <v>1.0899999999999999</v>
      </c>
      <c r="I21" s="9">
        <f>SUM(I19:I20)</f>
        <v>0.26</v>
      </c>
      <c r="J21" s="9">
        <f>SUM(J19:J20)</f>
        <v>1.35</v>
      </c>
    </row>
    <row r="25" spans="1:10" x14ac:dyDescent="0.25">
      <c r="A25" s="4" t="s">
        <v>29</v>
      </c>
    </row>
    <row r="26" spans="1:10" x14ac:dyDescent="0.25">
      <c r="A26" s="5" t="s">
        <v>13</v>
      </c>
      <c r="B26" s="5" t="s">
        <v>14</v>
      </c>
      <c r="C26" s="5" t="s">
        <v>15</v>
      </c>
      <c r="D26" s="5" t="s">
        <v>16</v>
      </c>
      <c r="E26" s="5" t="s">
        <v>17</v>
      </c>
      <c r="F26" s="5" t="s">
        <v>25</v>
      </c>
      <c r="G26" s="5" t="s">
        <v>30</v>
      </c>
      <c r="H26" s="5" t="s">
        <v>19</v>
      </c>
      <c r="I26" s="5" t="s">
        <v>10</v>
      </c>
      <c r="J26" s="5" t="s">
        <v>20</v>
      </c>
    </row>
    <row r="27" spans="1:10" x14ac:dyDescent="0.25">
      <c r="A27" s="3">
        <v>1</v>
      </c>
      <c r="B27" s="3" t="s">
        <v>5</v>
      </c>
      <c r="C27" s="6" t="s">
        <v>31</v>
      </c>
      <c r="D27" s="3" t="s">
        <v>56</v>
      </c>
      <c r="E27" s="3"/>
      <c r="F27" s="7">
        <v>45803</v>
      </c>
      <c r="G27" s="10">
        <v>56.93</v>
      </c>
      <c r="H27" s="8">
        <v>0.46</v>
      </c>
      <c r="I27" s="8">
        <v>0.11</v>
      </c>
      <c r="J27" s="8">
        <v>0.56999999999999995</v>
      </c>
    </row>
    <row r="28" spans="1:10" x14ac:dyDescent="0.25">
      <c r="A28" s="3">
        <v>2</v>
      </c>
      <c r="B28" s="3" t="s">
        <v>5</v>
      </c>
      <c r="C28" s="6" t="s">
        <v>32</v>
      </c>
      <c r="D28" s="3" t="s">
        <v>57</v>
      </c>
      <c r="E28" s="3"/>
      <c r="F28" s="7">
        <v>45678</v>
      </c>
      <c r="G28" s="10">
        <v>279.52999999999997</v>
      </c>
      <c r="H28" s="8">
        <v>2.2400000000000002</v>
      </c>
      <c r="I28" s="8">
        <v>0.54</v>
      </c>
      <c r="J28" s="8">
        <v>2.78</v>
      </c>
    </row>
    <row r="29" spans="1:10" x14ac:dyDescent="0.25">
      <c r="A29" s="5" t="s">
        <v>23</v>
      </c>
      <c r="B29" s="3"/>
      <c r="C29" s="3"/>
      <c r="D29" s="3"/>
      <c r="E29" s="3"/>
      <c r="F29" s="3"/>
      <c r="G29" s="3"/>
      <c r="H29" s="9">
        <f>SUM(H27:H28)</f>
        <v>2.7</v>
      </c>
      <c r="I29" s="9">
        <f>SUM(I27:I28)</f>
        <v>0.65</v>
      </c>
      <c r="J29" s="9">
        <f>SUM(J27:J28)</f>
        <v>3.3499999999999996</v>
      </c>
    </row>
    <row r="31" spans="1:10" x14ac:dyDescent="0.25">
      <c r="A31" s="4" t="s">
        <v>33</v>
      </c>
    </row>
    <row r="32" spans="1:10" x14ac:dyDescent="0.25">
      <c r="A32" s="5" t="s">
        <v>13</v>
      </c>
      <c r="B32" s="5" t="s">
        <v>14</v>
      </c>
      <c r="C32" s="5" t="s">
        <v>15</v>
      </c>
      <c r="D32" s="5" t="s">
        <v>16</v>
      </c>
      <c r="E32" s="5" t="s">
        <v>34</v>
      </c>
      <c r="F32" s="5" t="s">
        <v>35</v>
      </c>
      <c r="G32" s="5" t="s">
        <v>19</v>
      </c>
      <c r="H32" s="5" t="s">
        <v>10</v>
      </c>
      <c r="I32" s="5" t="s">
        <v>20</v>
      </c>
    </row>
    <row r="33" spans="1:9" x14ac:dyDescent="0.25">
      <c r="A33" s="3">
        <v>1</v>
      </c>
      <c r="B33" s="3" t="s">
        <v>5</v>
      </c>
      <c r="C33" s="6">
        <v>221715376061</v>
      </c>
      <c r="D33" s="3" t="s">
        <v>58</v>
      </c>
      <c r="E33" s="7">
        <v>45798</v>
      </c>
      <c r="F33" s="3"/>
      <c r="G33" s="8">
        <v>5</v>
      </c>
      <c r="H33" s="8">
        <v>1.2</v>
      </c>
      <c r="I33" s="8">
        <v>6.2</v>
      </c>
    </row>
    <row r="34" spans="1:9" x14ac:dyDescent="0.25">
      <c r="A34" s="3">
        <v>2</v>
      </c>
      <c r="B34" s="3" t="s">
        <v>5</v>
      </c>
      <c r="C34" s="6">
        <v>221933658071</v>
      </c>
      <c r="D34" s="3" t="s">
        <v>59</v>
      </c>
      <c r="E34" s="7">
        <v>45810</v>
      </c>
      <c r="F34" s="3"/>
      <c r="G34" s="8">
        <v>5</v>
      </c>
      <c r="H34" s="8">
        <v>1.2</v>
      </c>
      <c r="I34" s="8">
        <v>6.2</v>
      </c>
    </row>
    <row r="35" spans="1:9" x14ac:dyDescent="0.25">
      <c r="A35" s="5" t="s">
        <v>23</v>
      </c>
      <c r="B35" s="3"/>
      <c r="C35" s="3"/>
      <c r="D35" s="3"/>
      <c r="E35" s="3"/>
      <c r="F35" s="3"/>
      <c r="G35" s="9">
        <f>SUM(G33:G34)</f>
        <v>10</v>
      </c>
      <c r="H35" s="9">
        <f>SUM(H33:H34)</f>
        <v>2.4</v>
      </c>
      <c r="I35" s="9">
        <f>SUM(I33:I34)</f>
        <v>12.4</v>
      </c>
    </row>
    <row r="39" spans="1:9" x14ac:dyDescent="0.25">
      <c r="C39" s="12" t="s">
        <v>6</v>
      </c>
      <c r="D39" s="12" t="s">
        <v>36</v>
      </c>
      <c r="E39" s="13">
        <f>G13</f>
        <v>250</v>
      </c>
    </row>
    <row r="40" spans="1:9" x14ac:dyDescent="0.25">
      <c r="D40" s="12" t="s">
        <v>37</v>
      </c>
      <c r="E40" s="13">
        <f>H21</f>
        <v>1.0899999999999999</v>
      </c>
    </row>
    <row r="41" spans="1:9" x14ac:dyDescent="0.25">
      <c r="D41" s="12" t="s">
        <v>38</v>
      </c>
      <c r="E41" s="13">
        <f>H29</f>
        <v>2.7</v>
      </c>
    </row>
    <row r="42" spans="1:9" x14ac:dyDescent="0.25">
      <c r="D42" s="12" t="s">
        <v>39</v>
      </c>
      <c r="E42" s="13">
        <f>G35</f>
        <v>10</v>
      </c>
    </row>
    <row r="43" spans="1:9" x14ac:dyDescent="0.25">
      <c r="D43" s="12" t="s">
        <v>9</v>
      </c>
      <c r="E43" s="13">
        <f>E39+0+E40+E41+E42+0+0</f>
        <v>263.78999999999996</v>
      </c>
    </row>
    <row r="44" spans="1:9" x14ac:dyDescent="0.25">
      <c r="D44" s="12" t="s">
        <v>10</v>
      </c>
      <c r="E44" s="13">
        <f>E43*24%</f>
        <v>63.309599999999989</v>
      </c>
    </row>
    <row r="45" spans="1:9" x14ac:dyDescent="0.25">
      <c r="D45" s="12" t="s">
        <v>11</v>
      </c>
      <c r="E45" s="13">
        <f>E43+E44</f>
        <v>327.09959999999995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"/>
  <sheetViews>
    <sheetView workbookViewId="0">
      <selection activeCell="I25" sqref="I25"/>
    </sheetView>
  </sheetViews>
  <sheetFormatPr defaultRowHeight="15" x14ac:dyDescent="0.25"/>
  <cols>
    <col min="1" max="1" width="14" style="1" customWidth="1"/>
    <col min="2" max="2" width="29" style="1" customWidth="1"/>
    <col min="3" max="3" width="23" style="1" customWidth="1"/>
    <col min="4" max="4" width="33" style="1" customWidth="1"/>
    <col min="5" max="5" width="16.140625" style="1" customWidth="1"/>
    <col min="6" max="7" width="23" style="1" customWidth="1"/>
    <col min="8" max="8" width="14.28515625" style="1" customWidth="1"/>
    <col min="9" max="9" width="11.5703125" style="1" customWidth="1"/>
    <col min="10" max="10" width="15" style="1" customWidth="1"/>
  </cols>
  <sheetData>
    <row r="1" spans="1:10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x14ac:dyDescent="0.25">
      <c r="A3" s="1" t="s">
        <v>1</v>
      </c>
      <c r="B3" s="2">
        <v>45809</v>
      </c>
    </row>
    <row r="4" spans="1:10" x14ac:dyDescent="0.25">
      <c r="A4" s="1" t="s">
        <v>2</v>
      </c>
      <c r="B4" s="2">
        <v>45838</v>
      </c>
    </row>
    <row r="5" spans="1:10" x14ac:dyDescent="0.25">
      <c r="A5" s="1" t="s">
        <v>3</v>
      </c>
      <c r="B5" s="1">
        <v>14240</v>
      </c>
    </row>
    <row r="6" spans="1:10" x14ac:dyDescent="0.25">
      <c r="A6" s="1" t="s">
        <v>4</v>
      </c>
      <c r="B6" s="3" t="s">
        <v>5</v>
      </c>
    </row>
    <row r="10" spans="1:10" x14ac:dyDescent="0.25">
      <c r="A10" s="11" t="s">
        <v>13</v>
      </c>
      <c r="B10" s="5" t="s">
        <v>14</v>
      </c>
      <c r="C10" s="5" t="s">
        <v>15</v>
      </c>
      <c r="D10" s="5" t="s">
        <v>16</v>
      </c>
      <c r="E10" s="5" t="s">
        <v>17</v>
      </c>
      <c r="F10" s="5" t="s">
        <v>18</v>
      </c>
      <c r="G10" s="5" t="s">
        <v>19</v>
      </c>
      <c r="H10" s="5" t="s">
        <v>10</v>
      </c>
      <c r="I10" s="5" t="s">
        <v>20</v>
      </c>
    </row>
    <row r="11" spans="1:10" x14ac:dyDescent="0.25">
      <c r="A11" s="3">
        <v>1</v>
      </c>
      <c r="B11" s="3" t="s">
        <v>5</v>
      </c>
      <c r="C11" s="6" t="s">
        <v>40</v>
      </c>
      <c r="D11" s="3" t="s">
        <v>60</v>
      </c>
      <c r="E11" s="3" t="s">
        <v>22</v>
      </c>
      <c r="F11" s="7">
        <v>45828</v>
      </c>
      <c r="G11" s="8">
        <v>50</v>
      </c>
      <c r="H11" s="8">
        <v>1</v>
      </c>
      <c r="I11" s="8">
        <v>51</v>
      </c>
    </row>
    <row r="12" spans="1:10" x14ac:dyDescent="0.25">
      <c r="A12" s="3">
        <v>2</v>
      </c>
      <c r="B12" s="3" t="s">
        <v>5</v>
      </c>
      <c r="C12" s="6" t="s">
        <v>41</v>
      </c>
      <c r="D12" s="3" t="s">
        <v>61</v>
      </c>
      <c r="E12" s="3" t="s">
        <v>21</v>
      </c>
      <c r="F12" s="7">
        <v>45820</v>
      </c>
      <c r="G12" s="8">
        <v>50</v>
      </c>
      <c r="H12" s="8">
        <v>1</v>
      </c>
      <c r="I12" s="8">
        <v>51</v>
      </c>
    </row>
    <row r="13" spans="1:10" x14ac:dyDescent="0.25">
      <c r="A13" s="5" t="s">
        <v>23</v>
      </c>
      <c r="B13" s="3"/>
      <c r="C13" s="3"/>
      <c r="D13" s="3"/>
      <c r="E13" s="3"/>
      <c r="F13" s="3"/>
      <c r="G13" s="9">
        <f>SUM(G11:G12)</f>
        <v>100</v>
      </c>
      <c r="H13" s="9">
        <f>SUM(H11:H12)</f>
        <v>2</v>
      </c>
      <c r="I13" s="9">
        <f>SUM(I11:I12)</f>
        <v>102</v>
      </c>
    </row>
    <row r="17" spans="1:10" x14ac:dyDescent="0.25">
      <c r="A17" s="4" t="s">
        <v>42</v>
      </c>
    </row>
    <row r="18" spans="1:10" x14ac:dyDescent="0.25">
      <c r="A18" s="5" t="s">
        <v>13</v>
      </c>
      <c r="B18" s="5" t="s">
        <v>14</v>
      </c>
      <c r="C18" s="5" t="s">
        <v>15</v>
      </c>
      <c r="D18" s="5" t="s">
        <v>16</v>
      </c>
      <c r="E18" s="5" t="s">
        <v>17</v>
      </c>
      <c r="F18" s="5" t="s">
        <v>18</v>
      </c>
      <c r="G18" s="5" t="s">
        <v>19</v>
      </c>
      <c r="H18" s="5" t="s">
        <v>10</v>
      </c>
      <c r="I18" s="5" t="s">
        <v>20</v>
      </c>
    </row>
    <row r="19" spans="1:10" x14ac:dyDescent="0.25">
      <c r="A19" s="3">
        <v>1</v>
      </c>
      <c r="B19" s="3" t="s">
        <v>5</v>
      </c>
      <c r="C19" s="17" t="s">
        <v>51</v>
      </c>
      <c r="D19" s="3" t="s">
        <v>62</v>
      </c>
      <c r="E19" s="3"/>
      <c r="F19" s="7">
        <v>45819</v>
      </c>
      <c r="G19" s="8">
        <v>50</v>
      </c>
      <c r="H19" s="8">
        <v>1</v>
      </c>
      <c r="I19" s="8">
        <v>51</v>
      </c>
    </row>
    <row r="20" spans="1:10" x14ac:dyDescent="0.25">
      <c r="A20" s="3">
        <v>2</v>
      </c>
      <c r="B20" s="3" t="s">
        <v>5</v>
      </c>
      <c r="C20" s="17" t="s">
        <v>50</v>
      </c>
      <c r="D20" s="3" t="s">
        <v>63</v>
      </c>
      <c r="E20" s="3"/>
      <c r="F20" s="7">
        <v>25569</v>
      </c>
      <c r="G20" s="8">
        <v>-50</v>
      </c>
      <c r="H20" s="8">
        <v>-1</v>
      </c>
      <c r="I20" s="8">
        <f>SUM(G20:H20)</f>
        <v>-51</v>
      </c>
    </row>
    <row r="21" spans="1:10" x14ac:dyDescent="0.25">
      <c r="A21" s="5" t="s">
        <v>23</v>
      </c>
      <c r="B21" s="3"/>
      <c r="C21" s="3"/>
      <c r="D21" s="3"/>
      <c r="E21" s="3"/>
      <c r="F21" s="3"/>
      <c r="G21" s="9">
        <f>SUM(G19:G20)</f>
        <v>0</v>
      </c>
      <c r="H21" s="9">
        <f>SUM(H19:H20)</f>
        <v>0</v>
      </c>
      <c r="I21" s="9">
        <f>SUM(I19:I20)</f>
        <v>0</v>
      </c>
    </row>
    <row r="25" spans="1:10" x14ac:dyDescent="0.25">
      <c r="A25" s="4" t="s">
        <v>43</v>
      </c>
    </row>
    <row r="26" spans="1:10" x14ac:dyDescent="0.25">
      <c r="A26" s="5" t="s">
        <v>13</v>
      </c>
      <c r="B26" s="5" t="s">
        <v>14</v>
      </c>
      <c r="C26" s="5" t="s">
        <v>15</v>
      </c>
      <c r="D26" s="5" t="s">
        <v>16</v>
      </c>
      <c r="E26" s="5" t="s">
        <v>17</v>
      </c>
      <c r="F26" s="5" t="s">
        <v>25</v>
      </c>
      <c r="G26" s="5" t="s">
        <v>26</v>
      </c>
      <c r="H26" s="5" t="s">
        <v>19</v>
      </c>
      <c r="I26" s="5" t="s">
        <v>10</v>
      </c>
      <c r="J26" s="5" t="s">
        <v>20</v>
      </c>
    </row>
    <row r="27" spans="1:10" x14ac:dyDescent="0.25">
      <c r="A27" s="3">
        <v>1</v>
      </c>
      <c r="B27" s="3" t="s">
        <v>5</v>
      </c>
      <c r="C27" s="6" t="s">
        <v>44</v>
      </c>
      <c r="D27" s="3" t="s">
        <v>64</v>
      </c>
      <c r="E27" s="3" t="s">
        <v>21</v>
      </c>
      <c r="F27" s="7">
        <v>45789</v>
      </c>
      <c r="G27" s="10">
        <v>0.14000000000000001</v>
      </c>
      <c r="H27" s="8">
        <v>0.18</v>
      </c>
      <c r="I27" s="8">
        <v>0.04</v>
      </c>
      <c r="J27" s="8">
        <v>0.22</v>
      </c>
    </row>
    <row r="28" spans="1:10" x14ac:dyDescent="0.25">
      <c r="A28" s="3">
        <v>2</v>
      </c>
      <c r="B28" s="3" t="s">
        <v>5</v>
      </c>
      <c r="C28" s="6" t="s">
        <v>45</v>
      </c>
      <c r="D28" s="3" t="s">
        <v>65</v>
      </c>
      <c r="E28" s="3" t="s">
        <v>22</v>
      </c>
      <c r="F28" s="7">
        <v>45792</v>
      </c>
      <c r="G28" s="10">
        <v>0.66</v>
      </c>
      <c r="H28" s="8">
        <v>0.85</v>
      </c>
      <c r="I28" s="8">
        <v>0.2</v>
      </c>
      <c r="J28" s="8">
        <v>1.05</v>
      </c>
    </row>
    <row r="29" spans="1:10" x14ac:dyDescent="0.25">
      <c r="A29" s="5" t="s">
        <v>23</v>
      </c>
      <c r="B29" s="3"/>
      <c r="C29" s="3"/>
      <c r="D29" s="3"/>
      <c r="E29" s="3"/>
      <c r="F29" s="3"/>
      <c r="G29" s="5"/>
      <c r="H29" s="9">
        <f>SUM(H27:H28)</f>
        <v>1.03</v>
      </c>
      <c r="I29" s="9">
        <f>SUM(I27:I28)</f>
        <v>0.24000000000000002</v>
      </c>
      <c r="J29" s="9">
        <f>SUM(J27:J28)</f>
        <v>1.27</v>
      </c>
    </row>
    <row r="33" spans="1:10" x14ac:dyDescent="0.25">
      <c r="A33" s="4" t="s">
        <v>46</v>
      </c>
    </row>
    <row r="34" spans="1:10" x14ac:dyDescent="0.25">
      <c r="A34" s="5" t="s">
        <v>13</v>
      </c>
      <c r="B34" s="5" t="s">
        <v>14</v>
      </c>
      <c r="C34" s="5" t="s">
        <v>15</v>
      </c>
      <c r="D34" s="5" t="s">
        <v>16</v>
      </c>
      <c r="E34" s="5" t="s">
        <v>17</v>
      </c>
      <c r="F34" s="5" t="s">
        <v>25</v>
      </c>
      <c r="G34" s="5" t="s">
        <v>26</v>
      </c>
      <c r="H34" s="5" t="s">
        <v>19</v>
      </c>
      <c r="I34" s="5" t="s">
        <v>10</v>
      </c>
      <c r="J34" s="5" t="s">
        <v>20</v>
      </c>
    </row>
    <row r="35" spans="1:10" x14ac:dyDescent="0.25">
      <c r="A35" s="3">
        <v>1</v>
      </c>
      <c r="B35" s="3" t="s">
        <v>5</v>
      </c>
      <c r="C35" s="6" t="s">
        <v>47</v>
      </c>
      <c r="D35" s="3" t="s">
        <v>66</v>
      </c>
      <c r="E35" s="3"/>
      <c r="F35" s="7">
        <v>45601</v>
      </c>
      <c r="G35" s="10">
        <v>1.59</v>
      </c>
      <c r="H35" s="8">
        <v>1.27</v>
      </c>
      <c r="I35" s="8">
        <v>0.3</v>
      </c>
      <c r="J35" s="8">
        <v>1.57</v>
      </c>
    </row>
    <row r="36" spans="1:10" x14ac:dyDescent="0.25">
      <c r="A36" s="3">
        <v>2</v>
      </c>
      <c r="B36" s="3" t="s">
        <v>5</v>
      </c>
      <c r="C36" s="6" t="s">
        <v>48</v>
      </c>
      <c r="D36" s="3" t="s">
        <v>67</v>
      </c>
      <c r="E36" s="3"/>
      <c r="F36" s="7">
        <v>45605</v>
      </c>
      <c r="G36" s="10">
        <v>0.8</v>
      </c>
      <c r="H36" s="8">
        <v>0.64</v>
      </c>
      <c r="I36" s="8">
        <v>0.15</v>
      </c>
      <c r="J36" s="8">
        <v>0.79</v>
      </c>
    </row>
    <row r="37" spans="1:10" x14ac:dyDescent="0.25">
      <c r="A37" s="5" t="s">
        <v>23</v>
      </c>
      <c r="B37" s="3"/>
      <c r="C37" s="3"/>
      <c r="D37" s="3"/>
      <c r="E37" s="3"/>
      <c r="F37" s="3"/>
      <c r="G37" s="3"/>
      <c r="H37" s="9">
        <f>SUM(H35:H36)</f>
        <v>1.9100000000000001</v>
      </c>
      <c r="I37" s="9">
        <f>SUM(I35:I36)</f>
        <v>0.44999999999999996</v>
      </c>
      <c r="J37" s="9">
        <f>SUM(J35:J36)</f>
        <v>2.3600000000000003</v>
      </c>
    </row>
    <row r="39" spans="1:10" x14ac:dyDescent="0.25">
      <c r="C39" s="12" t="s">
        <v>6</v>
      </c>
      <c r="D39" s="12" t="s">
        <v>36</v>
      </c>
      <c r="E39" s="13">
        <f>G13</f>
        <v>100</v>
      </c>
    </row>
    <row r="40" spans="1:10" x14ac:dyDescent="0.25">
      <c r="D40" s="12" t="s">
        <v>49</v>
      </c>
      <c r="E40" s="13">
        <f>G21</f>
        <v>0</v>
      </c>
    </row>
    <row r="41" spans="1:10" x14ac:dyDescent="0.25">
      <c r="D41" s="12" t="s">
        <v>37</v>
      </c>
      <c r="E41" s="13">
        <f>H29</f>
        <v>1.03</v>
      </c>
    </row>
    <row r="42" spans="1:10" x14ac:dyDescent="0.25">
      <c r="D42" s="12" t="s">
        <v>38</v>
      </c>
      <c r="E42" s="13">
        <f>H37</f>
        <v>1.9100000000000001</v>
      </c>
    </row>
    <row r="43" spans="1:10" x14ac:dyDescent="0.25">
      <c r="D43" s="12" t="s">
        <v>9</v>
      </c>
      <c r="E43" s="13">
        <f>E39+E40+E41+E42</f>
        <v>102.94</v>
      </c>
    </row>
    <row r="44" spans="1:10" x14ac:dyDescent="0.25">
      <c r="D44" s="12" t="s">
        <v>10</v>
      </c>
      <c r="E44" s="13">
        <f>E43*24%</f>
        <v>24.705599999999997</v>
      </c>
    </row>
    <row r="45" spans="1:10" x14ac:dyDescent="0.25">
      <c r="D45" s="12" t="s">
        <v>11</v>
      </c>
      <c r="E45" s="13">
        <f>E43+E44</f>
        <v>127.6456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ΣΥΓΚΕΝΤΡΩΤΙΚΗ</vt:lpstr>
      <vt:lpstr>NRG</vt:lpstr>
      <vt:lpstr>ΗΡΩΝ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Γιώργος Κόπτσης</cp:lastModifiedBy>
  <dcterms:created xsi:type="dcterms:W3CDTF">2025-07-10T19:52:34Z</dcterms:created>
  <dcterms:modified xsi:type="dcterms:W3CDTF">2025-08-25T11:54:33Z</dcterms:modified>
  <cp:category/>
</cp:coreProperties>
</file>