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rol\Desktop\2018_1\PPD\ppd\me\"/>
    </mc:Choice>
  </mc:AlternateContent>
  <bookViews>
    <workbookView xWindow="0" yWindow="0" windowWidth="16380" windowHeight="8190" tabRatio="500"/>
  </bookViews>
  <sheets>
    <sheet name="Sheet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U38" i="1" l="1"/>
  <c r="U37" i="1"/>
  <c r="U36" i="1"/>
  <c r="U35" i="1"/>
  <c r="U34" i="1"/>
  <c r="T38" i="1"/>
  <c r="T37" i="1"/>
  <c r="T36" i="1"/>
  <c r="T35" i="1"/>
  <c r="T34" i="1"/>
  <c r="AC30" i="1"/>
  <c r="AC27" i="1"/>
  <c r="Z27" i="1"/>
  <c r="Z29" i="1"/>
  <c r="AC29" i="1"/>
  <c r="AC26" i="1"/>
  <c r="Z26" i="1"/>
  <c r="Z30" i="1"/>
  <c r="W30" i="1"/>
  <c r="T30" i="1"/>
  <c r="Q30" i="1"/>
  <c r="W27" i="1"/>
  <c r="T27" i="1"/>
  <c r="Q27" i="1"/>
  <c r="W29" i="1"/>
  <c r="T29" i="1"/>
  <c r="Q29" i="1"/>
  <c r="W26" i="1"/>
  <c r="T26" i="1"/>
  <c r="Q26" i="1"/>
  <c r="H70" i="1" l="1"/>
  <c r="H73" i="1" l="1"/>
  <c r="N73" i="1" s="1"/>
  <c r="Q62" i="1"/>
  <c r="N70" i="1"/>
  <c r="K81" i="1"/>
  <c r="Q81" i="1" s="1"/>
  <c r="K80" i="1"/>
  <c r="Q80" i="1" s="1"/>
  <c r="K79" i="1"/>
  <c r="Q79" i="1" s="1"/>
  <c r="K78" i="1"/>
  <c r="Q78" i="1" s="1"/>
  <c r="K77" i="1"/>
  <c r="Q77" i="1" s="1"/>
  <c r="K73" i="1"/>
  <c r="Q73" i="1" s="1"/>
  <c r="K72" i="1"/>
  <c r="Q72" i="1" s="1"/>
  <c r="K71" i="1"/>
  <c r="Q71" i="1" s="1"/>
  <c r="K70" i="1"/>
  <c r="Q70" i="1" s="1"/>
  <c r="K69" i="1"/>
  <c r="Q69" i="1" s="1"/>
  <c r="K65" i="1"/>
  <c r="Q65" i="1" s="1"/>
  <c r="K64" i="1"/>
  <c r="Q64" i="1" s="1"/>
  <c r="K63" i="1"/>
  <c r="Q63" i="1" s="1"/>
  <c r="K62" i="1"/>
  <c r="K61" i="1"/>
  <c r="Q61" i="1" s="1"/>
  <c r="K57" i="1"/>
  <c r="Q57" i="1" s="1"/>
  <c r="K56" i="1"/>
  <c r="Q56" i="1" s="1"/>
  <c r="K55" i="1"/>
  <c r="Q55" i="1" s="1"/>
  <c r="K54" i="1"/>
  <c r="Q54" i="1" s="1"/>
  <c r="K53" i="1"/>
  <c r="Q53" i="1" s="1"/>
  <c r="K49" i="1"/>
  <c r="Q49" i="1" s="1"/>
  <c r="K48" i="1"/>
  <c r="Q48" i="1" s="1"/>
  <c r="K47" i="1"/>
  <c r="Q47" i="1" s="1"/>
  <c r="K45" i="1"/>
  <c r="Q45" i="1" s="1"/>
  <c r="K46" i="1"/>
  <c r="Q46" i="1" s="1"/>
  <c r="H72" i="1"/>
  <c r="N72" i="1" s="1"/>
  <c r="H71" i="1"/>
  <c r="N71" i="1" s="1"/>
  <c r="H69" i="1"/>
  <c r="N69" i="1" s="1"/>
  <c r="H65" i="1"/>
  <c r="N65" i="1" s="1"/>
  <c r="H64" i="1"/>
  <c r="N64" i="1" s="1"/>
  <c r="H63" i="1"/>
  <c r="N63" i="1" s="1"/>
  <c r="H62" i="1"/>
  <c r="N62" i="1" s="1"/>
  <c r="H61" i="1"/>
  <c r="N61" i="1" s="1"/>
  <c r="H57" i="1"/>
  <c r="N57" i="1" s="1"/>
  <c r="H56" i="1"/>
  <c r="N56" i="1" s="1"/>
  <c r="H55" i="1"/>
  <c r="N55" i="1" s="1"/>
  <c r="H54" i="1"/>
  <c r="N54" i="1" s="1"/>
  <c r="H53" i="1"/>
  <c r="N53" i="1" s="1"/>
  <c r="H49" i="1"/>
  <c r="N49" i="1" s="1"/>
  <c r="H48" i="1"/>
  <c r="N48" i="1" s="1"/>
  <c r="H47" i="1"/>
  <c r="N47" i="1" s="1"/>
  <c r="H46" i="1"/>
  <c r="N46" i="1" s="1"/>
  <c r="H45" i="1"/>
  <c r="N45" i="1" s="1"/>
  <c r="K41" i="1"/>
  <c r="Q41" i="1" s="1"/>
  <c r="H41" i="1"/>
  <c r="N41" i="1" s="1"/>
  <c r="K40" i="1"/>
  <c r="Q40" i="1" s="1"/>
  <c r="H40" i="1"/>
  <c r="N40" i="1" s="1"/>
  <c r="K39" i="1"/>
  <c r="Q39" i="1" s="1"/>
  <c r="H39" i="1"/>
  <c r="N39" i="1" s="1"/>
  <c r="K38" i="1"/>
  <c r="Q38" i="1" s="1"/>
  <c r="H38" i="1"/>
  <c r="N38" i="1" s="1"/>
  <c r="K37" i="1"/>
  <c r="Q37" i="1" s="1"/>
  <c r="H37" i="1"/>
  <c r="N37" i="1" s="1"/>
</calcChain>
</file>

<file path=xl/sharedStrings.xml><?xml version="1.0" encoding="utf-8"?>
<sst xmlns="http://schemas.openxmlformats.org/spreadsheetml/2006/main" count="141" uniqueCount="26">
  <si>
    <t>Linhas:</t>
  </si>
  <si>
    <t>Bubble Sort</t>
  </si>
  <si>
    <t>2 Processos</t>
  </si>
  <si>
    <t>4 Processos</t>
  </si>
  <si>
    <t>8 Processos</t>
  </si>
  <si>
    <t>16 Processos</t>
  </si>
  <si>
    <t>32 Processos</t>
  </si>
  <si>
    <t>Colunas</t>
  </si>
  <si>
    <t>Tempo [s]</t>
  </si>
  <si>
    <t>Quick Sort</t>
  </si>
  <si>
    <t>Sequencial</t>
  </si>
  <si>
    <t>SpeedUp</t>
  </si>
  <si>
    <t>Eficiencia</t>
  </si>
  <si>
    <t>100 Colunas</t>
  </si>
  <si>
    <t>500 Colunas</t>
  </si>
  <si>
    <t>1000 Colunas</t>
  </si>
  <si>
    <t>5000 Colunas</t>
  </si>
  <si>
    <t>10000 Colunas</t>
  </si>
  <si>
    <t>100000 Colunas</t>
  </si>
  <si>
    <t>Ideal</t>
  </si>
  <si>
    <t>Custo Comunicacao</t>
  </si>
  <si>
    <t>Comparativo Comunicacao x Tempo Total para 10.000 colunas</t>
  </si>
  <si>
    <t>Comm</t>
  </si>
  <si>
    <t>Total</t>
  </si>
  <si>
    <t>Processos</t>
  </si>
  <si>
    <t>Comunicação x Tempo Toal (10.000)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</si>
</sst>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i/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9CCFF"/>
        <bgColor rgb="FFCCCCFF"/>
      </patternFill>
    </fill>
    <fill>
      <patternFill patternType="solid">
        <fgColor rgb="FF999999"/>
        <bgColor rgb="FF808080"/>
      </patternFill>
    </fill>
    <fill>
      <patternFill patternType="solid">
        <fgColor theme="5" tint="0.59999389629810485"/>
        <bgColor rgb="FFCCCCFF"/>
      </patternFill>
    </fill>
  </fills>
  <borders count="6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3" borderId="0" xfId="0" applyFont="1" applyFill="1"/>
    <xf numFmtId="0" fontId="4" fillId="3" borderId="3" xfId="0" applyFont="1" applyFill="1" applyBorder="1"/>
    <xf numFmtId="0" fontId="4" fillId="3" borderId="4" xfId="0" applyFont="1" applyFill="1" applyBorder="1" applyAlignment="1">
      <alignment horizontal="center"/>
    </xf>
    <xf numFmtId="3" fontId="4" fillId="3" borderId="4" xfId="0" applyNumberFormat="1" applyFont="1" applyFill="1" applyBorder="1" applyAlignment="1">
      <alignment horizontal="center"/>
    </xf>
    <xf numFmtId="0" fontId="4" fillId="3" borderId="5" xfId="0" applyFont="1" applyFill="1" applyBorder="1"/>
    <xf numFmtId="0" fontId="0" fillId="4" borderId="4" xfId="0" applyFont="1" applyFill="1" applyBorder="1" applyAlignment="1">
      <alignment horizontal="center"/>
    </xf>
    <xf numFmtId="3" fontId="0" fillId="4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4" fillId="5" borderId="0" xfId="0" applyFont="1" applyFill="1"/>
    <xf numFmtId="0" fontId="4" fillId="5" borderId="4" xfId="0" applyFont="1" applyFill="1" applyBorder="1" applyAlignment="1">
      <alignment horizontal="center"/>
    </xf>
    <xf numFmtId="3" fontId="4" fillId="5" borderId="4" xfId="0" applyNumberFormat="1" applyFont="1" applyFill="1" applyBorder="1" applyAlignment="1">
      <alignment horizontal="center"/>
    </xf>
    <xf numFmtId="0" fontId="4" fillId="5" borderId="5" xfId="0" applyFont="1" applyFill="1" applyBorder="1"/>
    <xf numFmtId="2" fontId="4" fillId="5" borderId="4" xfId="0" applyNumberFormat="1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0" fontId="0" fillId="0" borderId="4" xfId="0" applyNumberFormat="1" applyBorder="1" applyAlignment="1">
      <alignment horizontal="center"/>
    </xf>
    <xf numFmtId="0" fontId="6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Bubble Sort</a:t>
            </a:r>
          </a:p>
          <a:p>
            <a:pPr>
              <a:defRPr/>
            </a:pPr>
            <a:r>
              <a:rPr lang="pt-BR"/>
              <a:t>Speed-Up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Sheet1!$G$35</c:f>
              <c:strCache>
                <c:ptCount val="1"/>
                <c:pt idx="0">
                  <c:v>100 Colunas</c:v>
                </c:pt>
              </c:strCache>
            </c:strRef>
          </c:tx>
          <c:spPr>
            <a:ln w="28575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0000"/>
                </a:schemeClr>
              </a:solidFill>
              <a:ln w="9525">
                <a:solidFill>
                  <a:schemeClr val="accent1">
                    <a:tint val="50000"/>
                  </a:schemeClr>
                </a:solidFill>
              </a:ln>
              <a:effectLst/>
            </c:spPr>
          </c:marker>
          <c:cat>
            <c:numRef>
              <c:f>Sheet1!$G$37:$G$41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Sheet1!$H$37:$H$41</c:f>
              <c:numCache>
                <c:formatCode>0.00</c:formatCode>
                <c:ptCount val="5"/>
                <c:pt idx="0">
                  <c:v>0.2292697186287378</c:v>
                </c:pt>
                <c:pt idx="1">
                  <c:v>1.0848928668294007</c:v>
                </c:pt>
                <c:pt idx="2">
                  <c:v>2.2711787417669771</c:v>
                </c:pt>
                <c:pt idx="3">
                  <c:v>2.8849621348719796</c:v>
                </c:pt>
                <c:pt idx="4">
                  <c:v>1.5507482360238816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Sheet1!$G$43</c:f>
              <c:strCache>
                <c:ptCount val="1"/>
                <c:pt idx="0">
                  <c:v>500 Colunas</c:v>
                </c:pt>
              </c:strCache>
            </c:strRef>
          </c:tx>
          <c:spPr>
            <a:ln w="28575" cap="rnd">
              <a:solidFill>
                <a:schemeClr val="accent1">
                  <a:tint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0000"/>
                </a:schemeClr>
              </a:solidFill>
              <a:ln w="9525">
                <a:solidFill>
                  <a:schemeClr val="accent1">
                    <a:tint val="70000"/>
                  </a:schemeClr>
                </a:solidFill>
              </a:ln>
              <a:effectLst/>
            </c:spPr>
          </c:marker>
          <c:cat>
            <c:numRef>
              <c:f>Sheet1!$G$37:$G$41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Sheet1!$H$45:$H$49</c:f>
              <c:numCache>
                <c:formatCode>0.00</c:formatCode>
                <c:ptCount val="5"/>
                <c:pt idx="0">
                  <c:v>0.8988417781658492</c:v>
                </c:pt>
                <c:pt idx="1">
                  <c:v>2.7508964975192809</c:v>
                </c:pt>
                <c:pt idx="2">
                  <c:v>5.966046801506427</c:v>
                </c:pt>
                <c:pt idx="3">
                  <c:v>8.808355354221721</c:v>
                </c:pt>
                <c:pt idx="4">
                  <c:v>9.8588945714461786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Sheet1!$G$51</c:f>
              <c:strCache>
                <c:ptCount val="1"/>
                <c:pt idx="0">
                  <c:v>1000 Colunas</c:v>
                </c:pt>
              </c:strCache>
            </c:strRef>
          </c:tx>
          <c:spPr>
            <a:ln w="28575" cap="rnd">
              <a:solidFill>
                <a:schemeClr val="accent1">
                  <a:tint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0000"/>
                </a:schemeClr>
              </a:solidFill>
              <a:ln w="9525">
                <a:solidFill>
                  <a:schemeClr val="accent1">
                    <a:tint val="90000"/>
                  </a:schemeClr>
                </a:solidFill>
              </a:ln>
              <a:effectLst/>
            </c:spPr>
          </c:marker>
          <c:cat>
            <c:numRef>
              <c:f>Sheet1!$G$37:$G$41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Sheet1!$H$53:$H$57</c:f>
              <c:numCache>
                <c:formatCode>0.00</c:formatCode>
                <c:ptCount val="5"/>
                <c:pt idx="0">
                  <c:v>0.98882297474754532</c:v>
                </c:pt>
                <c:pt idx="1">
                  <c:v>2.9333189517396687</c:v>
                </c:pt>
                <c:pt idx="2">
                  <c:v>6.640966424405403</c:v>
                </c:pt>
                <c:pt idx="3">
                  <c:v>11.725363591431547</c:v>
                </c:pt>
                <c:pt idx="4">
                  <c:v>14.151048161156961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Sheet1!$G$59</c:f>
              <c:strCache>
                <c:ptCount val="1"/>
                <c:pt idx="0">
                  <c:v>5000 Colunas</c:v>
                </c:pt>
              </c:strCache>
            </c:strRef>
          </c:tx>
          <c:spPr>
            <a:ln w="28575" cap="rnd">
              <a:solidFill>
                <a:schemeClr val="accent1">
                  <a:shade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0000"/>
                </a:schemeClr>
              </a:solidFill>
              <a:ln w="9525">
                <a:solidFill>
                  <a:schemeClr val="accent1">
                    <a:shade val="90000"/>
                  </a:schemeClr>
                </a:solidFill>
              </a:ln>
              <a:effectLst/>
            </c:spPr>
          </c:marker>
          <c:val>
            <c:numRef>
              <c:f>Sheet1!$H$61:$H$65</c:f>
              <c:numCache>
                <c:formatCode>0.00</c:formatCode>
                <c:ptCount val="5"/>
                <c:pt idx="0">
                  <c:v>1.0459819345767953</c:v>
                </c:pt>
                <c:pt idx="1">
                  <c:v>3.0631265959377165</c:v>
                </c:pt>
                <c:pt idx="2">
                  <c:v>7.0722999414141343</c:v>
                </c:pt>
                <c:pt idx="3">
                  <c:v>14.239035484257091</c:v>
                </c:pt>
                <c:pt idx="4">
                  <c:v>15.383470349674727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Sheet1!$G$67</c:f>
              <c:strCache>
                <c:ptCount val="1"/>
                <c:pt idx="0">
                  <c:v>10000 Colunas</c:v>
                </c:pt>
              </c:strCache>
            </c:strRef>
          </c:tx>
          <c:spPr>
            <a:ln w="28575" cap="rnd">
              <a:solidFill>
                <a:schemeClr val="accent1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0000"/>
                </a:schemeClr>
              </a:solidFill>
              <a:ln w="9525">
                <a:solidFill>
                  <a:schemeClr val="accent1">
                    <a:shade val="70000"/>
                  </a:schemeClr>
                </a:solidFill>
              </a:ln>
              <a:effectLst/>
            </c:spPr>
          </c:marker>
          <c:val>
            <c:numRef>
              <c:f>Sheet1!$H$69:$H$73</c:f>
              <c:numCache>
                <c:formatCode>0.00</c:formatCode>
                <c:ptCount val="5"/>
                <c:pt idx="0">
                  <c:v>1.0510035800476214</c:v>
                </c:pt>
                <c:pt idx="1">
                  <c:v>3.081352377202351</c:v>
                </c:pt>
                <c:pt idx="2">
                  <c:v>7.1667556548819835</c:v>
                </c:pt>
                <c:pt idx="3">
                  <c:v>14.452272727492556</c:v>
                </c:pt>
                <c:pt idx="4">
                  <c:v>15.511666105201453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Sheet1!$A$44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0000"/>
                </a:schemeClr>
              </a:solidFill>
              <a:ln w="9525">
                <a:solidFill>
                  <a:schemeClr val="accent1">
                    <a:shade val="50000"/>
                  </a:schemeClr>
                </a:solidFill>
              </a:ln>
              <a:effectLst/>
            </c:spPr>
          </c:marker>
          <c:val>
            <c:numRef>
              <c:f>Sheet1!$B$46:$B$50</c:f>
              <c:numCache>
                <c:formatCode>0.00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410544"/>
        <c:axId val="440409368"/>
      </c:lineChart>
      <c:catAx>
        <c:axId val="44041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Processos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0409368"/>
        <c:crosses val="autoZero"/>
        <c:auto val="1"/>
        <c:lblAlgn val="ctr"/>
        <c:lblOffset val="100"/>
        <c:noMultiLvlLbl val="0"/>
      </c:catAx>
      <c:valAx>
        <c:axId val="4404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Speed-Up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041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Bubble Sort</a:t>
            </a:r>
          </a:p>
          <a:p>
            <a:pPr>
              <a:defRPr/>
            </a:pPr>
            <a:r>
              <a:rPr lang="pt-BR"/>
              <a:t>Eficiencia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Sheet1!$M$35</c:f>
              <c:strCache>
                <c:ptCount val="1"/>
                <c:pt idx="0">
                  <c:v>100 Colunas</c:v>
                </c:pt>
              </c:strCache>
            </c:strRef>
          </c:tx>
          <c:spPr>
            <a:ln w="28575" cap="rnd">
              <a:solidFill>
                <a:schemeClr val="accent1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4000"/>
                </a:schemeClr>
              </a:solidFill>
              <a:ln w="9525">
                <a:solidFill>
                  <a:schemeClr val="accent1">
                    <a:tint val="54000"/>
                  </a:schemeClr>
                </a:solidFill>
              </a:ln>
              <a:effectLst/>
            </c:spPr>
          </c:marker>
          <c:cat>
            <c:numRef>
              <c:f>Sheet1!$M$37:$M$41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Sheet1!$N$37:$N$41</c:f>
              <c:numCache>
                <c:formatCode>0.00</c:formatCode>
                <c:ptCount val="5"/>
                <c:pt idx="0">
                  <c:v>0.1146348593143689</c:v>
                </c:pt>
                <c:pt idx="1">
                  <c:v>0.27122321670735017</c:v>
                </c:pt>
                <c:pt idx="2">
                  <c:v>0.28389734272087214</c:v>
                </c:pt>
                <c:pt idx="3">
                  <c:v>0.18031013342949873</c:v>
                </c:pt>
                <c:pt idx="4">
                  <c:v>4.8460882375746299E-2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Sheet1!$M$43</c:f>
              <c:strCache>
                <c:ptCount val="1"/>
                <c:pt idx="0">
                  <c:v>500 Colunas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val>
            <c:numRef>
              <c:f>Sheet1!$N$45:$N$49</c:f>
              <c:numCache>
                <c:formatCode>0.00</c:formatCode>
                <c:ptCount val="5"/>
                <c:pt idx="0">
                  <c:v>0.4494208890829246</c:v>
                </c:pt>
                <c:pt idx="1">
                  <c:v>0.68772412437982022</c:v>
                </c:pt>
                <c:pt idx="2">
                  <c:v>0.74575585018830337</c:v>
                </c:pt>
                <c:pt idx="3">
                  <c:v>0.55052220963885756</c:v>
                </c:pt>
                <c:pt idx="4">
                  <c:v>0.30809045535769308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Sheet1!$M$59</c:f>
              <c:strCache>
                <c:ptCount val="1"/>
                <c:pt idx="0">
                  <c:v>5000 Colunas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Sheet1!$N$61:$N$65</c:f>
              <c:numCache>
                <c:formatCode>0.00</c:formatCode>
                <c:ptCount val="5"/>
                <c:pt idx="0">
                  <c:v>0.52299096728839767</c:v>
                </c:pt>
                <c:pt idx="1">
                  <c:v>0.76578164898442913</c:v>
                </c:pt>
                <c:pt idx="2">
                  <c:v>0.88403749267676679</c:v>
                </c:pt>
                <c:pt idx="3">
                  <c:v>0.88993971776606817</c:v>
                </c:pt>
                <c:pt idx="4">
                  <c:v>0.48073344842733523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Sheet1!$M$67</c:f>
              <c:strCache>
                <c:ptCount val="1"/>
                <c:pt idx="0">
                  <c:v>10000 Colunas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val>
            <c:numRef>
              <c:f>Sheet1!$N$69:$N$73</c:f>
              <c:numCache>
                <c:formatCode>0.00</c:formatCode>
                <c:ptCount val="5"/>
                <c:pt idx="0">
                  <c:v>0.5255017900238107</c:v>
                </c:pt>
                <c:pt idx="1">
                  <c:v>0.77033809430058775</c:v>
                </c:pt>
                <c:pt idx="2">
                  <c:v>0.89584445686024794</c:v>
                </c:pt>
                <c:pt idx="3">
                  <c:v>0.90326704546828473</c:v>
                </c:pt>
                <c:pt idx="4">
                  <c:v>0.4847395657875454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Sheet1!$D$44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3000"/>
                </a:schemeClr>
              </a:solidFill>
              <a:ln w="9525">
                <a:solidFill>
                  <a:schemeClr val="accent1">
                    <a:shade val="53000"/>
                  </a:schemeClr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chemeClr val="accent1">
                    <a:shade val="53000"/>
                  </a:schemeClr>
                </a:solidFill>
                <a:ln w="9525">
                  <a:solidFill>
                    <a:schemeClr val="accent1">
                      <a:shade val="53000"/>
                    </a:schemeClr>
                  </a:solidFill>
                </a:ln>
                <a:effectLst/>
              </c:spPr>
            </c:marker>
            <c:bubble3D val="0"/>
          </c:dPt>
          <c:val>
            <c:numRef>
              <c:f>Sheet1!$E$46:$E$50</c:f>
              <c:numCache>
                <c:formatCode>0.00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407800"/>
        <c:axId val="440410152"/>
      </c:lineChart>
      <c:catAx>
        <c:axId val="440407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Processos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0410152"/>
        <c:crosses val="autoZero"/>
        <c:auto val="1"/>
        <c:lblAlgn val="ctr"/>
        <c:lblOffset val="100"/>
        <c:noMultiLvlLbl val="0"/>
      </c:catAx>
      <c:valAx>
        <c:axId val="44041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Eficiencia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040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Quick Sort</a:t>
            </a:r>
          </a:p>
          <a:p>
            <a:pPr>
              <a:defRPr/>
            </a:pPr>
            <a:r>
              <a:rPr lang="pt-BR"/>
              <a:t>Speed-Up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Sheet1!$J$43</c:f>
              <c:strCache>
                <c:ptCount val="1"/>
                <c:pt idx="0">
                  <c:v>500 Colunas</c:v>
                </c:pt>
              </c:strCache>
            </c:strRef>
          </c:tx>
          <c:spPr>
            <a:ln w="28575" cap="rnd">
              <a:solidFill>
                <a:schemeClr val="accent2">
                  <a:tint val="4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48000"/>
                </a:schemeClr>
              </a:solidFill>
              <a:ln w="9525">
                <a:solidFill>
                  <a:schemeClr val="accent2">
                    <a:tint val="48000"/>
                  </a:schemeClr>
                </a:solidFill>
              </a:ln>
              <a:effectLst/>
            </c:spPr>
          </c:marker>
          <c:cat>
            <c:numRef>
              <c:f>Sheet1!$J$45:$J$49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Sheet1!$K$45:$K$49</c:f>
              <c:numCache>
                <c:formatCode>0.00</c:formatCode>
                <c:ptCount val="5"/>
                <c:pt idx="0">
                  <c:v>0.1774567781834637</c:v>
                </c:pt>
                <c:pt idx="1">
                  <c:v>0.58469274396304738</c:v>
                </c:pt>
                <c:pt idx="2">
                  <c:v>0.92790201354736945</c:v>
                </c:pt>
                <c:pt idx="3">
                  <c:v>1.0630946685802372</c:v>
                </c:pt>
                <c:pt idx="4">
                  <c:v>0.48908126085149051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Sheet1!$J$51</c:f>
              <c:strCache>
                <c:ptCount val="1"/>
                <c:pt idx="0">
                  <c:v>1000 Colunas</c:v>
                </c:pt>
              </c:strCache>
            </c:strRef>
          </c:tx>
          <c:spPr>
            <a:ln w="28575" cap="rnd">
              <a:solidFill>
                <a:schemeClr val="accent2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65000"/>
                </a:schemeClr>
              </a:solidFill>
              <a:ln w="9525">
                <a:solidFill>
                  <a:schemeClr val="accent2">
                    <a:tint val="65000"/>
                  </a:schemeClr>
                </a:solidFill>
              </a:ln>
              <a:effectLst/>
            </c:spPr>
          </c:marker>
          <c:val>
            <c:numRef>
              <c:f>Sheet1!$K$53:$K$57</c:f>
              <c:numCache>
                <c:formatCode>0.00</c:formatCode>
                <c:ptCount val="5"/>
                <c:pt idx="0">
                  <c:v>0.12731879352711253</c:v>
                </c:pt>
                <c:pt idx="1">
                  <c:v>0.81717706183987415</c:v>
                </c:pt>
                <c:pt idx="2">
                  <c:v>1.4455567200318022</c:v>
                </c:pt>
                <c:pt idx="3">
                  <c:v>1.4778689130274145</c:v>
                </c:pt>
                <c:pt idx="4">
                  <c:v>0.84990651028386877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Sheet1!$J$51</c:f>
              <c:strCache>
                <c:ptCount val="1"/>
                <c:pt idx="0">
                  <c:v>1000 Colunas</c:v>
                </c:pt>
              </c:strCache>
            </c:strRef>
          </c:tx>
          <c:spPr>
            <a:ln w="28575" cap="rnd">
              <a:solidFill>
                <a:schemeClr val="accent2">
                  <a:tint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83000"/>
                </a:schemeClr>
              </a:solidFill>
              <a:ln w="9525">
                <a:solidFill>
                  <a:schemeClr val="accent2">
                    <a:tint val="83000"/>
                  </a:schemeClr>
                </a:solidFill>
              </a:ln>
              <a:effectLst/>
            </c:spPr>
          </c:marker>
          <c:val>
            <c:numRef>
              <c:f>Sheet1!$K$53:$K$57</c:f>
              <c:numCache>
                <c:formatCode>0.00</c:formatCode>
                <c:ptCount val="5"/>
                <c:pt idx="0">
                  <c:v>0.12731879352711253</c:v>
                </c:pt>
                <c:pt idx="1">
                  <c:v>0.81717706183987415</c:v>
                </c:pt>
                <c:pt idx="2">
                  <c:v>1.4455567200318022</c:v>
                </c:pt>
                <c:pt idx="3">
                  <c:v>1.4778689130274145</c:v>
                </c:pt>
                <c:pt idx="4">
                  <c:v>0.84990651028386877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Sheet1!$J$59</c:f>
              <c:strCache>
                <c:ptCount val="1"/>
                <c:pt idx="0">
                  <c:v>5000 Colunas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Sheet1!$K$61:$K$65</c:f>
              <c:numCache>
                <c:formatCode>0.00</c:formatCode>
                <c:ptCount val="5"/>
                <c:pt idx="0">
                  <c:v>0.30403601732275615</c:v>
                </c:pt>
                <c:pt idx="1">
                  <c:v>1.2659189305516876</c:v>
                </c:pt>
                <c:pt idx="2">
                  <c:v>2.4008220414669981</c:v>
                </c:pt>
                <c:pt idx="3">
                  <c:v>2.5367833587011668</c:v>
                </c:pt>
                <c:pt idx="4">
                  <c:v>1.7793974248560467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Sheet1!$J$67</c:f>
              <c:strCache>
                <c:ptCount val="1"/>
                <c:pt idx="0">
                  <c:v>10000 Colunas</c:v>
                </c:pt>
              </c:strCache>
            </c:strRef>
          </c:tx>
          <c:spPr>
            <a:ln w="28575" cap="rnd">
              <a:solidFill>
                <a:schemeClr val="accent2">
                  <a:shade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82000"/>
                </a:schemeClr>
              </a:solidFill>
              <a:ln w="9525">
                <a:solidFill>
                  <a:schemeClr val="accent2">
                    <a:shade val="82000"/>
                  </a:schemeClr>
                </a:solidFill>
              </a:ln>
              <a:effectLst/>
            </c:spPr>
          </c:marker>
          <c:val>
            <c:numRef>
              <c:f>Sheet1!$K$69:$K$73</c:f>
              <c:numCache>
                <c:formatCode>0.00</c:formatCode>
                <c:ptCount val="5"/>
                <c:pt idx="0">
                  <c:v>0.3537848171884993</c:v>
                </c:pt>
                <c:pt idx="1">
                  <c:v>1.3419077799684136</c:v>
                </c:pt>
                <c:pt idx="2">
                  <c:v>2.4565381708238849</c:v>
                </c:pt>
                <c:pt idx="3">
                  <c:v>2.9471274009170103</c:v>
                </c:pt>
                <c:pt idx="4">
                  <c:v>2.8527227043811241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Sheet1!$J$75</c:f>
              <c:strCache>
                <c:ptCount val="1"/>
                <c:pt idx="0">
                  <c:v>100000 Colunas</c:v>
                </c:pt>
              </c:strCache>
            </c:strRef>
          </c:tx>
          <c:spPr>
            <a:ln w="28575" cap="rnd">
              <a:solidFill>
                <a:schemeClr val="accent2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65000"/>
                </a:schemeClr>
              </a:solidFill>
              <a:ln w="9525">
                <a:solidFill>
                  <a:schemeClr val="accent2">
                    <a:shade val="65000"/>
                  </a:schemeClr>
                </a:solidFill>
              </a:ln>
              <a:effectLst/>
            </c:spPr>
          </c:marker>
          <c:val>
            <c:numRef>
              <c:f>Sheet1!$K$77:$K$81</c:f>
              <c:numCache>
                <c:formatCode>0.00</c:formatCode>
                <c:ptCount val="5"/>
                <c:pt idx="0">
                  <c:v>0.75370221214399047</c:v>
                </c:pt>
                <c:pt idx="1">
                  <c:v>2.0353897726049239</c:v>
                </c:pt>
                <c:pt idx="2">
                  <c:v>3.7261495974318914</c:v>
                </c:pt>
                <c:pt idx="3">
                  <c:v>3.752993890928964</c:v>
                </c:pt>
                <c:pt idx="4">
                  <c:v>3.2727732498200703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Sheet1!$A$44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2">
                  <a:shade val="4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47000"/>
                </a:schemeClr>
              </a:solidFill>
              <a:ln w="9525">
                <a:solidFill>
                  <a:schemeClr val="accent2">
                    <a:shade val="47000"/>
                  </a:schemeClr>
                </a:solidFill>
              </a:ln>
              <a:effectLst/>
            </c:spPr>
          </c:marker>
          <c:val>
            <c:numRef>
              <c:f>Sheet1!$B$46:$B$50</c:f>
              <c:numCache>
                <c:formatCode>0.00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199920"/>
        <c:axId val="441995208"/>
      </c:lineChart>
      <c:catAx>
        <c:axId val="4391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1995208"/>
        <c:crosses val="autoZero"/>
        <c:auto val="1"/>
        <c:lblAlgn val="ctr"/>
        <c:lblOffset val="100"/>
        <c:noMultiLvlLbl val="0"/>
      </c:catAx>
      <c:valAx>
        <c:axId val="44199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91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Quick Sort</a:t>
            </a:r>
          </a:p>
          <a:p>
            <a:pPr>
              <a:defRPr/>
            </a:pPr>
            <a:r>
              <a:rPr lang="pt-BR"/>
              <a:t>Eficiencia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Sheet1!$P$43</c:f>
              <c:strCache>
                <c:ptCount val="1"/>
                <c:pt idx="0">
                  <c:v>500 Colunas</c:v>
                </c:pt>
              </c:strCache>
            </c:strRef>
          </c:tx>
          <c:spPr>
            <a:ln w="28575" cap="rnd">
              <a:solidFill>
                <a:schemeClr val="accent2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0000"/>
                </a:schemeClr>
              </a:solidFill>
              <a:ln w="9525">
                <a:solidFill>
                  <a:schemeClr val="accent2">
                    <a:tint val="50000"/>
                  </a:schemeClr>
                </a:solidFill>
              </a:ln>
              <a:effectLst/>
            </c:spPr>
          </c:marker>
          <c:cat>
            <c:numRef>
              <c:f>Sheet1!$P$45:$P$49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Sheet1!$Q$45:$Q$49</c:f>
              <c:numCache>
                <c:formatCode>0.00</c:formatCode>
                <c:ptCount val="5"/>
                <c:pt idx="0">
                  <c:v>8.8728389091731849E-2</c:v>
                </c:pt>
                <c:pt idx="1">
                  <c:v>0.14617318599076184</c:v>
                </c:pt>
                <c:pt idx="2">
                  <c:v>0.11598775169342118</c:v>
                </c:pt>
                <c:pt idx="3">
                  <c:v>6.6443416786264822E-2</c:v>
                </c:pt>
                <c:pt idx="4">
                  <c:v>1.5283789401609078E-2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Sheet1!$P$51</c:f>
              <c:strCache>
                <c:ptCount val="1"/>
                <c:pt idx="0">
                  <c:v>1000 Colunas</c:v>
                </c:pt>
              </c:strCache>
            </c:strRef>
          </c:tx>
          <c:spPr>
            <a:ln w="28575" cap="rnd">
              <a:solidFill>
                <a:schemeClr val="accent2">
                  <a:tint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0000"/>
                </a:schemeClr>
              </a:solidFill>
              <a:ln w="9525">
                <a:solidFill>
                  <a:schemeClr val="accent2">
                    <a:tint val="70000"/>
                  </a:schemeClr>
                </a:solidFill>
              </a:ln>
              <a:effectLst/>
            </c:spPr>
          </c:marker>
          <c:val>
            <c:numRef>
              <c:f>Sheet1!$Q$53:$Q$57</c:f>
              <c:numCache>
                <c:formatCode>0.00</c:formatCode>
                <c:ptCount val="5"/>
                <c:pt idx="0">
                  <c:v>6.3659396763556267E-2</c:v>
                </c:pt>
                <c:pt idx="1">
                  <c:v>0.20429426545996854</c:v>
                </c:pt>
                <c:pt idx="2">
                  <c:v>0.18069459000397528</c:v>
                </c:pt>
                <c:pt idx="3">
                  <c:v>9.2366807064213408E-2</c:v>
                </c:pt>
                <c:pt idx="4">
                  <c:v>2.6559578446370899E-2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Sheet1!$P$59</c:f>
              <c:strCache>
                <c:ptCount val="1"/>
                <c:pt idx="0">
                  <c:v>5000 Colunas</c:v>
                </c:pt>
              </c:strCache>
            </c:strRef>
          </c:tx>
          <c:spPr>
            <a:ln w="28575" cap="rnd">
              <a:solidFill>
                <a:schemeClr val="accent2">
                  <a:tint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90000"/>
                </a:schemeClr>
              </a:solidFill>
              <a:ln w="9525">
                <a:solidFill>
                  <a:schemeClr val="accent2">
                    <a:tint val="90000"/>
                  </a:schemeClr>
                </a:solidFill>
              </a:ln>
              <a:effectLst/>
            </c:spPr>
          </c:marker>
          <c:val>
            <c:numRef>
              <c:f>Sheet1!$Q$61:$Q$65</c:f>
              <c:numCache>
                <c:formatCode>0.00</c:formatCode>
                <c:ptCount val="5"/>
                <c:pt idx="0">
                  <c:v>0.15201800866137807</c:v>
                </c:pt>
                <c:pt idx="1">
                  <c:v>0.3164797326379219</c:v>
                </c:pt>
                <c:pt idx="2">
                  <c:v>0.30010275518337476</c:v>
                </c:pt>
                <c:pt idx="3">
                  <c:v>0.15854895991882292</c:v>
                </c:pt>
                <c:pt idx="4">
                  <c:v>5.5606169526751459E-2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Sheet1!$P$67</c:f>
              <c:strCache>
                <c:ptCount val="1"/>
                <c:pt idx="0">
                  <c:v>10000 Colunas</c:v>
                </c:pt>
              </c:strCache>
            </c:strRef>
          </c:tx>
          <c:spPr>
            <a:ln w="28575" cap="rnd">
              <a:solidFill>
                <a:schemeClr val="accent2">
                  <a:shade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90000"/>
                </a:schemeClr>
              </a:solidFill>
              <a:ln w="9525">
                <a:solidFill>
                  <a:schemeClr val="accent2">
                    <a:shade val="90000"/>
                  </a:schemeClr>
                </a:solidFill>
              </a:ln>
              <a:effectLst/>
            </c:spPr>
          </c:marker>
          <c:val>
            <c:numRef>
              <c:f>Sheet1!$Q$69:$Q$73</c:f>
              <c:numCache>
                <c:formatCode>0.00</c:formatCode>
                <c:ptCount val="5"/>
                <c:pt idx="0">
                  <c:v>0.17689240859424965</c:v>
                </c:pt>
                <c:pt idx="1">
                  <c:v>0.3354769449921034</c:v>
                </c:pt>
                <c:pt idx="2">
                  <c:v>0.30706727135298562</c:v>
                </c:pt>
                <c:pt idx="3">
                  <c:v>0.18419546255731314</c:v>
                </c:pt>
                <c:pt idx="4">
                  <c:v>8.9147584511910127E-2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Sheet1!$P$75</c:f>
              <c:strCache>
                <c:ptCount val="1"/>
                <c:pt idx="0">
                  <c:v>100000 Colunas</c:v>
                </c:pt>
              </c:strCache>
            </c:strRef>
          </c:tx>
          <c:spPr>
            <a:ln w="28575" cap="rnd">
              <a:solidFill>
                <a:schemeClr val="accent2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0000"/>
                </a:schemeClr>
              </a:solidFill>
              <a:ln w="9525">
                <a:solidFill>
                  <a:schemeClr val="accent2">
                    <a:shade val="70000"/>
                  </a:schemeClr>
                </a:solidFill>
              </a:ln>
              <a:effectLst/>
            </c:spPr>
          </c:marker>
          <c:val>
            <c:numRef>
              <c:f>Sheet1!$Q$77:$Q$81</c:f>
              <c:numCache>
                <c:formatCode>0.00</c:formatCode>
                <c:ptCount val="5"/>
                <c:pt idx="0">
                  <c:v>0.37685110607199523</c:v>
                </c:pt>
                <c:pt idx="1">
                  <c:v>0.50884744315123098</c:v>
                </c:pt>
                <c:pt idx="2">
                  <c:v>0.46576869967898643</c:v>
                </c:pt>
                <c:pt idx="3">
                  <c:v>0.23456211818306025</c:v>
                </c:pt>
                <c:pt idx="4">
                  <c:v>0.1022741640568772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Sheet1!$D$44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2">
                  <a:shade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0000"/>
                </a:schemeClr>
              </a:solidFill>
              <a:ln w="9525">
                <a:solidFill>
                  <a:schemeClr val="accent2">
                    <a:shade val="50000"/>
                  </a:schemeClr>
                </a:solidFill>
              </a:ln>
              <a:effectLst/>
            </c:spPr>
          </c:marker>
          <c:val>
            <c:numRef>
              <c:f>Sheet1!$E$46:$E$50</c:f>
              <c:numCache>
                <c:formatCode>0.00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995992"/>
        <c:axId val="441996384"/>
      </c:lineChart>
      <c:catAx>
        <c:axId val="441995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1996384"/>
        <c:crosses val="autoZero"/>
        <c:auto val="1"/>
        <c:lblAlgn val="ctr"/>
        <c:lblOffset val="100"/>
        <c:noMultiLvlLbl val="0"/>
      </c:catAx>
      <c:valAx>
        <c:axId val="44199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199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189817</xdr:colOff>
      <xdr:row>0</xdr:row>
      <xdr:rowOff>61231</xdr:rowOff>
    </xdr:from>
    <xdr:to>
      <xdr:col>21</xdr:col>
      <xdr:colOff>461280</xdr:colOff>
      <xdr:row>19</xdr:row>
      <xdr:rowOff>157841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588507</xdr:colOff>
      <xdr:row>0</xdr:row>
      <xdr:rowOff>125184</xdr:rowOff>
    </xdr:from>
    <xdr:to>
      <xdr:col>27</xdr:col>
      <xdr:colOff>748393</xdr:colOff>
      <xdr:row>20</xdr:row>
      <xdr:rowOff>68035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82843</xdr:colOff>
      <xdr:row>41</xdr:row>
      <xdr:rowOff>120385</xdr:rowOff>
    </xdr:from>
    <xdr:to>
      <xdr:col>23</xdr:col>
      <xdr:colOff>307361</xdr:colOff>
      <xdr:row>64</xdr:row>
      <xdr:rowOff>144876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385400</xdr:colOff>
      <xdr:row>41</xdr:row>
      <xdr:rowOff>86764</xdr:rowOff>
    </xdr:from>
    <xdr:to>
      <xdr:col>28</xdr:col>
      <xdr:colOff>678577</xdr:colOff>
      <xdr:row>64</xdr:row>
      <xdr:rowOff>147542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tabSelected="1" zoomScale="85" zoomScaleNormal="85" workbookViewId="0">
      <selection activeCell="A12" sqref="A12"/>
    </sheetView>
  </sheetViews>
  <sheetFormatPr defaultRowHeight="12.75" x14ac:dyDescent="0.2"/>
  <cols>
    <col min="1" max="2" width="11.5703125"/>
    <col min="3" max="3" width="3.42578125" customWidth="1"/>
    <col min="4" max="5" width="11.5703125"/>
    <col min="6" max="6" width="3.7109375" customWidth="1"/>
    <col min="7" max="8" width="11.5703125"/>
    <col min="9" max="9" width="3" customWidth="1"/>
    <col min="10" max="11" width="11.5703125"/>
    <col min="12" max="12" width="3" customWidth="1"/>
    <col min="13" max="14" width="11.5703125"/>
    <col min="15" max="15" width="3.85546875" customWidth="1"/>
    <col min="16" max="16" width="11.5703125" customWidth="1"/>
    <col min="17" max="1025" width="11.5703125"/>
  </cols>
  <sheetData>
    <row r="1" spans="1:14" x14ac:dyDescent="0.2">
      <c r="A1" s="1" t="s">
        <v>0</v>
      </c>
      <c r="B1" s="2">
        <v>1000</v>
      </c>
    </row>
    <row r="2" spans="1:14" x14ac:dyDescent="0.2">
      <c r="A2" s="3"/>
      <c r="B2" s="3"/>
    </row>
    <row r="3" spans="1:14" x14ac:dyDescent="0.2">
      <c r="A3" s="16" t="s">
        <v>1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 x14ac:dyDescent="0.2">
      <c r="A4" s="17" t="s">
        <v>2</v>
      </c>
      <c r="B4" s="17"/>
      <c r="C4" s="4"/>
      <c r="D4" s="17" t="s">
        <v>3</v>
      </c>
      <c r="E4" s="17"/>
      <c r="F4" s="4"/>
      <c r="G4" s="17" t="s">
        <v>4</v>
      </c>
      <c r="H4" s="17"/>
      <c r="I4" s="4"/>
      <c r="J4" s="17" t="s">
        <v>5</v>
      </c>
      <c r="K4" s="17"/>
      <c r="L4" s="4"/>
      <c r="M4" s="17" t="s">
        <v>6</v>
      </c>
      <c r="N4" s="17"/>
    </row>
    <row r="5" spans="1:14" x14ac:dyDescent="0.2">
      <c r="A5" s="6" t="s">
        <v>7</v>
      </c>
      <c r="B5" s="6" t="s">
        <v>8</v>
      </c>
      <c r="C5" s="4"/>
      <c r="D5" s="6" t="s">
        <v>7</v>
      </c>
      <c r="E5" s="6" t="s">
        <v>8</v>
      </c>
      <c r="F5" s="4"/>
      <c r="G5" s="6" t="s">
        <v>7</v>
      </c>
      <c r="H5" s="6" t="s">
        <v>8</v>
      </c>
      <c r="I5" s="4"/>
      <c r="J5" s="6" t="s">
        <v>7</v>
      </c>
      <c r="K5" s="6" t="s">
        <v>8</v>
      </c>
      <c r="L5" s="4"/>
      <c r="M5" s="6" t="s">
        <v>7</v>
      </c>
      <c r="N5" s="6" t="s">
        <v>8</v>
      </c>
    </row>
    <row r="6" spans="1:14" x14ac:dyDescent="0.2">
      <c r="A6" s="7">
        <v>100</v>
      </c>
      <c r="B6" s="6">
        <v>0.17446700000000001</v>
      </c>
      <c r="C6" s="4"/>
      <c r="D6" s="7">
        <v>100</v>
      </c>
      <c r="E6" s="6">
        <v>3.687E-2</v>
      </c>
      <c r="F6" s="4"/>
      <c r="G6" s="7">
        <v>100</v>
      </c>
      <c r="H6" s="6">
        <v>1.7611999999999999E-2</v>
      </c>
      <c r="I6" s="4"/>
      <c r="J6" s="7">
        <v>100</v>
      </c>
      <c r="K6" s="6">
        <v>1.3865000000000001E-2</v>
      </c>
      <c r="L6" s="4"/>
      <c r="M6" s="7">
        <v>100</v>
      </c>
      <c r="N6" s="6">
        <v>2.5794000000000001E-2</v>
      </c>
    </row>
    <row r="7" spans="1:14" x14ac:dyDescent="0.2">
      <c r="A7" s="7">
        <v>500</v>
      </c>
      <c r="B7" s="6">
        <v>1.246048</v>
      </c>
      <c r="C7" s="4"/>
      <c r="D7" s="7">
        <v>500</v>
      </c>
      <c r="E7" s="6">
        <v>0.40714</v>
      </c>
      <c r="F7" s="4"/>
      <c r="G7" s="7">
        <v>500</v>
      </c>
      <c r="H7" s="6">
        <v>0.18772900000000001</v>
      </c>
      <c r="I7" s="4"/>
      <c r="J7" s="7">
        <v>500</v>
      </c>
      <c r="K7" s="6">
        <v>0.12715199999999999</v>
      </c>
      <c r="L7" s="4"/>
      <c r="M7" s="7">
        <v>500</v>
      </c>
      <c r="N7" s="6">
        <v>0.113603</v>
      </c>
    </row>
    <row r="8" spans="1:14" x14ac:dyDescent="0.2">
      <c r="A8" s="7">
        <v>1000</v>
      </c>
      <c r="B8" s="6">
        <v>4.5104129999999998</v>
      </c>
      <c r="C8" s="4"/>
      <c r="D8" s="7">
        <v>1000</v>
      </c>
      <c r="E8" s="6">
        <v>1.520462</v>
      </c>
      <c r="F8" s="4"/>
      <c r="G8" s="7">
        <v>1000</v>
      </c>
      <c r="H8" s="6">
        <v>0.67158899999999999</v>
      </c>
      <c r="I8" s="4"/>
      <c r="J8" s="7">
        <v>1000</v>
      </c>
      <c r="K8" s="6">
        <v>0.38037199999999999</v>
      </c>
      <c r="L8" s="4"/>
      <c r="M8" s="7">
        <v>1000</v>
      </c>
      <c r="N8" s="6">
        <v>0.31517099999999998</v>
      </c>
    </row>
    <row r="9" spans="1:14" x14ac:dyDescent="0.2">
      <c r="A9" s="7">
        <v>5000</v>
      </c>
      <c r="B9" s="6">
        <v>106.904332</v>
      </c>
      <c r="C9" s="4"/>
      <c r="D9" s="7">
        <v>5000</v>
      </c>
      <c r="E9" s="6">
        <v>36.505184</v>
      </c>
      <c r="F9" s="4"/>
      <c r="G9" s="7">
        <v>5000</v>
      </c>
      <c r="H9" s="6">
        <v>15.810981</v>
      </c>
      <c r="I9" s="4"/>
      <c r="J9" s="7">
        <v>5000</v>
      </c>
      <c r="K9" s="6">
        <v>7.8530600000000002</v>
      </c>
      <c r="L9" s="4"/>
      <c r="M9" s="7">
        <v>5000</v>
      </c>
      <c r="N9" s="6">
        <v>7.2688410000000001</v>
      </c>
    </row>
    <row r="10" spans="1:14" x14ac:dyDescent="0.2">
      <c r="A10" s="7">
        <v>10000</v>
      </c>
      <c r="B10" s="6">
        <v>426.49712</v>
      </c>
      <c r="C10" s="8"/>
      <c r="D10" s="7">
        <v>10000</v>
      </c>
      <c r="E10" s="6">
        <v>145.47183999999999</v>
      </c>
      <c r="F10" s="8"/>
      <c r="G10" s="7">
        <v>10000</v>
      </c>
      <c r="H10" s="6">
        <v>62.545735000000001</v>
      </c>
      <c r="I10" s="8"/>
      <c r="J10" s="7">
        <v>10000</v>
      </c>
      <c r="K10" s="6">
        <v>31.015882999999999</v>
      </c>
      <c r="L10" s="8"/>
      <c r="M10" s="7">
        <v>10000</v>
      </c>
      <c r="N10" s="6">
        <v>28.897604999999999</v>
      </c>
    </row>
    <row r="13" spans="1:14" x14ac:dyDescent="0.2">
      <c r="A13" s="16" t="s">
        <v>9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</row>
    <row r="14" spans="1:14" x14ac:dyDescent="0.2">
      <c r="A14" s="17" t="s">
        <v>2</v>
      </c>
      <c r="B14" s="17"/>
      <c r="C14" s="4"/>
      <c r="D14" s="17" t="s">
        <v>3</v>
      </c>
      <c r="E14" s="17"/>
      <c r="F14" s="4"/>
      <c r="G14" s="17" t="s">
        <v>4</v>
      </c>
      <c r="H14" s="17"/>
      <c r="I14" s="4"/>
      <c r="J14" s="17" t="s">
        <v>5</v>
      </c>
      <c r="K14" s="17"/>
      <c r="L14" s="4"/>
      <c r="M14" s="17" t="s">
        <v>6</v>
      </c>
      <c r="N14" s="17"/>
    </row>
    <row r="15" spans="1:14" x14ac:dyDescent="0.2">
      <c r="A15" s="6" t="s">
        <v>7</v>
      </c>
      <c r="B15" s="6" t="s">
        <v>8</v>
      </c>
      <c r="C15" s="4"/>
      <c r="D15" s="6" t="s">
        <v>7</v>
      </c>
      <c r="E15" s="6" t="s">
        <v>8</v>
      </c>
      <c r="F15" s="4"/>
      <c r="G15" s="6" t="s">
        <v>7</v>
      </c>
      <c r="H15" s="6" t="s">
        <v>8</v>
      </c>
      <c r="I15" s="4"/>
      <c r="J15" s="6" t="s">
        <v>7</v>
      </c>
      <c r="K15" s="6" t="s">
        <v>8</v>
      </c>
      <c r="L15" s="4"/>
      <c r="M15" s="6" t="s">
        <v>7</v>
      </c>
      <c r="N15" s="6" t="s">
        <v>8</v>
      </c>
    </row>
    <row r="16" spans="1:14" x14ac:dyDescent="0.2">
      <c r="A16" s="7">
        <v>100</v>
      </c>
      <c r="B16" s="6">
        <v>0.16151299999999999</v>
      </c>
      <c r="C16" s="4"/>
      <c r="D16" s="7">
        <v>100</v>
      </c>
      <c r="E16" s="6">
        <v>9.7000000000000003E-3</v>
      </c>
      <c r="F16" s="4"/>
      <c r="G16" s="7">
        <v>100</v>
      </c>
      <c r="H16" s="6">
        <v>7.4180000000000001E-3</v>
      </c>
      <c r="I16" s="4"/>
      <c r="J16" s="7">
        <v>100</v>
      </c>
      <c r="K16" s="6">
        <v>1.6240000000000001E-2</v>
      </c>
      <c r="L16" s="4"/>
      <c r="M16" s="7">
        <v>100</v>
      </c>
      <c r="N16" s="6">
        <v>2.3904000000000002E-2</v>
      </c>
    </row>
    <row r="17" spans="1:29" x14ac:dyDescent="0.2">
      <c r="A17" s="7">
        <v>500</v>
      </c>
      <c r="B17" s="6">
        <v>0.225407</v>
      </c>
      <c r="C17" s="4"/>
      <c r="D17" s="7">
        <v>500</v>
      </c>
      <c r="E17" s="6">
        <v>3.4206E-2</v>
      </c>
      <c r="F17" s="4"/>
      <c r="G17" s="7">
        <v>500</v>
      </c>
      <c r="H17" s="6">
        <v>2.1554E-2</v>
      </c>
      <c r="I17" s="4"/>
      <c r="J17" s="7">
        <v>500</v>
      </c>
      <c r="K17" s="6">
        <v>1.8813E-2</v>
      </c>
      <c r="L17" s="4"/>
      <c r="M17" s="7">
        <v>500</v>
      </c>
      <c r="N17" s="6">
        <v>4.0892999999999999E-2</v>
      </c>
    </row>
    <row r="18" spans="1:29" x14ac:dyDescent="0.2">
      <c r="A18" s="7">
        <v>1000</v>
      </c>
      <c r="B18" s="6">
        <v>0.31417200000000001</v>
      </c>
      <c r="C18" s="4"/>
      <c r="D18" s="7">
        <v>1000</v>
      </c>
      <c r="E18" s="6">
        <v>4.8948999999999999E-2</v>
      </c>
      <c r="F18" s="4"/>
      <c r="G18" s="7">
        <v>1000</v>
      </c>
      <c r="H18" s="6">
        <v>2.7671000000000001E-2</v>
      </c>
      <c r="I18" s="4"/>
      <c r="J18" s="7">
        <v>1000</v>
      </c>
      <c r="K18" s="6">
        <v>2.7066E-2</v>
      </c>
      <c r="L18" s="4"/>
      <c r="M18" s="7">
        <v>1000</v>
      </c>
      <c r="N18" s="6">
        <v>4.7064000000000002E-2</v>
      </c>
    </row>
    <row r="19" spans="1:29" x14ac:dyDescent="0.2">
      <c r="A19" s="7">
        <v>5000</v>
      </c>
      <c r="B19" s="6">
        <v>0.82227099999999997</v>
      </c>
      <c r="C19" s="4"/>
      <c r="D19" s="7">
        <v>5000</v>
      </c>
      <c r="E19" s="6">
        <v>0.19748499999999999</v>
      </c>
      <c r="F19" s="4"/>
      <c r="G19" s="7">
        <v>5000</v>
      </c>
      <c r="H19" s="6">
        <v>0.104131</v>
      </c>
      <c r="I19" s="4"/>
      <c r="J19" s="7">
        <v>5000</v>
      </c>
      <c r="K19" s="6">
        <v>9.8549999999999999E-2</v>
      </c>
      <c r="L19" s="4"/>
      <c r="M19" s="7">
        <v>5000</v>
      </c>
      <c r="N19" s="6">
        <v>0.14049700000000001</v>
      </c>
    </row>
    <row r="20" spans="1:29" x14ac:dyDescent="0.2">
      <c r="A20" s="7">
        <v>10000</v>
      </c>
      <c r="B20" s="6">
        <v>1.4698199999999999</v>
      </c>
      <c r="C20" s="5"/>
      <c r="D20" s="7">
        <v>10000</v>
      </c>
      <c r="E20" s="6">
        <v>0.38750800000000002</v>
      </c>
      <c r="F20" s="5"/>
      <c r="G20" s="7">
        <v>10000</v>
      </c>
      <c r="H20" s="6">
        <v>0.21168000000000001</v>
      </c>
      <c r="I20" s="5"/>
      <c r="J20" s="7">
        <v>10000</v>
      </c>
      <c r="K20" s="6">
        <v>0.17644299999999999</v>
      </c>
      <c r="L20" s="5"/>
      <c r="M20" s="7">
        <v>10000</v>
      </c>
      <c r="N20" s="6">
        <v>0.182282</v>
      </c>
    </row>
    <row r="21" spans="1:29" x14ac:dyDescent="0.2">
      <c r="A21" s="7">
        <v>100000</v>
      </c>
      <c r="B21" s="6">
        <v>8.9292560000000005</v>
      </c>
      <c r="C21" s="8"/>
      <c r="D21" s="7">
        <v>100000</v>
      </c>
      <c r="E21" s="6">
        <v>3.306492</v>
      </c>
      <c r="F21" s="8"/>
      <c r="G21" s="7">
        <v>100000</v>
      </c>
      <c r="H21" s="6">
        <v>1.806154</v>
      </c>
      <c r="I21" s="8"/>
      <c r="J21" s="7">
        <v>100000</v>
      </c>
      <c r="K21" s="6">
        <v>1.7932349999999999</v>
      </c>
      <c r="L21" s="8"/>
      <c r="M21" s="7">
        <v>100000</v>
      </c>
      <c r="N21" s="6">
        <v>2.0563600000000002</v>
      </c>
    </row>
    <row r="23" spans="1:29" x14ac:dyDescent="0.2">
      <c r="A23" s="20" t="s">
        <v>20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P23" s="20" t="s">
        <v>21</v>
      </c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</row>
    <row r="24" spans="1:29" x14ac:dyDescent="0.2">
      <c r="A24" s="21" t="s">
        <v>2</v>
      </c>
      <c r="B24" s="21"/>
      <c r="C24" s="22"/>
      <c r="D24" s="21" t="s">
        <v>3</v>
      </c>
      <c r="E24" s="21"/>
      <c r="F24" s="22"/>
      <c r="G24" s="21" t="s">
        <v>4</v>
      </c>
      <c r="H24" s="21"/>
      <c r="I24" s="22"/>
      <c r="J24" s="21" t="s">
        <v>5</v>
      </c>
      <c r="K24" s="21"/>
      <c r="L24" s="22"/>
      <c r="M24" s="21" t="s">
        <v>6</v>
      </c>
      <c r="N24" s="21"/>
      <c r="P24" s="21" t="s">
        <v>2</v>
      </c>
      <c r="Q24" s="21"/>
      <c r="R24" s="22"/>
      <c r="S24" s="21" t="s">
        <v>3</v>
      </c>
      <c r="T24" s="21"/>
      <c r="U24" s="22"/>
      <c r="V24" s="21" t="s">
        <v>4</v>
      </c>
      <c r="W24" s="21"/>
      <c r="X24" s="22"/>
      <c r="Y24" s="21" t="s">
        <v>5</v>
      </c>
      <c r="Z24" s="21"/>
      <c r="AA24" s="22"/>
      <c r="AB24" s="21" t="s">
        <v>6</v>
      </c>
      <c r="AC24" s="21"/>
    </row>
    <row r="25" spans="1:29" x14ac:dyDescent="0.2">
      <c r="A25" s="23" t="s">
        <v>7</v>
      </c>
      <c r="B25" s="23" t="s">
        <v>8</v>
      </c>
      <c r="C25" s="22"/>
      <c r="D25" s="23" t="s">
        <v>7</v>
      </c>
      <c r="E25" s="23" t="s">
        <v>8</v>
      </c>
      <c r="F25" s="22"/>
      <c r="G25" s="23" t="s">
        <v>7</v>
      </c>
      <c r="H25" s="23" t="s">
        <v>8</v>
      </c>
      <c r="I25" s="22"/>
      <c r="J25" s="23" t="s">
        <v>7</v>
      </c>
      <c r="K25" s="23" t="s">
        <v>8</v>
      </c>
      <c r="L25" s="22"/>
      <c r="M25" s="23" t="s">
        <v>7</v>
      </c>
      <c r="N25" s="23" t="s">
        <v>8</v>
      </c>
      <c r="P25" s="27" t="s">
        <v>1</v>
      </c>
      <c r="Q25" s="23" t="s">
        <v>8</v>
      </c>
      <c r="R25" s="22"/>
      <c r="S25" s="27" t="s">
        <v>1</v>
      </c>
      <c r="T25" s="23" t="s">
        <v>8</v>
      </c>
      <c r="U25" s="22"/>
      <c r="V25" s="27" t="s">
        <v>1</v>
      </c>
      <c r="W25" s="23" t="s">
        <v>8</v>
      </c>
      <c r="X25" s="22"/>
      <c r="Y25" s="27" t="s">
        <v>1</v>
      </c>
      <c r="Z25" s="23" t="s">
        <v>8</v>
      </c>
      <c r="AA25" s="22"/>
      <c r="AB25" s="27" t="s">
        <v>1</v>
      </c>
      <c r="AC25" s="23" t="s">
        <v>8</v>
      </c>
    </row>
    <row r="26" spans="1:29" x14ac:dyDescent="0.2">
      <c r="A26" s="24">
        <v>100</v>
      </c>
      <c r="B26" s="26">
        <v>0.161663</v>
      </c>
      <c r="C26" s="22"/>
      <c r="D26" s="24">
        <v>100</v>
      </c>
      <c r="E26" s="26">
        <v>5.326E-3</v>
      </c>
      <c r="F26" s="22"/>
      <c r="G26" s="24">
        <v>100</v>
      </c>
      <c r="H26" s="26">
        <v>7.9050000000000006E-3</v>
      </c>
      <c r="I26" s="22"/>
      <c r="J26" s="24">
        <v>100</v>
      </c>
      <c r="K26" s="26">
        <v>1.8336000000000002E-2</v>
      </c>
      <c r="L26" s="22"/>
      <c r="M26" s="24">
        <v>100</v>
      </c>
      <c r="N26" s="26">
        <v>5.7505000000000001E-2</v>
      </c>
      <c r="P26" s="24" t="s">
        <v>22</v>
      </c>
      <c r="Q26" s="26">
        <f>B30</f>
        <v>0.94027499999999997</v>
      </c>
      <c r="R26" s="22"/>
      <c r="S26" s="24" t="s">
        <v>22</v>
      </c>
      <c r="T26" s="26">
        <f>E30</f>
        <v>0.108976</v>
      </c>
      <c r="U26" s="22"/>
      <c r="V26" s="24" t="s">
        <v>22</v>
      </c>
      <c r="W26" s="26">
        <f>H30</f>
        <v>0.115286</v>
      </c>
      <c r="X26" s="22"/>
      <c r="Y26" s="24" t="s">
        <v>22</v>
      </c>
      <c r="Z26" s="26">
        <f>K30</f>
        <v>0.115124</v>
      </c>
      <c r="AA26" s="22"/>
      <c r="AB26" s="24" t="s">
        <v>22</v>
      </c>
      <c r="AC26" s="26">
        <f>N30</f>
        <v>0.52927999999999997</v>
      </c>
    </row>
    <row r="27" spans="1:29" x14ac:dyDescent="0.2">
      <c r="A27" s="24">
        <v>500</v>
      </c>
      <c r="B27" s="26">
        <v>0.17970900000000001</v>
      </c>
      <c r="C27" s="22"/>
      <c r="D27" s="24">
        <v>500</v>
      </c>
      <c r="E27" s="26">
        <v>9.5069999999999998E-3</v>
      </c>
      <c r="F27" s="22"/>
      <c r="G27" s="24">
        <v>500</v>
      </c>
      <c r="H27" s="26">
        <v>1.4309000000000001E-2</v>
      </c>
      <c r="I27" s="22"/>
      <c r="J27" s="24">
        <v>500</v>
      </c>
      <c r="K27" s="26">
        <v>2.6040000000000001E-2</v>
      </c>
      <c r="L27" s="22"/>
      <c r="M27" s="24">
        <v>500</v>
      </c>
      <c r="N27" s="26">
        <v>7.0565000000000003E-2</v>
      </c>
      <c r="P27" s="24" t="s">
        <v>23</v>
      </c>
      <c r="Q27" s="26">
        <f>B10</f>
        <v>426.49712</v>
      </c>
      <c r="R27" s="22"/>
      <c r="S27" s="24" t="s">
        <v>23</v>
      </c>
      <c r="T27" s="26">
        <f>E10</f>
        <v>145.47183999999999</v>
      </c>
      <c r="U27" s="22"/>
      <c r="V27" s="24" t="s">
        <v>23</v>
      </c>
      <c r="W27" s="26">
        <f>H10</f>
        <v>62.545735000000001</v>
      </c>
      <c r="X27" s="22"/>
      <c r="Y27" s="24" t="s">
        <v>23</v>
      </c>
      <c r="Z27" s="26">
        <f>K10</f>
        <v>31.015882999999999</v>
      </c>
      <c r="AA27" s="22"/>
      <c r="AB27" s="24" t="s">
        <v>23</v>
      </c>
      <c r="AC27" s="26">
        <f>N9</f>
        <v>7.2688410000000001</v>
      </c>
    </row>
    <row r="28" spans="1:29" x14ac:dyDescent="0.2">
      <c r="A28" s="24">
        <v>1000</v>
      </c>
      <c r="B28" s="26">
        <v>0.212617</v>
      </c>
      <c r="C28" s="22"/>
      <c r="D28" s="24">
        <v>1000</v>
      </c>
      <c r="E28" s="26">
        <v>1.4585000000000001E-2</v>
      </c>
      <c r="F28" s="22"/>
      <c r="G28" s="24">
        <v>1000</v>
      </c>
      <c r="H28" s="26">
        <v>1.8377999999999999E-2</v>
      </c>
      <c r="I28" s="22"/>
      <c r="J28" s="24">
        <v>1000</v>
      </c>
      <c r="K28" s="26">
        <v>0.32634999999999997</v>
      </c>
      <c r="L28" s="22"/>
      <c r="M28" s="24">
        <v>1000</v>
      </c>
      <c r="N28" s="26">
        <v>5.7133000000000003E-2</v>
      </c>
      <c r="P28" s="27" t="s">
        <v>9</v>
      </c>
      <c r="Q28" s="23" t="s">
        <v>8</v>
      </c>
      <c r="R28" s="22"/>
      <c r="S28" s="27" t="s">
        <v>9</v>
      </c>
      <c r="T28" s="23" t="s">
        <v>8</v>
      </c>
      <c r="U28" s="22"/>
      <c r="V28" s="27" t="s">
        <v>9</v>
      </c>
      <c r="W28" s="23" t="s">
        <v>8</v>
      </c>
      <c r="X28" s="22"/>
      <c r="Y28" s="27" t="s">
        <v>9</v>
      </c>
      <c r="Z28" s="23" t="s">
        <v>8</v>
      </c>
      <c r="AA28" s="22"/>
      <c r="AB28" s="27" t="s">
        <v>9</v>
      </c>
      <c r="AC28" s="23" t="s">
        <v>8</v>
      </c>
    </row>
    <row r="29" spans="1:29" x14ac:dyDescent="0.2">
      <c r="A29" s="24">
        <v>5000</v>
      </c>
      <c r="B29" s="26">
        <v>0.55155699999999996</v>
      </c>
      <c r="C29" s="22"/>
      <c r="D29" s="24">
        <v>5000</v>
      </c>
      <c r="E29" s="26">
        <v>5.1018000000000001E-2</v>
      </c>
      <c r="F29" s="22"/>
      <c r="G29" s="24">
        <v>5000</v>
      </c>
      <c r="H29" s="26">
        <v>5.3169000000000001E-2</v>
      </c>
      <c r="I29" s="22"/>
      <c r="J29" s="24">
        <v>5000</v>
      </c>
      <c r="K29" s="26">
        <v>7.2958999999999996E-2</v>
      </c>
      <c r="L29" s="22"/>
      <c r="M29" s="24">
        <v>5000</v>
      </c>
      <c r="N29" s="26">
        <v>8.2471000000000003E-2</v>
      </c>
      <c r="P29" s="24" t="s">
        <v>22</v>
      </c>
      <c r="Q29" s="26">
        <f>B30</f>
        <v>0.94027499999999997</v>
      </c>
      <c r="R29" s="22"/>
      <c r="S29" s="24" t="s">
        <v>22</v>
      </c>
      <c r="T29" s="26">
        <f>E30</f>
        <v>0.108976</v>
      </c>
      <c r="U29" s="22"/>
      <c r="V29" s="24" t="s">
        <v>22</v>
      </c>
      <c r="W29" s="26">
        <f>H30</f>
        <v>0.115286</v>
      </c>
      <c r="X29" s="22"/>
      <c r="Y29" s="24" t="s">
        <v>22</v>
      </c>
      <c r="Z29" s="26">
        <f>K30</f>
        <v>0.115124</v>
      </c>
      <c r="AA29" s="22"/>
      <c r="AB29" s="24" t="s">
        <v>22</v>
      </c>
      <c r="AC29" s="26">
        <f>N30</f>
        <v>0.52927999999999997</v>
      </c>
    </row>
    <row r="30" spans="1:29" x14ac:dyDescent="0.2">
      <c r="A30" s="24">
        <v>10000</v>
      </c>
      <c r="B30" s="26">
        <v>0.94027499999999997</v>
      </c>
      <c r="C30" s="25"/>
      <c r="D30" s="24">
        <v>10000</v>
      </c>
      <c r="E30" s="26">
        <v>0.108976</v>
      </c>
      <c r="F30" s="25"/>
      <c r="G30" s="24">
        <v>10000</v>
      </c>
      <c r="H30" s="26">
        <v>0.115286</v>
      </c>
      <c r="I30" s="25"/>
      <c r="J30" s="24">
        <v>10000</v>
      </c>
      <c r="K30" s="26">
        <v>0.115124</v>
      </c>
      <c r="L30" s="25"/>
      <c r="M30" s="24">
        <v>10000</v>
      </c>
      <c r="N30" s="26">
        <v>0.52927999999999997</v>
      </c>
      <c r="P30" s="24" t="s">
        <v>23</v>
      </c>
      <c r="Q30" s="26">
        <f>B20</f>
        <v>1.4698199999999999</v>
      </c>
      <c r="R30" s="22"/>
      <c r="S30" s="24" t="s">
        <v>23</v>
      </c>
      <c r="T30" s="26">
        <f>E20</f>
        <v>0.38750800000000002</v>
      </c>
      <c r="U30" s="22"/>
      <c r="V30" s="24" t="s">
        <v>23</v>
      </c>
      <c r="W30" s="26">
        <f>H20</f>
        <v>0.21168000000000001</v>
      </c>
      <c r="X30" s="22"/>
      <c r="Y30" s="24" t="s">
        <v>23</v>
      </c>
      <c r="Z30" s="26">
        <f>K20</f>
        <v>0.17644299999999999</v>
      </c>
      <c r="AA30" s="22"/>
      <c r="AB30" s="24" t="s">
        <v>23</v>
      </c>
      <c r="AC30" s="26">
        <f>N20</f>
        <v>0.182282</v>
      </c>
    </row>
    <row r="31" spans="1:29" x14ac:dyDescent="0.2">
      <c r="A31" s="24">
        <v>100000</v>
      </c>
      <c r="B31" s="26">
        <v>2.9817179999999999</v>
      </c>
      <c r="C31" s="25"/>
      <c r="D31" s="24">
        <v>100000</v>
      </c>
      <c r="E31" s="26">
        <v>1.989168</v>
      </c>
      <c r="F31" s="25"/>
      <c r="G31" s="24">
        <v>100000</v>
      </c>
      <c r="H31" s="26">
        <v>1.98865</v>
      </c>
      <c r="I31" s="25"/>
      <c r="J31" s="24">
        <v>100000</v>
      </c>
      <c r="K31" s="26">
        <v>0.97000699999999995</v>
      </c>
      <c r="L31" s="25"/>
      <c r="M31" s="24">
        <v>100000</v>
      </c>
      <c r="N31" s="26">
        <v>2.3006859999999998</v>
      </c>
    </row>
    <row r="32" spans="1:29" x14ac:dyDescent="0.2">
      <c r="S32" s="30" t="s">
        <v>25</v>
      </c>
      <c r="T32" s="30"/>
      <c r="U32" s="30"/>
    </row>
    <row r="33" spans="1:21" x14ac:dyDescent="0.2">
      <c r="A33" s="18" t="s">
        <v>10</v>
      </c>
      <c r="B33" s="18"/>
      <c r="D33" s="18" t="s">
        <v>10</v>
      </c>
      <c r="E33" s="18"/>
      <c r="G33" s="15" t="s">
        <v>11</v>
      </c>
      <c r="H33" s="15"/>
      <c r="J33" s="15" t="s">
        <v>11</v>
      </c>
      <c r="K33" s="15"/>
      <c r="M33" s="15" t="s">
        <v>12</v>
      </c>
      <c r="N33" s="15"/>
      <c r="P33" s="15" t="s">
        <v>12</v>
      </c>
      <c r="Q33" s="15"/>
      <c r="S33" s="28" t="s">
        <v>24</v>
      </c>
      <c r="T33" s="28" t="s">
        <v>1</v>
      </c>
      <c r="U33" s="28" t="s">
        <v>9</v>
      </c>
    </row>
    <row r="34" spans="1:21" x14ac:dyDescent="0.2">
      <c r="A34" s="18" t="s">
        <v>1</v>
      </c>
      <c r="B34" s="18"/>
      <c r="D34" s="18" t="s">
        <v>9</v>
      </c>
      <c r="E34" s="18"/>
      <c r="G34" s="15" t="s">
        <v>1</v>
      </c>
      <c r="H34" s="15"/>
      <c r="J34" s="15" t="s">
        <v>9</v>
      </c>
      <c r="K34" s="15"/>
      <c r="M34" s="15" t="s">
        <v>1</v>
      </c>
      <c r="N34" s="15"/>
      <c r="P34" s="15" t="s">
        <v>9</v>
      </c>
      <c r="Q34" s="15"/>
      <c r="S34" s="28">
        <v>2</v>
      </c>
      <c r="T34" s="29">
        <f>Q26/Q27</f>
        <v>2.2046456022962123E-3</v>
      </c>
      <c r="U34" s="29">
        <f>Q29/Q30</f>
        <v>0.63972119034983876</v>
      </c>
    </row>
    <row r="35" spans="1:21" x14ac:dyDescent="0.2">
      <c r="A35" s="9" t="s">
        <v>7</v>
      </c>
      <c r="B35" s="9" t="s">
        <v>8</v>
      </c>
      <c r="D35" s="9" t="s">
        <v>7</v>
      </c>
      <c r="E35" s="9" t="s">
        <v>8</v>
      </c>
      <c r="G35" s="19" t="s">
        <v>13</v>
      </c>
      <c r="H35" s="19"/>
      <c r="J35" s="19" t="s">
        <v>13</v>
      </c>
      <c r="K35" s="19"/>
      <c r="M35" s="19" t="s">
        <v>13</v>
      </c>
      <c r="N35" s="19"/>
      <c r="P35" s="19" t="s">
        <v>13</v>
      </c>
      <c r="Q35" s="19"/>
      <c r="S35" s="28">
        <v>4</v>
      </c>
      <c r="T35" s="29">
        <f>T26/T27</f>
        <v>7.4912092952148001E-4</v>
      </c>
      <c r="U35" s="29">
        <f>T29/T30</f>
        <v>0.28122258121122662</v>
      </c>
    </row>
    <row r="36" spans="1:21" x14ac:dyDescent="0.2">
      <c r="A36" s="10">
        <v>100</v>
      </c>
      <c r="B36" s="9">
        <v>0.04</v>
      </c>
      <c r="D36" s="10">
        <v>100</v>
      </c>
      <c r="E36" s="9">
        <v>0</v>
      </c>
      <c r="G36" s="11">
        <v>1</v>
      </c>
      <c r="H36" s="11">
        <v>1</v>
      </c>
      <c r="J36" s="11">
        <v>1</v>
      </c>
      <c r="K36" s="11">
        <v>1</v>
      </c>
      <c r="M36" s="11">
        <v>1</v>
      </c>
      <c r="N36" s="11">
        <v>1</v>
      </c>
      <c r="P36" s="11">
        <v>1</v>
      </c>
      <c r="Q36" s="11">
        <v>1</v>
      </c>
      <c r="S36" s="28">
        <v>8</v>
      </c>
      <c r="T36" s="29">
        <f>W26/W27</f>
        <v>1.843227200064081E-3</v>
      </c>
      <c r="U36" s="29">
        <f>W29/W30</f>
        <v>0.54462396069538921</v>
      </c>
    </row>
    <row r="37" spans="1:21" x14ac:dyDescent="0.2">
      <c r="A37" s="10">
        <v>500</v>
      </c>
      <c r="B37" s="9">
        <v>1.1200000000000001</v>
      </c>
      <c r="D37" s="10">
        <v>500</v>
      </c>
      <c r="E37" s="9">
        <v>0.02</v>
      </c>
      <c r="G37" s="11">
        <v>2</v>
      </c>
      <c r="H37" s="12">
        <f>$B$36/B$6</f>
        <v>0.2292697186287378</v>
      </c>
      <c r="J37" s="11">
        <v>2</v>
      </c>
      <c r="K37" s="12">
        <f>$E$36/B$16</f>
        <v>0</v>
      </c>
      <c r="M37" s="11">
        <v>2</v>
      </c>
      <c r="N37" s="12">
        <f>H37/G37</f>
        <v>0.1146348593143689</v>
      </c>
      <c r="P37" s="11">
        <v>2</v>
      </c>
      <c r="Q37" s="11">
        <f>K37/J37</f>
        <v>0</v>
      </c>
      <c r="S37" s="28">
        <v>16</v>
      </c>
      <c r="T37" s="29">
        <f>Z26/Z27</f>
        <v>3.7117756731285066E-3</v>
      </c>
      <c r="U37" s="29">
        <f>Z29/Z30</f>
        <v>0.65247133635224985</v>
      </c>
    </row>
    <row r="38" spans="1:21" x14ac:dyDescent="0.2">
      <c r="A38" s="10">
        <v>1000</v>
      </c>
      <c r="B38" s="9">
        <v>4.46</v>
      </c>
      <c r="D38" s="10">
        <v>1000</v>
      </c>
      <c r="E38" s="9">
        <v>0.04</v>
      </c>
      <c r="G38" s="11">
        <v>4</v>
      </c>
      <c r="H38" s="12">
        <f>$B$36/E$6</f>
        <v>1.0848928668294007</v>
      </c>
      <c r="J38" s="11">
        <v>4</v>
      </c>
      <c r="K38" s="12">
        <f>$E$36/E$16</f>
        <v>0</v>
      </c>
      <c r="M38" s="11">
        <v>4</v>
      </c>
      <c r="N38" s="12">
        <f t="shared" ref="N38:N41" si="0">H38/G38</f>
        <v>0.27122321670735017</v>
      </c>
      <c r="P38" s="11">
        <v>4</v>
      </c>
      <c r="Q38" s="11">
        <f t="shared" ref="Q38:Q41" si="1">K38/J38</f>
        <v>0</v>
      </c>
      <c r="S38" s="28">
        <v>32</v>
      </c>
      <c r="T38" s="29">
        <f>AC26/AC27</f>
        <v>7.2814909557108204E-2</v>
      </c>
      <c r="U38" s="29">
        <f>AC29/AC30</f>
        <v>2.9036328326439254</v>
      </c>
    </row>
    <row r="39" spans="1:21" x14ac:dyDescent="0.2">
      <c r="A39" s="10">
        <v>5000</v>
      </c>
      <c r="B39" s="9">
        <v>111.82</v>
      </c>
      <c r="D39" s="10">
        <v>5000</v>
      </c>
      <c r="E39" s="9">
        <v>0.25</v>
      </c>
      <c r="G39" s="11">
        <v>8</v>
      </c>
      <c r="H39" s="12">
        <f>$B$36/H$6</f>
        <v>2.2711787417669771</v>
      </c>
      <c r="J39" s="11">
        <v>8</v>
      </c>
      <c r="K39" s="12">
        <f>$E$36/H$16</f>
        <v>0</v>
      </c>
      <c r="M39" s="11">
        <v>8</v>
      </c>
      <c r="N39" s="12">
        <f t="shared" si="0"/>
        <v>0.28389734272087214</v>
      </c>
      <c r="P39" s="11">
        <v>8</v>
      </c>
      <c r="Q39" s="11">
        <f t="shared" si="1"/>
        <v>0</v>
      </c>
    </row>
    <row r="40" spans="1:21" x14ac:dyDescent="0.2">
      <c r="A40" s="10">
        <v>10000</v>
      </c>
      <c r="B40" s="9">
        <v>448.25</v>
      </c>
      <c r="D40" s="10">
        <v>10000</v>
      </c>
      <c r="E40" s="9">
        <v>0.52</v>
      </c>
      <c r="G40" s="11">
        <v>16</v>
      </c>
      <c r="H40" s="12">
        <f>$B$36/K$6</f>
        <v>2.8849621348719796</v>
      </c>
      <c r="J40" s="11">
        <v>16</v>
      </c>
      <c r="K40" s="12">
        <f>$E$36/K$16</f>
        <v>0</v>
      </c>
      <c r="M40" s="11">
        <v>16</v>
      </c>
      <c r="N40" s="12">
        <f t="shared" si="0"/>
        <v>0.18031013342949873</v>
      </c>
      <c r="P40" s="11">
        <v>16</v>
      </c>
      <c r="Q40" s="11">
        <f t="shared" si="1"/>
        <v>0</v>
      </c>
    </row>
    <row r="41" spans="1:21" x14ac:dyDescent="0.2">
      <c r="D41" s="10">
        <v>100000</v>
      </c>
      <c r="E41" s="9">
        <v>6.73</v>
      </c>
      <c r="G41" s="11">
        <v>32</v>
      </c>
      <c r="H41" s="12">
        <f>$B$36/N$6</f>
        <v>1.5507482360238816</v>
      </c>
      <c r="J41" s="11">
        <v>32</v>
      </c>
      <c r="K41" s="12">
        <f>$E$36/N$16</f>
        <v>0</v>
      </c>
      <c r="M41" s="11">
        <v>32</v>
      </c>
      <c r="N41" s="12">
        <f t="shared" si="0"/>
        <v>4.8460882375746299E-2</v>
      </c>
      <c r="P41" s="11">
        <v>32</v>
      </c>
      <c r="Q41" s="11">
        <f t="shared" si="1"/>
        <v>0</v>
      </c>
    </row>
    <row r="43" spans="1:21" x14ac:dyDescent="0.2">
      <c r="A43" s="15" t="s">
        <v>11</v>
      </c>
      <c r="B43" s="15"/>
      <c r="D43" s="15" t="s">
        <v>12</v>
      </c>
      <c r="E43" s="15"/>
      <c r="G43" s="19" t="s">
        <v>14</v>
      </c>
      <c r="H43" s="19"/>
      <c r="J43" s="19" t="s">
        <v>14</v>
      </c>
      <c r="K43" s="19"/>
      <c r="M43" s="19" t="s">
        <v>14</v>
      </c>
      <c r="N43" s="19"/>
      <c r="P43" s="19" t="s">
        <v>14</v>
      </c>
      <c r="Q43" s="19"/>
    </row>
    <row r="44" spans="1:21" x14ac:dyDescent="0.2">
      <c r="A44" s="14" t="s">
        <v>19</v>
      </c>
      <c r="B44" s="14"/>
      <c r="D44" s="14" t="s">
        <v>19</v>
      </c>
      <c r="E44" s="14"/>
      <c r="G44" s="11">
        <v>1</v>
      </c>
      <c r="H44" s="11">
        <v>1</v>
      </c>
      <c r="J44" s="11">
        <v>1</v>
      </c>
      <c r="K44" s="12">
        <v>1</v>
      </c>
      <c r="M44" s="11">
        <v>1</v>
      </c>
      <c r="N44" s="11">
        <v>1</v>
      </c>
      <c r="P44" s="11">
        <v>1</v>
      </c>
      <c r="Q44" s="11">
        <v>1</v>
      </c>
    </row>
    <row r="45" spans="1:21" x14ac:dyDescent="0.2">
      <c r="A45" s="11">
        <v>1</v>
      </c>
      <c r="B45" s="12">
        <v>1</v>
      </c>
      <c r="D45" s="11">
        <v>1</v>
      </c>
      <c r="E45" s="12">
        <v>1</v>
      </c>
      <c r="G45" s="11">
        <v>2</v>
      </c>
      <c r="H45" s="13">
        <f>$B$37/B$7</f>
        <v>0.8988417781658492</v>
      </c>
      <c r="J45" s="11">
        <v>2</v>
      </c>
      <c r="K45" s="12">
        <f>$E$38/B$17</f>
        <v>0.1774567781834637</v>
      </c>
      <c r="M45" s="11">
        <v>2</v>
      </c>
      <c r="N45" s="12">
        <f>H45/G45</f>
        <v>0.4494208890829246</v>
      </c>
      <c r="P45" s="11">
        <v>2</v>
      </c>
      <c r="Q45" s="12">
        <f>K45/J45</f>
        <v>8.8728389091731849E-2</v>
      </c>
    </row>
    <row r="46" spans="1:21" x14ac:dyDescent="0.2">
      <c r="A46" s="11">
        <v>2</v>
      </c>
      <c r="B46" s="13">
        <v>2</v>
      </c>
      <c r="D46" s="11">
        <v>2</v>
      </c>
      <c r="E46" s="12">
        <v>1</v>
      </c>
      <c r="G46" s="11">
        <v>4</v>
      </c>
      <c r="H46" s="13">
        <f>$B$37/E$7</f>
        <v>2.7508964975192809</v>
      </c>
      <c r="J46" s="11">
        <v>4</v>
      </c>
      <c r="K46" s="12">
        <f>$E$37/E$17</f>
        <v>0.58469274396304738</v>
      </c>
      <c r="M46" s="11">
        <v>4</v>
      </c>
      <c r="N46" s="12">
        <f t="shared" ref="N46:N49" si="2">H46/G46</f>
        <v>0.68772412437982022</v>
      </c>
      <c r="P46" s="11">
        <v>4</v>
      </c>
      <c r="Q46" s="12">
        <f t="shared" ref="Q46:Q49" si="3">K46/J46</f>
        <v>0.14617318599076184</v>
      </c>
    </row>
    <row r="47" spans="1:21" x14ac:dyDescent="0.2">
      <c r="A47" s="11">
        <v>4</v>
      </c>
      <c r="B47" s="13">
        <v>4</v>
      </c>
      <c r="D47" s="11">
        <v>4</v>
      </c>
      <c r="E47" s="12">
        <v>1</v>
      </c>
      <c r="G47" s="11">
        <v>8</v>
      </c>
      <c r="H47" s="13">
        <f>$B$37/H$7</f>
        <v>5.966046801506427</v>
      </c>
      <c r="J47" s="11">
        <v>8</v>
      </c>
      <c r="K47" s="12">
        <f>$E$37/H$17</f>
        <v>0.92790201354736945</v>
      </c>
      <c r="M47" s="11">
        <v>8</v>
      </c>
      <c r="N47" s="12">
        <f t="shared" si="2"/>
        <v>0.74575585018830337</v>
      </c>
      <c r="P47" s="11">
        <v>8</v>
      </c>
      <c r="Q47" s="12">
        <f t="shared" si="3"/>
        <v>0.11598775169342118</v>
      </c>
    </row>
    <row r="48" spans="1:21" x14ac:dyDescent="0.2">
      <c r="A48" s="11">
        <v>8</v>
      </c>
      <c r="B48" s="13">
        <v>8</v>
      </c>
      <c r="D48" s="11">
        <v>8</v>
      </c>
      <c r="E48" s="12">
        <v>1</v>
      </c>
      <c r="G48" s="11">
        <v>16</v>
      </c>
      <c r="H48" s="13">
        <f>$B$37/K$7</f>
        <v>8.808355354221721</v>
      </c>
      <c r="J48" s="11">
        <v>16</v>
      </c>
      <c r="K48" s="12">
        <f>$E$37/K$17</f>
        <v>1.0630946685802372</v>
      </c>
      <c r="M48" s="11">
        <v>16</v>
      </c>
      <c r="N48" s="12">
        <f t="shared" si="2"/>
        <v>0.55052220963885756</v>
      </c>
      <c r="P48" s="11">
        <v>16</v>
      </c>
      <c r="Q48" s="12">
        <f t="shared" si="3"/>
        <v>6.6443416786264822E-2</v>
      </c>
    </row>
    <row r="49" spans="1:17" x14ac:dyDescent="0.2">
      <c r="A49" s="11">
        <v>16</v>
      </c>
      <c r="B49" s="13">
        <v>16</v>
      </c>
      <c r="D49" s="11">
        <v>16</v>
      </c>
      <c r="E49" s="12">
        <v>1</v>
      </c>
      <c r="G49" s="11">
        <v>32</v>
      </c>
      <c r="H49" s="12">
        <f>$B$37/N$7</f>
        <v>9.8588945714461786</v>
      </c>
      <c r="J49" s="11">
        <v>32</v>
      </c>
      <c r="K49" s="12">
        <f>$E$37/N$17</f>
        <v>0.48908126085149051</v>
      </c>
      <c r="M49" s="11">
        <v>32</v>
      </c>
      <c r="N49" s="12">
        <f t="shared" si="2"/>
        <v>0.30809045535769308</v>
      </c>
      <c r="P49" s="11">
        <v>32</v>
      </c>
      <c r="Q49" s="12">
        <f t="shared" si="3"/>
        <v>1.5283789401609078E-2</v>
      </c>
    </row>
    <row r="50" spans="1:17" x14ac:dyDescent="0.2">
      <c r="A50" s="11">
        <v>32</v>
      </c>
      <c r="B50" s="12">
        <v>32</v>
      </c>
      <c r="D50" s="11">
        <v>32</v>
      </c>
      <c r="E50" s="12">
        <v>1</v>
      </c>
    </row>
    <row r="51" spans="1:17" x14ac:dyDescent="0.2">
      <c r="G51" s="19" t="s">
        <v>15</v>
      </c>
      <c r="H51" s="19"/>
      <c r="J51" s="19" t="s">
        <v>15</v>
      </c>
      <c r="K51" s="19"/>
      <c r="M51" s="19" t="s">
        <v>15</v>
      </c>
      <c r="N51" s="19"/>
      <c r="P51" s="19" t="s">
        <v>15</v>
      </c>
      <c r="Q51" s="19"/>
    </row>
    <row r="52" spans="1:17" x14ac:dyDescent="0.2">
      <c r="G52" s="11">
        <v>1</v>
      </c>
      <c r="H52" s="11">
        <v>1</v>
      </c>
      <c r="J52" s="11">
        <v>1</v>
      </c>
      <c r="K52" s="11">
        <v>1</v>
      </c>
      <c r="M52" s="11">
        <v>1</v>
      </c>
      <c r="N52" s="11">
        <v>1</v>
      </c>
      <c r="P52" s="11">
        <v>1</v>
      </c>
      <c r="Q52" s="11">
        <v>1</v>
      </c>
    </row>
    <row r="53" spans="1:17" x14ac:dyDescent="0.2">
      <c r="G53" s="11">
        <v>2</v>
      </c>
      <c r="H53" s="13">
        <f>$B$38/B$8</f>
        <v>0.98882297474754532</v>
      </c>
      <c r="J53" s="11">
        <v>2</v>
      </c>
      <c r="K53" s="12">
        <f>$E$38/B$18</f>
        <v>0.12731879352711253</v>
      </c>
      <c r="M53" s="11">
        <v>2</v>
      </c>
      <c r="N53" s="12">
        <f>H53/G53</f>
        <v>0.49441148737377266</v>
      </c>
      <c r="P53" s="11">
        <v>2</v>
      </c>
      <c r="Q53" s="12">
        <f>K53/J53</f>
        <v>6.3659396763556267E-2</v>
      </c>
    </row>
    <row r="54" spans="1:17" x14ac:dyDescent="0.2">
      <c r="G54" s="11">
        <v>4</v>
      </c>
      <c r="H54" s="13">
        <f>$B$38/E$8</f>
        <v>2.9333189517396687</v>
      </c>
      <c r="J54" s="11">
        <v>4</v>
      </c>
      <c r="K54" s="12">
        <f>$E$38/E$18</f>
        <v>0.81717706183987415</v>
      </c>
      <c r="M54" s="11">
        <v>4</v>
      </c>
      <c r="N54" s="12">
        <f t="shared" ref="N54:N57" si="4">H54/G54</f>
        <v>0.73332973793491718</v>
      </c>
      <c r="P54" s="11">
        <v>4</v>
      </c>
      <c r="Q54" s="12">
        <f t="shared" ref="Q54:Q57" si="5">K54/J54</f>
        <v>0.20429426545996854</v>
      </c>
    </row>
    <row r="55" spans="1:17" x14ac:dyDescent="0.2">
      <c r="G55" s="11">
        <v>8</v>
      </c>
      <c r="H55" s="13">
        <f>$B$38/H$8</f>
        <v>6.640966424405403</v>
      </c>
      <c r="J55" s="11">
        <v>8</v>
      </c>
      <c r="K55" s="12">
        <f>$E$38/H$18</f>
        <v>1.4455567200318022</v>
      </c>
      <c r="M55" s="11">
        <v>8</v>
      </c>
      <c r="N55" s="12">
        <f t="shared" si="4"/>
        <v>0.83012080305067537</v>
      </c>
      <c r="P55" s="11">
        <v>8</v>
      </c>
      <c r="Q55" s="12">
        <f t="shared" si="5"/>
        <v>0.18069459000397528</v>
      </c>
    </row>
    <row r="56" spans="1:17" x14ac:dyDescent="0.2">
      <c r="G56" s="11">
        <v>16</v>
      </c>
      <c r="H56" s="13">
        <f>$B$38/K$8</f>
        <v>11.725363591431547</v>
      </c>
      <c r="J56" s="11">
        <v>16</v>
      </c>
      <c r="K56" s="12">
        <f>$E$38/K$18</f>
        <v>1.4778689130274145</v>
      </c>
      <c r="M56" s="11">
        <v>16</v>
      </c>
      <c r="N56" s="12">
        <f t="shared" si="4"/>
        <v>0.73283522446447169</v>
      </c>
      <c r="P56" s="11">
        <v>16</v>
      </c>
      <c r="Q56" s="12">
        <f t="shared" si="5"/>
        <v>9.2366807064213408E-2</v>
      </c>
    </row>
    <row r="57" spans="1:17" x14ac:dyDescent="0.2">
      <c r="G57" s="11">
        <v>32</v>
      </c>
      <c r="H57" s="13">
        <f>$B$38/N$8</f>
        <v>14.151048161156961</v>
      </c>
      <c r="J57" s="11">
        <v>32</v>
      </c>
      <c r="K57" s="12">
        <f>$E$38/N$18</f>
        <v>0.84990651028386877</v>
      </c>
      <c r="M57" s="11">
        <v>32</v>
      </c>
      <c r="N57" s="12">
        <f t="shared" si="4"/>
        <v>0.44222025503615503</v>
      </c>
      <c r="P57" s="11">
        <v>32</v>
      </c>
      <c r="Q57" s="12">
        <f t="shared" si="5"/>
        <v>2.6559578446370899E-2</v>
      </c>
    </row>
    <row r="59" spans="1:17" x14ac:dyDescent="0.2">
      <c r="G59" s="19" t="s">
        <v>16</v>
      </c>
      <c r="H59" s="19"/>
      <c r="J59" s="19" t="s">
        <v>16</v>
      </c>
      <c r="K59" s="19"/>
      <c r="M59" s="19" t="s">
        <v>16</v>
      </c>
      <c r="N59" s="19"/>
      <c r="P59" s="19" t="s">
        <v>16</v>
      </c>
      <c r="Q59" s="19"/>
    </row>
    <row r="60" spans="1:17" x14ac:dyDescent="0.2">
      <c r="G60" s="11">
        <v>1</v>
      </c>
      <c r="H60" s="11">
        <v>1</v>
      </c>
      <c r="J60" s="11">
        <v>1</v>
      </c>
      <c r="K60" s="11">
        <v>1</v>
      </c>
      <c r="M60" s="11">
        <v>1</v>
      </c>
      <c r="N60" s="11">
        <v>1</v>
      </c>
      <c r="P60" s="11">
        <v>1</v>
      </c>
      <c r="Q60" s="11">
        <v>1</v>
      </c>
    </row>
    <row r="61" spans="1:17" x14ac:dyDescent="0.2">
      <c r="G61" s="11">
        <v>2</v>
      </c>
      <c r="H61" s="13">
        <f>$B$39/B$9</f>
        <v>1.0459819345767953</v>
      </c>
      <c r="J61" s="11">
        <v>2</v>
      </c>
      <c r="K61" s="12">
        <f>$E$39/B$19</f>
        <v>0.30403601732275615</v>
      </c>
      <c r="M61" s="11">
        <v>2</v>
      </c>
      <c r="N61" s="12">
        <f>H61/G61</f>
        <v>0.52299096728839767</v>
      </c>
      <c r="P61" s="11">
        <v>2</v>
      </c>
      <c r="Q61" s="12">
        <f>K61/J61</f>
        <v>0.15201800866137807</v>
      </c>
    </row>
    <row r="62" spans="1:17" x14ac:dyDescent="0.2">
      <c r="G62" s="11">
        <v>4</v>
      </c>
      <c r="H62" s="13">
        <f>$B$39/E$9</f>
        <v>3.0631265959377165</v>
      </c>
      <c r="J62" s="11">
        <v>4</v>
      </c>
      <c r="K62" s="12">
        <f>$E$39/E$19</f>
        <v>1.2659189305516876</v>
      </c>
      <c r="M62" s="11">
        <v>4</v>
      </c>
      <c r="N62" s="12">
        <f t="shared" ref="N62:N65" si="6">H62/G62</f>
        <v>0.76578164898442913</v>
      </c>
      <c r="P62" s="11">
        <v>4</v>
      </c>
      <c r="Q62" s="12">
        <f t="shared" ref="Q62:Q65" si="7">K62/J62</f>
        <v>0.3164797326379219</v>
      </c>
    </row>
    <row r="63" spans="1:17" x14ac:dyDescent="0.2">
      <c r="G63" s="11">
        <v>8</v>
      </c>
      <c r="H63" s="13">
        <f>$B$39/H$9</f>
        <v>7.0722999414141343</v>
      </c>
      <c r="J63" s="11">
        <v>8</v>
      </c>
      <c r="K63" s="12">
        <f>$E$39/H$19</f>
        <v>2.4008220414669981</v>
      </c>
      <c r="M63" s="11">
        <v>8</v>
      </c>
      <c r="N63" s="12">
        <f t="shared" si="6"/>
        <v>0.88403749267676679</v>
      </c>
      <c r="P63" s="11">
        <v>8</v>
      </c>
      <c r="Q63" s="12">
        <f t="shared" si="7"/>
        <v>0.30010275518337476</v>
      </c>
    </row>
    <row r="64" spans="1:17" x14ac:dyDescent="0.2">
      <c r="G64" s="11">
        <v>16</v>
      </c>
      <c r="H64" s="13">
        <f>$B$39/K$9</f>
        <v>14.239035484257091</v>
      </c>
      <c r="J64" s="11">
        <v>16</v>
      </c>
      <c r="K64" s="12">
        <f>$E$39/K$19</f>
        <v>2.5367833587011668</v>
      </c>
      <c r="M64" s="11">
        <v>16</v>
      </c>
      <c r="N64" s="12">
        <f t="shared" si="6"/>
        <v>0.88993971776606817</v>
      </c>
      <c r="P64" s="11">
        <v>16</v>
      </c>
      <c r="Q64" s="12">
        <f t="shared" si="7"/>
        <v>0.15854895991882292</v>
      </c>
    </row>
    <row r="65" spans="7:17" x14ac:dyDescent="0.2">
      <c r="G65" s="11">
        <v>32</v>
      </c>
      <c r="H65" s="13">
        <f>$B$39/N$9</f>
        <v>15.383470349674727</v>
      </c>
      <c r="J65" s="11">
        <v>32</v>
      </c>
      <c r="K65" s="12">
        <f>$E$39/N$19</f>
        <v>1.7793974248560467</v>
      </c>
      <c r="M65" s="11">
        <v>32</v>
      </c>
      <c r="N65" s="12">
        <f t="shared" si="6"/>
        <v>0.48073344842733523</v>
      </c>
      <c r="P65" s="11">
        <v>32</v>
      </c>
      <c r="Q65" s="12">
        <f t="shared" si="7"/>
        <v>5.5606169526751459E-2</v>
      </c>
    </row>
    <row r="67" spans="7:17" x14ac:dyDescent="0.2">
      <c r="G67" s="19" t="s">
        <v>17</v>
      </c>
      <c r="H67" s="19"/>
      <c r="J67" s="19" t="s">
        <v>17</v>
      </c>
      <c r="K67" s="19"/>
      <c r="M67" s="19" t="s">
        <v>17</v>
      </c>
      <c r="N67" s="19"/>
      <c r="P67" s="19" t="s">
        <v>17</v>
      </c>
      <c r="Q67" s="19"/>
    </row>
    <row r="68" spans="7:17" x14ac:dyDescent="0.2">
      <c r="G68" s="11">
        <v>1</v>
      </c>
      <c r="H68" s="11">
        <v>1</v>
      </c>
      <c r="J68" s="11">
        <v>1</v>
      </c>
      <c r="K68" s="11">
        <v>1</v>
      </c>
      <c r="M68" s="11">
        <v>1</v>
      </c>
      <c r="N68" s="11">
        <v>1</v>
      </c>
      <c r="P68" s="11">
        <v>1</v>
      </c>
      <c r="Q68" s="11">
        <v>1</v>
      </c>
    </row>
    <row r="69" spans="7:17" x14ac:dyDescent="0.2">
      <c r="G69" s="11">
        <v>2</v>
      </c>
      <c r="H69" s="13">
        <f>$B$40/B$10</f>
        <v>1.0510035800476214</v>
      </c>
      <c r="J69" s="11">
        <v>2</v>
      </c>
      <c r="K69" s="12">
        <f>$E$40/B$20</f>
        <v>0.3537848171884993</v>
      </c>
      <c r="M69" s="11">
        <v>2</v>
      </c>
      <c r="N69" s="12">
        <f>H69/G69</f>
        <v>0.5255017900238107</v>
      </c>
      <c r="P69" s="11">
        <v>2</v>
      </c>
      <c r="Q69" s="12">
        <f>K69/J69</f>
        <v>0.17689240859424965</v>
      </c>
    </row>
    <row r="70" spans="7:17" x14ac:dyDescent="0.2">
      <c r="G70" s="11">
        <v>4</v>
      </c>
      <c r="H70" s="13">
        <f>$B$40/E$10</f>
        <v>3.081352377202351</v>
      </c>
      <c r="J70" s="11">
        <v>4</v>
      </c>
      <c r="K70" s="12">
        <f>$E$40/E$20</f>
        <v>1.3419077799684136</v>
      </c>
      <c r="M70" s="11">
        <v>4</v>
      </c>
      <c r="N70" s="12">
        <f t="shared" ref="N70:N73" si="8">H70/G70</f>
        <v>0.77033809430058775</v>
      </c>
      <c r="P70" s="11">
        <v>4</v>
      </c>
      <c r="Q70" s="12">
        <f t="shared" ref="Q70:Q73" si="9">K70/J70</f>
        <v>0.3354769449921034</v>
      </c>
    </row>
    <row r="71" spans="7:17" x14ac:dyDescent="0.2">
      <c r="G71" s="11">
        <v>8</v>
      </c>
      <c r="H71" s="13">
        <f>$B$40/H$10</f>
        <v>7.1667556548819835</v>
      </c>
      <c r="J71" s="11">
        <v>8</v>
      </c>
      <c r="K71" s="12">
        <f>$E$40/H$20</f>
        <v>2.4565381708238849</v>
      </c>
      <c r="M71" s="11">
        <v>8</v>
      </c>
      <c r="N71" s="12">
        <f t="shared" si="8"/>
        <v>0.89584445686024794</v>
      </c>
      <c r="P71" s="11">
        <v>8</v>
      </c>
      <c r="Q71" s="12">
        <f t="shared" si="9"/>
        <v>0.30706727135298562</v>
      </c>
    </row>
    <row r="72" spans="7:17" x14ac:dyDescent="0.2">
      <c r="G72" s="11">
        <v>16</v>
      </c>
      <c r="H72" s="13">
        <f>$B$40/K$10</f>
        <v>14.452272727492556</v>
      </c>
      <c r="J72" s="11">
        <v>16</v>
      </c>
      <c r="K72" s="12">
        <f>$E$40/K$20</f>
        <v>2.9471274009170103</v>
      </c>
      <c r="M72" s="11">
        <v>16</v>
      </c>
      <c r="N72" s="12">
        <f t="shared" si="8"/>
        <v>0.90326704546828473</v>
      </c>
      <c r="P72" s="11">
        <v>16</v>
      </c>
      <c r="Q72" s="12">
        <f t="shared" si="9"/>
        <v>0.18419546255731314</v>
      </c>
    </row>
    <row r="73" spans="7:17" x14ac:dyDescent="0.2">
      <c r="G73" s="11">
        <v>32</v>
      </c>
      <c r="H73" s="13">
        <f>$B$40/N$10</f>
        <v>15.511666105201453</v>
      </c>
      <c r="J73" s="11">
        <v>32</v>
      </c>
      <c r="K73" s="12">
        <f>$E$40/N$20</f>
        <v>2.8527227043811241</v>
      </c>
      <c r="M73" s="11">
        <v>32</v>
      </c>
      <c r="N73" s="12">
        <f t="shared" si="8"/>
        <v>0.4847395657875454</v>
      </c>
      <c r="P73" s="11">
        <v>32</v>
      </c>
      <c r="Q73" s="12">
        <f t="shared" si="9"/>
        <v>8.9147584511910127E-2</v>
      </c>
    </row>
    <row r="75" spans="7:17" x14ac:dyDescent="0.2">
      <c r="J75" s="19" t="s">
        <v>18</v>
      </c>
      <c r="K75" s="19"/>
      <c r="P75" s="19" t="s">
        <v>18</v>
      </c>
      <c r="Q75" s="19"/>
    </row>
    <row r="76" spans="7:17" x14ac:dyDescent="0.2">
      <c r="J76" s="11">
        <v>1</v>
      </c>
      <c r="K76" s="11">
        <v>1</v>
      </c>
      <c r="P76" s="11">
        <v>1</v>
      </c>
      <c r="Q76" s="11">
        <v>1</v>
      </c>
    </row>
    <row r="77" spans="7:17" x14ac:dyDescent="0.2">
      <c r="J77" s="11">
        <v>2</v>
      </c>
      <c r="K77" s="12">
        <f>$E$41/B$21</f>
        <v>0.75370221214399047</v>
      </c>
      <c r="P77" s="11">
        <v>2</v>
      </c>
      <c r="Q77" s="12">
        <f>K77/J77</f>
        <v>0.37685110607199523</v>
      </c>
    </row>
    <row r="78" spans="7:17" x14ac:dyDescent="0.2">
      <c r="J78" s="11">
        <v>4</v>
      </c>
      <c r="K78" s="12">
        <f>$E$41/E$21</f>
        <v>2.0353897726049239</v>
      </c>
      <c r="P78" s="11">
        <v>4</v>
      </c>
      <c r="Q78" s="12">
        <f t="shared" ref="Q78:Q81" si="10">K78/J78</f>
        <v>0.50884744315123098</v>
      </c>
    </row>
    <row r="79" spans="7:17" x14ac:dyDescent="0.2">
      <c r="J79" s="11">
        <v>8</v>
      </c>
      <c r="K79" s="12">
        <f>$E$41/H$21</f>
        <v>3.7261495974318914</v>
      </c>
      <c r="P79" s="11">
        <v>8</v>
      </c>
      <c r="Q79" s="12">
        <f t="shared" si="10"/>
        <v>0.46576869967898643</v>
      </c>
    </row>
    <row r="80" spans="7:17" x14ac:dyDescent="0.2">
      <c r="J80" s="11">
        <v>16</v>
      </c>
      <c r="K80" s="12">
        <f>$E$41/K$21</f>
        <v>3.752993890928964</v>
      </c>
      <c r="P80" s="11">
        <v>16</v>
      </c>
      <c r="Q80" s="12">
        <f t="shared" si="10"/>
        <v>0.23456211818306025</v>
      </c>
    </row>
    <row r="81" spans="10:17" x14ac:dyDescent="0.2">
      <c r="J81" s="11">
        <v>32</v>
      </c>
      <c r="K81" s="12">
        <f>$E$41/N$21</f>
        <v>3.2727732498200703</v>
      </c>
      <c r="P81" s="11">
        <v>32</v>
      </c>
      <c r="Q81" s="12">
        <f t="shared" si="10"/>
        <v>0.1022741640568772</v>
      </c>
    </row>
  </sheetData>
  <mergeCells count="63">
    <mergeCell ref="S32:U32"/>
    <mergeCell ref="P23:AC23"/>
    <mergeCell ref="P24:Q24"/>
    <mergeCell ref="S24:T24"/>
    <mergeCell ref="V24:W24"/>
    <mergeCell ref="Y24:Z24"/>
    <mergeCell ref="AB24:AC24"/>
    <mergeCell ref="A23:N23"/>
    <mergeCell ref="A24:B24"/>
    <mergeCell ref="D24:E24"/>
    <mergeCell ref="G24:H24"/>
    <mergeCell ref="J24:K24"/>
    <mergeCell ref="M24:N24"/>
    <mergeCell ref="G67:H67"/>
    <mergeCell ref="J67:K67"/>
    <mergeCell ref="M67:N67"/>
    <mergeCell ref="P67:Q67"/>
    <mergeCell ref="J75:K75"/>
    <mergeCell ref="P75:Q75"/>
    <mergeCell ref="G51:H51"/>
    <mergeCell ref="J51:K51"/>
    <mergeCell ref="M51:N51"/>
    <mergeCell ref="P51:Q51"/>
    <mergeCell ref="G59:H59"/>
    <mergeCell ref="J59:K59"/>
    <mergeCell ref="M59:N59"/>
    <mergeCell ref="P59:Q59"/>
    <mergeCell ref="G35:H35"/>
    <mergeCell ref="J35:K35"/>
    <mergeCell ref="M35:N35"/>
    <mergeCell ref="P35:Q35"/>
    <mergeCell ref="G43:H43"/>
    <mergeCell ref="J43:K43"/>
    <mergeCell ref="M43:N43"/>
    <mergeCell ref="P43:Q43"/>
    <mergeCell ref="P33:Q33"/>
    <mergeCell ref="A34:B34"/>
    <mergeCell ref="D34:E34"/>
    <mergeCell ref="G34:H34"/>
    <mergeCell ref="J34:K34"/>
    <mergeCell ref="M34:N34"/>
    <mergeCell ref="P34:Q34"/>
    <mergeCell ref="A33:B33"/>
    <mergeCell ref="D33:E33"/>
    <mergeCell ref="G33:H33"/>
    <mergeCell ref="J33:K33"/>
    <mergeCell ref="M33:N33"/>
    <mergeCell ref="A44:B44"/>
    <mergeCell ref="A43:B43"/>
    <mergeCell ref="D43:E43"/>
    <mergeCell ref="D44:E44"/>
    <mergeCell ref="A3:N3"/>
    <mergeCell ref="A4:B4"/>
    <mergeCell ref="D4:E4"/>
    <mergeCell ref="G4:H4"/>
    <mergeCell ref="J4:K4"/>
    <mergeCell ref="M4:N4"/>
    <mergeCell ref="A13:N13"/>
    <mergeCell ref="A14:B14"/>
    <mergeCell ref="D14:E14"/>
    <mergeCell ref="G14:H14"/>
    <mergeCell ref="J14:K14"/>
    <mergeCell ref="M14:N14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Korol</cp:lastModifiedBy>
  <cp:revision>19</cp:revision>
  <dcterms:created xsi:type="dcterms:W3CDTF">2018-06-06T20:12:07Z</dcterms:created>
  <dcterms:modified xsi:type="dcterms:W3CDTF">2018-06-10T00:08:27Z</dcterms:modified>
  <dc:language>pt-BR</dc:language>
</cp:coreProperties>
</file>