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Wilmington/public/"/>
    </mc:Choice>
  </mc:AlternateContent>
  <xr:revisionPtr revIDLastSave="0" documentId="13_ncr:1_{B7A21378-AF29-8D4F-AB33-3CC6570BEB30}" xr6:coauthVersionLast="47" xr6:coauthVersionMax="47" xr10:uidLastSave="{00000000-0000-0000-0000-000000000000}"/>
  <bookViews>
    <workbookView xWindow="3140" yWindow="3220" windowWidth="24160" windowHeight="1548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2" i="1"/>
  <c r="F36" i="1"/>
  <c r="F30" i="1"/>
  <c r="F24" i="1"/>
  <c r="F18" i="1"/>
  <c r="F22" i="1"/>
  <c r="F21" i="1"/>
  <c r="F20" i="1"/>
  <c r="F23" i="1" l="1"/>
</calcChain>
</file>

<file path=xl/sharedStrings.xml><?xml version="1.0" encoding="utf-8"?>
<sst xmlns="http://schemas.openxmlformats.org/spreadsheetml/2006/main" count="268" uniqueCount="112">
  <si>
    <t>Metric_ID</t>
  </si>
  <si>
    <t>Metric_Name</t>
  </si>
  <si>
    <t>Category</t>
  </si>
  <si>
    <t>Responsibility</t>
  </si>
  <si>
    <t>Value_2024_Jan_July</t>
  </si>
  <si>
    <t>Value_2025_Jan_July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</si>
  <si>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</si>
  <si>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</si>
  <si>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</si>
  <si>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</si>
  <si>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</si>
  <si>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</si>
  <si>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</si>
  <si>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</si>
  <si>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</si>
  <si>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</si>
  <si>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</si>
  <si>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</si>
  <si>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</si>
  <si>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</si>
  <si>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</si>
  <si>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</si>
  <si>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</si>
  <si>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</si>
  <si>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</si>
  <si>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</si>
  <si>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</si>
  <si>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% of visits/revenue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</si>
  <si>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</si>
  <si>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</si>
  <si>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</si>
  <si>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</si>
  <si>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</si>
  <si>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</si>
  <si>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</si>
  <si>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</si>
  <si>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</si>
  <si>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</si>
  <si>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</si>
  <si>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NULL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</si>
  <si>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</si>
  <si>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</si>
  <si>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</si>
  <si>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</si>
  <si>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</si>
  <si>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</si>
  <si>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</si>
  <si>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</si>
  <si>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</si>
  <si>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</si>
  <si>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</si>
  <si>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</si>
  <si>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</si>
  <si>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</si>
  <si>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</si>
  <si>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</si>
  <si>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</si>
  <si>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</si>
  <si>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</si>
  <si>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</si>
  <si>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</si>
  <si>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</si>
  <si>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</si>
  <si>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</si>
  <si>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</si>
  <si>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</si>
  <si>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</si>
  <si>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</si>
  <si>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</si>
  <si>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</si>
  <si>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</si>
  <si>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</si>
  <si>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</si>
  <si>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</si>
  <si>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</si>
  <si>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</si>
  <si>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</si>
  <si>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</si>
  <si>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</si>
  <si>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</si>
  <si>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</si>
  <si>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</si>
  <si>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</si>
  <si>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</si>
  <si>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</si>
  <si>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</si>
  <si>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</si>
  <si>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</si>
  <si>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</si>
  <si>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</si>
  <si>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</si>
  <si>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</si>
  <si>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</si>
  <si>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</si>
  <si>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</si>
  <si>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</si>
  <si>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</si>
  <si>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</si>
  <si>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</si>
  <si>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</si>
  <si>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CASHFLOW_JULY_VISIT_AVG</t>
  </si>
  <si>
    <t>July 2023/2024 Visit Average</t>
  </si>
  <si>
    <t>CASHFLOW_JULY_VISIT_PROJ</t>
  </si>
  <si>
    <t>July 2025 Visit Projection</t>
  </si>
  <si>
    <t>CASHFLOW_JULY_EXPENSES</t>
  </si>
  <si>
    <t>July 2025 Expected Expenses</t>
  </si>
  <si>
    <t>CASHFLOW_JULY_REVENUE</t>
  </si>
  <si>
    <t>July 2025 Expected Revenue</t>
  </si>
  <si>
    <t>CASHFLOW_JULY_PROFIT</t>
  </si>
  <si>
    <t>July 2025 Expected Profit</t>
  </si>
  <si>
    <t>CASHFLOW_JULY_CASH_POSITION</t>
  </si>
  <si>
    <t>July 2025 End of Month Cash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</si>
</sst>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8"/>
  <sheetViews>
    <sheetView tabSelected="1" workbookViewId="0">
      <selection activeCell="D14" sqref="D14"/>
    </sheetView>
  </sheetViews>
  <sheetFormatPr baseColWidth="10" defaultRowHeight="16" x14ac:dyDescent="0.2"/>
  <cols>
    <col min="1" max="1" width="29.83203125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>
        <v>729392</v>
      </c>
      <c r="F2">
        <v>779143</v>
      </c>
      <c r="G2">
        <v>6.8000000000000005E-2</v>
      </c>
      <c r="H2">
        <v>7</v>
      </c>
    </row>
    <row r="3" spans="1:8" x14ac:dyDescent="0.2">
      <c r="A3" t="s">
        <v>12</v>
      </c>
      <c r="B3" t="s">
        <v>13</v>
      </c>
      <c r="C3" t="s">
        <v>10</v>
      </c>
      <c r="D3" t="s">
        <v>11</v>
      </c>
      <c r="E3">
        <v>453952</v>
      </c>
      <c r="F3">
        <v>674419</v>
      </c>
      <c r="G3">
        <v>0.48599999999999999</v>
      </c>
      <c r="H3">
        <v>49</v>
      </c>
    </row>
    <row r="4" spans="1:8" x14ac:dyDescent="0.2">
      <c r="A4" t="s">
        <v>14</v>
      </c>
      <c r="B4" t="s">
        <v>15</v>
      </c>
      <c r="C4" t="s">
        <v>10</v>
      </c>
      <c r="D4" t="s">
        <v>16</v>
      </c>
      <c r="E4">
        <v>4339</v>
      </c>
      <c r="F4">
        <v>4914</v>
      </c>
      <c r="G4">
        <v>0.13300000000000001</v>
      </c>
      <c r="H4">
        <v>13</v>
      </c>
    </row>
    <row r="5" spans="1:8" x14ac:dyDescent="0.2">
      <c r="A5" t="s">
        <v>17</v>
      </c>
      <c r="B5" t="s">
        <v>18</v>
      </c>
      <c r="C5" t="s">
        <v>10</v>
      </c>
      <c r="D5" t="s">
        <v>19</v>
      </c>
      <c r="E5">
        <v>198222</v>
      </c>
      <c r="F5">
        <v>192148</v>
      </c>
      <c r="G5">
        <v>-3.1E-2</v>
      </c>
      <c r="H5">
        <v>-3</v>
      </c>
    </row>
    <row r="6" spans="1:8" x14ac:dyDescent="0.2">
      <c r="A6" t="s">
        <v>20</v>
      </c>
      <c r="B6" t="s">
        <v>21</v>
      </c>
      <c r="C6" t="s">
        <v>10</v>
      </c>
      <c r="D6" t="s">
        <v>22</v>
      </c>
      <c r="E6">
        <v>401969</v>
      </c>
      <c r="F6">
        <v>439572</v>
      </c>
      <c r="G6">
        <v>9.4E-2</v>
      </c>
      <c r="H6">
        <v>9</v>
      </c>
    </row>
    <row r="7" spans="1:8" x14ac:dyDescent="0.2">
      <c r="A7" t="s">
        <v>23</v>
      </c>
      <c r="B7" t="s">
        <v>24</v>
      </c>
      <c r="C7" t="s">
        <v>10</v>
      </c>
      <c r="D7" t="s">
        <v>19</v>
      </c>
      <c r="E7">
        <v>62401</v>
      </c>
      <c r="F7">
        <v>47594</v>
      </c>
      <c r="G7">
        <v>-0.23699999999999999</v>
      </c>
      <c r="H7">
        <v>-24</v>
      </c>
    </row>
    <row r="8" spans="1:8" x14ac:dyDescent="0.2">
      <c r="A8" t="s">
        <v>25</v>
      </c>
      <c r="B8" t="s">
        <v>26</v>
      </c>
      <c r="C8" t="s">
        <v>10</v>
      </c>
      <c r="D8" t="s">
        <v>27</v>
      </c>
      <c r="E8">
        <v>33533</v>
      </c>
      <c r="F8">
        <v>48384</v>
      </c>
      <c r="G8">
        <v>0.443</v>
      </c>
      <c r="H8">
        <v>44</v>
      </c>
    </row>
    <row r="9" spans="1:8" x14ac:dyDescent="0.2">
      <c r="A9" t="s">
        <v>28</v>
      </c>
      <c r="B9" t="s">
        <v>29</v>
      </c>
      <c r="C9" t="s">
        <v>10</v>
      </c>
      <c r="D9" t="s">
        <v>22</v>
      </c>
      <c r="E9">
        <v>6</v>
      </c>
      <c r="F9">
        <v>8</v>
      </c>
      <c r="G9">
        <v>0.33300000000000002</v>
      </c>
      <c r="H9">
        <v>33</v>
      </c>
    </row>
    <row r="10" spans="1:8" x14ac:dyDescent="0.2">
      <c r="A10" t="s">
        <v>30</v>
      </c>
      <c r="B10" t="s">
        <v>31</v>
      </c>
      <c r="C10" t="s">
        <v>10</v>
      </c>
      <c r="D10" t="s">
        <v>22</v>
      </c>
      <c r="E10">
        <v>145</v>
      </c>
      <c r="F10">
        <v>138</v>
      </c>
      <c r="G10">
        <v>-4.8000000000000001E-2</v>
      </c>
      <c r="H10">
        <v>-5</v>
      </c>
    </row>
    <row r="11" spans="1:8" x14ac:dyDescent="0.2">
      <c r="A11" t="s">
        <v>32</v>
      </c>
      <c r="B11" t="s">
        <v>33</v>
      </c>
      <c r="C11" t="s">
        <v>10</v>
      </c>
      <c r="D11" t="s">
        <v>16</v>
      </c>
      <c r="E11">
        <v>105</v>
      </c>
      <c r="F11">
        <v>137</v>
      </c>
      <c r="G11">
        <v>0.30499999999999999</v>
      </c>
      <c r="H11">
        <v>31</v>
      </c>
    </row>
    <row r="12" spans="1:8" x14ac:dyDescent="0.2">
      <c r="A12" t="s">
        <v>34</v>
      </c>
      <c r="B12" t="s">
        <v>35</v>
      </c>
      <c r="C12" t="s">
        <v>10</v>
      </c>
      <c r="D12" t="s">
        <v>11</v>
      </c>
      <c r="E12">
        <v>-40</v>
      </c>
      <c r="F12">
        <v>-1</v>
      </c>
      <c r="G12">
        <v>0.97499999999999998</v>
      </c>
      <c r="H12">
        <v>98</v>
      </c>
    </row>
    <row r="13" spans="1:8" x14ac:dyDescent="0.2">
      <c r="A13" t="s">
        <v>100</v>
      </c>
      <c r="B13" t="s">
        <v>101</v>
      </c>
      <c r="C13" t="s">
        <v>37</v>
      </c>
      <c r="D13" t="s">
        <v>38</v>
      </c>
      <c r="E13">
        <v>566</v>
      </c>
      <c r="G13" t="s">
        <v>39</v>
      </c>
      <c r="H13" t="s">
        <v>39</v>
      </c>
    </row>
    <row r="14" spans="1:8" x14ac:dyDescent="0.2">
      <c r="A14" t="s">
        <v>102</v>
      </c>
      <c r="B14" t="s">
        <v>103</v>
      </c>
      <c r="C14" t="s">
        <v>37</v>
      </c>
      <c r="D14" t="s">
        <v>41</v>
      </c>
      <c r="F14">
        <v>798</v>
      </c>
      <c r="G14" t="s">
        <v>39</v>
      </c>
      <c r="H14" t="s">
        <v>39</v>
      </c>
    </row>
    <row r="15" spans="1:8" x14ac:dyDescent="0.2">
      <c r="A15" t="s">
        <v>104</v>
      </c>
      <c r="B15" t="s">
        <v>105</v>
      </c>
      <c r="C15" t="s">
        <v>37</v>
      </c>
      <c r="D15" t="s">
        <v>41</v>
      </c>
      <c r="F15">
        <v>110124</v>
      </c>
      <c r="G15" t="s">
        <v>39</v>
      </c>
      <c r="H15" t="s">
        <v>39</v>
      </c>
    </row>
    <row r="16" spans="1:8" x14ac:dyDescent="0.2">
      <c r="A16" t="s">
        <v>106</v>
      </c>
      <c r="B16" t="s">
        <v>107</v>
      </c>
      <c r="C16" t="s">
        <v>37</v>
      </c>
      <c r="D16" t="s">
        <v>41</v>
      </c>
      <c r="F16">
        <v>109326</v>
      </c>
      <c r="G16" t="s">
        <v>39</v>
      </c>
      <c r="H16" t="s">
        <v>39</v>
      </c>
    </row>
    <row r="17" spans="1:8" x14ac:dyDescent="0.2">
      <c r="A17" t="s">
        <v>108</v>
      </c>
      <c r="B17" t="s">
        <v>109</v>
      </c>
      <c r="C17" t="s">
        <v>37</v>
      </c>
      <c r="D17" t="s">
        <v>41</v>
      </c>
      <c r="F17">
        <v>-798</v>
      </c>
      <c r="G17" t="s">
        <v>39</v>
      </c>
      <c r="H17" t="s">
        <v>39</v>
      </c>
    </row>
    <row r="18" spans="1:8" x14ac:dyDescent="0.2">
      <c r="A18" t="s">
        <v>110</v>
      </c>
      <c r="B18" t="s">
        <v>111</v>
      </c>
      <c r="C18" t="s">
        <v>37</v>
      </c>
      <c r="D18" t="s">
        <v>41</v>
      </c>
      <c r="F18">
        <f>-798+42083</f>
        <v>41285</v>
      </c>
      <c r="G18" t="s">
        <v>39</v>
      </c>
      <c r="H18" t="s">
        <v>39</v>
      </c>
    </row>
    <row r="19" spans="1:8" x14ac:dyDescent="0.2">
      <c r="A19" t="s">
        <v>48</v>
      </c>
      <c r="B19" t="s">
        <v>36</v>
      </c>
      <c r="C19" t="s">
        <v>37</v>
      </c>
      <c r="D19" t="s">
        <v>38</v>
      </c>
      <c r="E19">
        <v>685</v>
      </c>
      <c r="G19" t="s">
        <v>39</v>
      </c>
      <c r="H19" t="s">
        <v>39</v>
      </c>
    </row>
    <row r="20" spans="1:8" x14ac:dyDescent="0.2">
      <c r="A20" t="s">
        <v>49</v>
      </c>
      <c r="B20" t="s">
        <v>40</v>
      </c>
      <c r="C20" t="s">
        <v>37</v>
      </c>
      <c r="D20" t="s">
        <v>41</v>
      </c>
      <c r="F20" s="1">
        <f>E19*1.13</f>
        <v>774.05</v>
      </c>
      <c r="G20" t="s">
        <v>39</v>
      </c>
      <c r="H20" t="s">
        <v>39</v>
      </c>
    </row>
    <row r="21" spans="1:8" x14ac:dyDescent="0.2">
      <c r="A21" t="s">
        <v>50</v>
      </c>
      <c r="B21" t="s">
        <v>42</v>
      </c>
      <c r="C21" t="s">
        <v>37</v>
      </c>
      <c r="D21" t="s">
        <v>41</v>
      </c>
      <c r="F21" s="2">
        <f>F20*F10</f>
        <v>106818.9</v>
      </c>
      <c r="G21" t="s">
        <v>39</v>
      </c>
      <c r="H21" t="s">
        <v>39</v>
      </c>
    </row>
    <row r="22" spans="1:8" x14ac:dyDescent="0.2">
      <c r="A22" t="s">
        <v>51</v>
      </c>
      <c r="B22" t="s">
        <v>43</v>
      </c>
      <c r="C22" t="s">
        <v>37</v>
      </c>
      <c r="D22" t="s">
        <v>41</v>
      </c>
      <c r="F22" s="2">
        <f>F20*F11</f>
        <v>106044.84999999999</v>
      </c>
      <c r="G22" t="s">
        <v>39</v>
      </c>
      <c r="H22" t="s">
        <v>39</v>
      </c>
    </row>
    <row r="23" spans="1:8" x14ac:dyDescent="0.2">
      <c r="A23" t="s">
        <v>52</v>
      </c>
      <c r="B23" t="s">
        <v>44</v>
      </c>
      <c r="C23" t="s">
        <v>37</v>
      </c>
      <c r="D23" t="s">
        <v>41</v>
      </c>
      <c r="F23" s="3">
        <f>F22-F21</f>
        <v>-774.05000000000291</v>
      </c>
      <c r="G23" t="s">
        <v>39</v>
      </c>
      <c r="H23" t="s">
        <v>39</v>
      </c>
    </row>
    <row r="24" spans="1:8" x14ac:dyDescent="0.2">
      <c r="A24" t="s">
        <v>53</v>
      </c>
      <c r="B24" t="s">
        <v>45</v>
      </c>
      <c r="C24" t="s">
        <v>37</v>
      </c>
      <c r="D24" t="s">
        <v>41</v>
      </c>
      <c r="F24" s="3">
        <f>F18+F23</f>
        <v>40510.949999999997</v>
      </c>
      <c r="G24" t="s">
        <v>39</v>
      </c>
      <c r="H24" t="s">
        <v>39</v>
      </c>
    </row>
    <row r="25" spans="1:8" x14ac:dyDescent="0.2">
      <c r="A25" t="s">
        <v>54</v>
      </c>
      <c r="B25" t="s">
        <v>55</v>
      </c>
      <c r="C25" t="s">
        <v>37</v>
      </c>
      <c r="D25" t="s">
        <v>38</v>
      </c>
      <c r="E25">
        <v>808</v>
      </c>
      <c r="G25" t="s">
        <v>39</v>
      </c>
      <c r="H25" t="s">
        <v>39</v>
      </c>
    </row>
    <row r="26" spans="1:8" x14ac:dyDescent="0.2">
      <c r="A26" t="s">
        <v>56</v>
      </c>
      <c r="B26" t="s">
        <v>57</v>
      </c>
      <c r="C26" t="s">
        <v>37</v>
      </c>
      <c r="D26" t="s">
        <v>41</v>
      </c>
      <c r="F26">
        <v>915</v>
      </c>
      <c r="G26" t="s">
        <v>39</v>
      </c>
      <c r="H26" t="s">
        <v>39</v>
      </c>
    </row>
    <row r="27" spans="1:8" x14ac:dyDescent="0.2">
      <c r="A27" t="s">
        <v>58</v>
      </c>
      <c r="B27" t="s">
        <v>59</v>
      </c>
      <c r="C27" t="s">
        <v>37</v>
      </c>
      <c r="D27" t="s">
        <v>41</v>
      </c>
      <c r="F27">
        <v>126280</v>
      </c>
      <c r="G27" t="s">
        <v>39</v>
      </c>
      <c r="H27" t="s">
        <v>39</v>
      </c>
    </row>
    <row r="28" spans="1:8" x14ac:dyDescent="0.2">
      <c r="A28" t="s">
        <v>60</v>
      </c>
      <c r="B28" t="s">
        <v>61</v>
      </c>
      <c r="C28" t="s">
        <v>37</v>
      </c>
      <c r="D28" t="s">
        <v>41</v>
      </c>
      <c r="F28">
        <v>125355</v>
      </c>
      <c r="G28" t="s">
        <v>39</v>
      </c>
      <c r="H28" t="s">
        <v>39</v>
      </c>
    </row>
    <row r="29" spans="1:8" x14ac:dyDescent="0.2">
      <c r="A29" t="s">
        <v>62</v>
      </c>
      <c r="B29" t="s">
        <v>63</v>
      </c>
      <c r="C29" t="s">
        <v>37</v>
      </c>
      <c r="D29" t="s">
        <v>41</v>
      </c>
      <c r="F29">
        <v>-915</v>
      </c>
      <c r="G29" t="s">
        <v>39</v>
      </c>
      <c r="H29" t="s">
        <v>39</v>
      </c>
    </row>
    <row r="30" spans="1:8" x14ac:dyDescent="0.2">
      <c r="A30" t="s">
        <v>64</v>
      </c>
      <c r="B30" t="s">
        <v>65</v>
      </c>
      <c r="C30" t="s">
        <v>37</v>
      </c>
      <c r="D30" t="s">
        <v>41</v>
      </c>
      <c r="F30" s="3">
        <f>F24+F29</f>
        <v>39595.949999999997</v>
      </c>
      <c r="G30" t="s">
        <v>39</v>
      </c>
      <c r="H30" t="s">
        <v>39</v>
      </c>
    </row>
    <row r="31" spans="1:8" x14ac:dyDescent="0.2">
      <c r="A31" t="s">
        <v>66</v>
      </c>
      <c r="B31" t="s">
        <v>67</v>
      </c>
      <c r="C31" t="s">
        <v>37</v>
      </c>
      <c r="D31" t="s">
        <v>38</v>
      </c>
      <c r="E31">
        <v>784</v>
      </c>
      <c r="G31" t="s">
        <v>39</v>
      </c>
      <c r="H31" t="s">
        <v>39</v>
      </c>
    </row>
    <row r="32" spans="1:8" x14ac:dyDescent="0.2">
      <c r="A32" t="s">
        <v>68</v>
      </c>
      <c r="B32" t="s">
        <v>69</v>
      </c>
      <c r="C32" t="s">
        <v>37</v>
      </c>
      <c r="D32" t="s">
        <v>41</v>
      </c>
      <c r="F32">
        <v>888</v>
      </c>
      <c r="G32" t="s">
        <v>39</v>
      </c>
      <c r="H32" t="s">
        <v>39</v>
      </c>
    </row>
    <row r="33" spans="1:8" x14ac:dyDescent="0.2">
      <c r="A33" t="s">
        <v>70</v>
      </c>
      <c r="B33" t="s">
        <v>71</v>
      </c>
      <c r="C33" t="s">
        <v>37</v>
      </c>
      <c r="D33" t="s">
        <v>41</v>
      </c>
      <c r="F33">
        <v>122529</v>
      </c>
      <c r="G33" t="s">
        <v>39</v>
      </c>
      <c r="H33" t="s">
        <v>39</v>
      </c>
    </row>
    <row r="34" spans="1:8" x14ac:dyDescent="0.2">
      <c r="A34" t="s">
        <v>72</v>
      </c>
      <c r="B34" t="s">
        <v>73</v>
      </c>
      <c r="C34" t="s">
        <v>37</v>
      </c>
      <c r="D34" t="s">
        <v>41</v>
      </c>
      <c r="F34">
        <v>121642</v>
      </c>
      <c r="G34" t="s">
        <v>39</v>
      </c>
      <c r="H34" t="s">
        <v>39</v>
      </c>
    </row>
    <row r="35" spans="1:8" x14ac:dyDescent="0.2">
      <c r="A35" t="s">
        <v>74</v>
      </c>
      <c r="B35" t="s">
        <v>75</v>
      </c>
      <c r="C35" t="s">
        <v>37</v>
      </c>
      <c r="D35" t="s">
        <v>41</v>
      </c>
      <c r="F35">
        <v>-888</v>
      </c>
      <c r="G35" t="s">
        <v>39</v>
      </c>
      <c r="H35" t="s">
        <v>39</v>
      </c>
    </row>
    <row r="36" spans="1:8" x14ac:dyDescent="0.2">
      <c r="A36" t="s">
        <v>76</v>
      </c>
      <c r="B36" t="s">
        <v>77</v>
      </c>
      <c r="C36" t="s">
        <v>37</v>
      </c>
      <c r="D36" t="s">
        <v>41</v>
      </c>
      <c r="F36" s="3">
        <f>F30+F35</f>
        <v>38707.949999999997</v>
      </c>
      <c r="G36" t="s">
        <v>39</v>
      </c>
      <c r="H36" t="s">
        <v>39</v>
      </c>
    </row>
    <row r="37" spans="1:8" x14ac:dyDescent="0.2">
      <c r="A37" t="s">
        <v>78</v>
      </c>
      <c r="B37" t="s">
        <v>79</v>
      </c>
      <c r="C37" t="s">
        <v>37</v>
      </c>
      <c r="D37" t="s">
        <v>38</v>
      </c>
      <c r="E37">
        <v>830</v>
      </c>
      <c r="G37" t="s">
        <v>39</v>
      </c>
      <c r="H37" t="s">
        <v>39</v>
      </c>
    </row>
    <row r="38" spans="1:8" x14ac:dyDescent="0.2">
      <c r="A38" t="s">
        <v>80</v>
      </c>
      <c r="B38" t="s">
        <v>81</v>
      </c>
      <c r="C38" t="s">
        <v>37</v>
      </c>
      <c r="D38" t="s">
        <v>41</v>
      </c>
      <c r="F38">
        <v>940</v>
      </c>
      <c r="G38" t="s">
        <v>39</v>
      </c>
      <c r="H38" t="s">
        <v>39</v>
      </c>
    </row>
    <row r="39" spans="1:8" x14ac:dyDescent="0.2">
      <c r="A39" t="s">
        <v>82</v>
      </c>
      <c r="B39" t="s">
        <v>83</v>
      </c>
      <c r="C39" t="s">
        <v>37</v>
      </c>
      <c r="D39" t="s">
        <v>41</v>
      </c>
      <c r="F39">
        <v>129719</v>
      </c>
      <c r="G39" t="s">
        <v>39</v>
      </c>
      <c r="H39" t="s">
        <v>39</v>
      </c>
    </row>
    <row r="40" spans="1:8" x14ac:dyDescent="0.2">
      <c r="A40" t="s">
        <v>84</v>
      </c>
      <c r="B40" t="s">
        <v>85</v>
      </c>
      <c r="C40" t="s">
        <v>37</v>
      </c>
      <c r="D40" t="s">
        <v>41</v>
      </c>
      <c r="F40">
        <v>128779</v>
      </c>
      <c r="G40" t="s">
        <v>39</v>
      </c>
      <c r="H40" t="s">
        <v>39</v>
      </c>
    </row>
    <row r="41" spans="1:8" x14ac:dyDescent="0.2">
      <c r="A41" t="s">
        <v>86</v>
      </c>
      <c r="B41" t="s">
        <v>87</v>
      </c>
      <c r="C41" t="s">
        <v>37</v>
      </c>
      <c r="D41" t="s">
        <v>41</v>
      </c>
      <c r="F41">
        <v>-940</v>
      </c>
      <c r="G41" t="s">
        <v>39</v>
      </c>
      <c r="H41" t="s">
        <v>39</v>
      </c>
    </row>
    <row r="42" spans="1:8" x14ac:dyDescent="0.2">
      <c r="A42" t="s">
        <v>88</v>
      </c>
      <c r="B42" t="s">
        <v>89</v>
      </c>
      <c r="C42" t="s">
        <v>37</v>
      </c>
      <c r="D42" t="s">
        <v>41</v>
      </c>
      <c r="F42" s="3">
        <f>F36+F41</f>
        <v>37767.949999999997</v>
      </c>
      <c r="G42" t="s">
        <v>39</v>
      </c>
      <c r="H42" t="s">
        <v>39</v>
      </c>
    </row>
    <row r="43" spans="1:8" x14ac:dyDescent="0.2">
      <c r="A43" t="s">
        <v>90</v>
      </c>
      <c r="B43" t="s">
        <v>91</v>
      </c>
      <c r="C43" t="s">
        <v>37</v>
      </c>
      <c r="D43" t="s">
        <v>38</v>
      </c>
      <c r="E43">
        <v>754</v>
      </c>
      <c r="G43" t="s">
        <v>39</v>
      </c>
      <c r="H43" t="s">
        <v>39</v>
      </c>
    </row>
    <row r="44" spans="1:8" x14ac:dyDescent="0.2">
      <c r="A44" t="s">
        <v>92</v>
      </c>
      <c r="B44" t="s">
        <v>46</v>
      </c>
      <c r="C44" t="s">
        <v>37</v>
      </c>
      <c r="D44" t="s">
        <v>41</v>
      </c>
      <c r="F44">
        <v>854</v>
      </c>
      <c r="G44" t="s">
        <v>39</v>
      </c>
      <c r="H44" t="s">
        <v>39</v>
      </c>
    </row>
    <row r="45" spans="1:8" x14ac:dyDescent="0.2">
      <c r="A45" t="s">
        <v>93</v>
      </c>
      <c r="B45" t="s">
        <v>94</v>
      </c>
      <c r="C45" t="s">
        <v>37</v>
      </c>
      <c r="D45" t="s">
        <v>41</v>
      </c>
      <c r="F45">
        <v>117852</v>
      </c>
      <c r="G45" t="s">
        <v>39</v>
      </c>
      <c r="H45" t="s">
        <v>39</v>
      </c>
    </row>
    <row r="46" spans="1:8" x14ac:dyDescent="0.2">
      <c r="A46" t="s">
        <v>95</v>
      </c>
      <c r="B46" t="s">
        <v>96</v>
      </c>
      <c r="C46" t="s">
        <v>37</v>
      </c>
      <c r="D46" t="s">
        <v>41</v>
      </c>
      <c r="F46">
        <v>116998</v>
      </c>
      <c r="G46" t="s">
        <v>39</v>
      </c>
      <c r="H46" t="s">
        <v>39</v>
      </c>
    </row>
    <row r="47" spans="1:8" x14ac:dyDescent="0.2">
      <c r="A47" t="s">
        <v>97</v>
      </c>
      <c r="B47" t="s">
        <v>98</v>
      </c>
      <c r="C47" t="s">
        <v>37</v>
      </c>
      <c r="D47" t="s">
        <v>41</v>
      </c>
      <c r="F47">
        <v>-854</v>
      </c>
      <c r="G47" t="s">
        <v>39</v>
      </c>
      <c r="H47" t="s">
        <v>39</v>
      </c>
    </row>
    <row r="48" spans="1:8" x14ac:dyDescent="0.2">
      <c r="A48" t="s">
        <v>99</v>
      </c>
      <c r="B48" t="s">
        <v>47</v>
      </c>
      <c r="C48" t="s">
        <v>37</v>
      </c>
      <c r="D48" t="s">
        <v>41</v>
      </c>
      <c r="F48" s="3">
        <f>F47+F42</f>
        <v>36913.949999999997</v>
      </c>
      <c r="G48" t="s">
        <v>39</v>
      </c>
      <c r="H4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2025-08-20T21:12:55Z</dcterms:modified>
</cp:coreProperties>
</file>