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Library/Mobile Documents/com~apple~CloudDocs/Wilmington Expense Data/"/>
    </mc:Choice>
  </mc:AlternateContent>
  <xr:revisionPtr revIDLastSave="0" documentId="13_ncr:1_{B1A1FD1C-2C51-454D-B2DE-F730BF519FBC}" xr6:coauthVersionLast="47" xr6:coauthVersionMax="47" xr10:uidLastSave="{00000000-0000-0000-0000-000000000000}"/>
  <bookViews>
    <workbookView xWindow="440" yWindow="760" windowWidth="29800" windowHeight="18880" xr2:uid="{E6CB5503-5085-A640-BB68-6722C76E8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7" i="1"/>
  <c r="I6" i="1"/>
  <c r="I4" i="1" l="1"/>
  <c r="I3" i="1"/>
  <c r="I2" i="1"/>
  <c r="C5" i="1"/>
  <c r="D5" i="1"/>
  <c r="E5" i="1"/>
  <c r="F5" i="1"/>
  <c r="G5" i="1"/>
  <c r="B5" i="1"/>
  <c r="H5" i="1" l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<sst xmlns="http://schemas.openxmlformats.org/spreadsheetml/2006/main" count="15" uniqueCount="15">
  <si>
    <t>Total</t>
  </si>
  <si>
    <t>2025 Margin</t>
  </si>
  <si>
    <t>2024 Margin</t>
  </si>
  <si>
    <t>2025 Gross Profit</t>
  </si>
  <si>
    <t>2025 Total Expenses</t>
  </si>
  <si>
    <t>2024 Gross Profit</t>
  </si>
  <si>
    <t>2024 Total Expenses</t>
  </si>
  <si>
    <t>Jan</t>
  </si>
  <si>
    <t>Feb</t>
  </si>
  <si>
    <t>Mar</t>
  </si>
  <si>
    <t>Apr</t>
  </si>
  <si>
    <t>May</t>
  </si>
  <si>
    <t>Jun</t>
  </si>
  <si>
    <t>Measures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</si>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</sst>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* #,##0.00\ _€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indexed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right" wrapText="1"/>
    </xf>
    <xf numFmtId="9" fontId="2" fillId="0" borderId="1" xfId="1" applyFont="1" applyBorder="1" applyAlignment="1">
      <alignment horizontal="right" wrapText="1"/>
    </xf>
    <xf numFmtId="4" fontId="3" fillId="0" borderId="0" xfId="0" applyNumberFormat="1" applyFont="1"/>
    <xf numFmtId="0" fontId="2" fillId="0" borderId="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B8AA-FBD7-9541-B5F0-05238F6D7C70}">
  <dimension ref="A1:N7"/>
  <sheetViews>
    <sheetView tabSelected="1" workbookViewId="0">
      <selection activeCell="I6" sqref="I6"/>
    </sheetView>
  </sheetViews>
  <sheetFormatPr baseColWidth="10" defaultRowHeight="16" x14ac:dyDescent="0.2"/>
  <cols>
    <col min="1" max="1" width="18" customWidth="1"/>
    <col min="2" max="8" width="13.6640625" bestFit="1" customWidth="1"/>
    <col min="9" max="9" width="15.33203125" bestFit="1" customWidth="1"/>
  </cols>
  <sheetData>
    <row r="1" spans="1:14" ht="17" x14ac:dyDescent="0.2">
      <c r="A1" s="1" t="s">
        <v>13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14</v>
      </c>
      <c r="I1" s="6" t="s">
        <v>0</v>
      </c>
    </row>
    <row r="2" spans="1:14" ht="17" x14ac:dyDescent="0.2">
      <c r="A2" s="1" t="s">
        <v>3</v>
      </c>
      <c r="B2" s="3">
        <v>167402.26999999999</v>
      </c>
      <c r="C2" s="3">
        <v>171035.43</v>
      </c>
      <c r="D2" s="3">
        <v>153822.67000000001</v>
      </c>
      <c r="E2" s="3">
        <v>168961.67</v>
      </c>
      <c r="F2" s="3">
        <v>140398.35</v>
      </c>
      <c r="G2" s="3">
        <v>142988.26</v>
      </c>
      <c r="H2" s="3">
        <v>143332.92000000001</v>
      </c>
      <c r="I2" s="3">
        <f>SUM(B2:H2)</f>
        <v>1087941.57</v>
      </c>
    </row>
    <row r="3" spans="1:14" ht="34" x14ac:dyDescent="0.2">
      <c r="A3" s="1" t="s">
        <v>4</v>
      </c>
      <c r="B3" s="3">
        <v>182261.68</v>
      </c>
      <c r="C3" s="3">
        <v>146301.85999999999</v>
      </c>
      <c r="D3" s="3">
        <v>154918</v>
      </c>
      <c r="E3" s="3">
        <v>147354.70000000001</v>
      </c>
      <c r="F3" s="3">
        <v>181116.73</v>
      </c>
      <c r="G3" s="3">
        <v>145214.79</v>
      </c>
      <c r="H3" s="3">
        <v>138261.75</v>
      </c>
      <c r="I3" s="3">
        <f>SUM(B3:H3)</f>
        <v>1095429.51</v>
      </c>
    </row>
    <row r="4" spans="1:14" ht="17" x14ac:dyDescent="0.2">
      <c r="A4" s="1" t="s">
        <v>1</v>
      </c>
      <c r="B4" s="4">
        <f>(B2-B3)/B2</f>
        <v>-8.8764686404790114E-2</v>
      </c>
      <c r="C4" s="4">
        <f t="shared" ref="C4:I5" si="0">(C2-C3)/C2</f>
        <v>0.14461079789140768</v>
      </c>
      <c r="D4" s="4">
        <f t="shared" si="0"/>
        <v>-7.1207319441275278E-3</v>
      </c>
      <c r="E4" s="4">
        <f t="shared" si="0"/>
        <v>0.12788089748402701</v>
      </c>
      <c r="F4" s="4">
        <f t="shared" si="0"/>
        <v>-0.29002035992588232</v>
      </c>
      <c r="G4" s="4">
        <f t="shared" si="0"/>
        <v>-1.5571418240910118E-2</v>
      </c>
      <c r="H4" s="4">
        <f t="shared" si="0"/>
        <v>3.5380357841032002E-2</v>
      </c>
      <c r="I4" s="4">
        <f t="shared" si="0"/>
        <v>-6.8826674211924302E-3</v>
      </c>
    </row>
    <row r="5" spans="1:14" ht="17" x14ac:dyDescent="0.2">
      <c r="A5" s="1" t="s">
        <v>2</v>
      </c>
      <c r="B5" s="4">
        <f>(B6-B7)/B6</f>
        <v>-8.9914608557821862E-3</v>
      </c>
      <c r="C5" s="4">
        <f t="shared" ref="C5:H5" si="1">(C6-C7)/C6</f>
        <v>-8.2814434034390472E-3</v>
      </c>
      <c r="D5" s="4">
        <f t="shared" si="1"/>
        <v>-7.1932394527929766E-2</v>
      </c>
      <c r="E5" s="4">
        <f t="shared" si="1"/>
        <v>-0.11890844299770729</v>
      </c>
      <c r="F5" s="4">
        <f t="shared" si="1"/>
        <v>-0.10243053645324647</v>
      </c>
      <c r="G5" s="4">
        <f t="shared" si="1"/>
        <v>-8.9410075238389203E-2</v>
      </c>
      <c r="H5" s="4">
        <f t="shared" si="1"/>
        <v>-8.1937056508302547E-2</v>
      </c>
      <c r="I5" s="4">
        <f>(I6-I7)/I6</f>
        <v>-6.6969853390519071E-2</v>
      </c>
    </row>
    <row r="6" spans="1:14" ht="17" x14ac:dyDescent="0.2">
      <c r="A6" s="1" t="s">
        <v>5</v>
      </c>
      <c r="B6" s="3">
        <v>185887.48</v>
      </c>
      <c r="C6" s="3">
        <v>177923.09</v>
      </c>
      <c r="D6" s="3">
        <v>163023.49</v>
      </c>
      <c r="E6" s="3">
        <v>165718.51</v>
      </c>
      <c r="F6" s="3">
        <v>185405.16</v>
      </c>
      <c r="G6" s="3">
        <v>139521.85999999999</v>
      </c>
      <c r="H6" s="3">
        <v>140159.04999999999</v>
      </c>
      <c r="I6" s="3">
        <f>SUM(B6:H6)</f>
        <v>1157638.6400000001</v>
      </c>
      <c r="J6" s="5"/>
      <c r="K6" s="5"/>
      <c r="L6" s="5"/>
      <c r="M6" s="5"/>
      <c r="N6" s="5"/>
    </row>
    <row r="7" spans="1:14" ht="34" x14ac:dyDescent="0.2">
      <c r="A7" s="1" t="s">
        <v>6</v>
      </c>
      <c r="B7" s="3">
        <v>187558.88</v>
      </c>
      <c r="C7" s="3">
        <v>179396.55</v>
      </c>
      <c r="D7" s="3">
        <v>174750.16</v>
      </c>
      <c r="E7" s="3">
        <v>185423.84</v>
      </c>
      <c r="F7" s="3">
        <v>204396.31</v>
      </c>
      <c r="G7" s="3">
        <v>151996.51999999999</v>
      </c>
      <c r="H7" s="3">
        <v>151643.26999999999</v>
      </c>
      <c r="I7" s="3">
        <f>SUM(B7:H7)</f>
        <v>1235165.53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2025-08-19T15:43:03Z</dcterms:created>
  <dcterms:modified xsi:type="dcterms:W3CDTF">2025-08-21T09:29:41Z</dcterms:modified>
</cp:coreProperties>
</file>