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<sst xmlns="http://schemas.openxmlformats.org/spreadsheetml/2006/main" count="63" uniqueCount="42">
  <si>
    <t>MSE Loss</t>
  </si>
  <si>
    <t>mean square error</t>
  </si>
  <si>
    <t>L2 Loss</t>
  </si>
  <si>
    <t>Actual Data</t>
  </si>
  <si>
    <t>Predicted Data</t>
  </si>
  <si>
    <t>Difference</t>
  </si>
  <si>
    <t>Square</t>
  </si>
  <si>
    <t>Wi</t>
  </si>
  <si>
    <t># bedroom</t>
  </si>
  <si>
    <t>sq ft</t>
  </si>
  <si>
    <t>washrrom</t>
  </si>
  <si>
    <t>Total</t>
  </si>
  <si>
    <t>lambda</t>
  </si>
  <si>
    <t>Total data points</t>
  </si>
  <si>
    <t>MSE</t>
  </si>
  <si>
    <t>MAE Loss</t>
  </si>
  <si>
    <t>L1 loss</t>
  </si>
  <si>
    <t>ABS value</t>
  </si>
  <si>
    <t>e</t>
  </si>
  <si>
    <t>Neural network (AI)</t>
  </si>
  <si>
    <t>BCE</t>
  </si>
  <si>
    <t>p(yi)</t>
  </si>
  <si>
    <t>yi</t>
  </si>
  <si>
    <t>Probability</t>
  </si>
  <si>
    <t>Label class</t>
  </si>
  <si>
    <t>Log base e value</t>
  </si>
  <si>
    <t>1-Log value</t>
  </si>
  <si>
    <t>BCE loss</t>
  </si>
  <si>
    <t>Cat</t>
  </si>
  <si>
    <t>Dog</t>
  </si>
  <si>
    <t>Nerral network values - aka logits</t>
  </si>
  <si>
    <t>Cross Entrophy</t>
  </si>
  <si>
    <t>Final value</t>
  </si>
  <si>
    <t>to power e</t>
  </si>
  <si>
    <t>normalized value</t>
  </si>
  <si>
    <t>Class</t>
  </si>
  <si>
    <t>CE loss</t>
  </si>
  <si>
    <t>Elephant</t>
  </si>
  <si>
    <t>Zebra</t>
  </si>
  <si>
    <t>#bedroom</t>
  </si>
  <si>
    <t>toilet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</si>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</sst>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"/>
    <numFmt numFmtId="166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21212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2" fontId="3" numFmtId="164" xfId="0" applyAlignment="1" applyFill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2" numFmtId="165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 t="s">
        <v>0</v>
      </c>
      <c r="C1" s="1" t="s">
        <v>1</v>
      </c>
      <c r="D1" s="1" t="s">
        <v>2</v>
      </c>
    </row>
    <row r="2">
      <c r="D2" s="2" t="s">
        <v>3</v>
      </c>
      <c r="E2" s="2" t="s">
        <v>4</v>
      </c>
      <c r="F2" s="2" t="s">
        <v>5</v>
      </c>
      <c r="G2" s="2" t="s">
        <v>6</v>
      </c>
      <c r="I2" s="1" t="s">
        <v>7</v>
      </c>
    </row>
    <row r="3">
      <c r="A3" s="1" t="s">
        <v>8</v>
      </c>
      <c r="B3" s="1" t="s">
        <v>9</v>
      </c>
      <c r="C3" s="1" t="s">
        <v>10</v>
      </c>
      <c r="D3" s="3">
        <v>9.7</v>
      </c>
      <c r="E3" s="4">
        <v>7.2299999999999995</v>
      </c>
      <c r="F3" s="4">
        <f t="shared" ref="F3:F10" si="1">D3-E3</f>
        <v>2.47</v>
      </c>
      <c r="G3" s="4">
        <f t="shared" ref="G3:G10" si="2">F3*F3</f>
        <v>6.1009</v>
      </c>
      <c r="I3" s="5">
        <f t="shared" ref="I3:I10" si="3">ABS(F3)</f>
        <v>2.47</v>
      </c>
    </row>
    <row r="4">
      <c r="A4" s="1" t="s">
        <v>8</v>
      </c>
      <c r="B4" s="1" t="s">
        <v>9</v>
      </c>
      <c r="C4" s="1" t="s">
        <v>10</v>
      </c>
      <c r="D4" s="4">
        <v>8.53</v>
      </c>
      <c r="E4" s="4">
        <v>4.75</v>
      </c>
      <c r="F4" s="4">
        <f t="shared" si="1"/>
        <v>3.78</v>
      </c>
      <c r="G4" s="4">
        <f t="shared" si="2"/>
        <v>14.2884</v>
      </c>
      <c r="I4" s="5">
        <f t="shared" si="3"/>
        <v>3.78</v>
      </c>
    </row>
    <row r="5">
      <c r="D5" s="4">
        <v>5.29</v>
      </c>
      <c r="E5" s="4">
        <v>6.529999999999999</v>
      </c>
      <c r="F5" s="4">
        <f t="shared" si="1"/>
        <v>-1.24</v>
      </c>
      <c r="G5" s="4">
        <f t="shared" si="2"/>
        <v>1.5376</v>
      </c>
      <c r="I5" s="5">
        <f t="shared" si="3"/>
        <v>1.24</v>
      </c>
    </row>
    <row r="6">
      <c r="D6" s="4">
        <v>3.17</v>
      </c>
      <c r="E6" s="4">
        <v>9.370000000000001</v>
      </c>
      <c r="F6" s="4">
        <f t="shared" si="1"/>
        <v>-6.2</v>
      </c>
      <c r="G6" s="4">
        <f t="shared" si="2"/>
        <v>38.44</v>
      </c>
      <c r="I6" s="5">
        <f t="shared" si="3"/>
        <v>6.2</v>
      </c>
    </row>
    <row r="7">
      <c r="D7" s="4">
        <v>7.0</v>
      </c>
      <c r="E7" s="4">
        <v>8.33</v>
      </c>
      <c r="F7" s="4">
        <f t="shared" si="1"/>
        <v>-1.33</v>
      </c>
      <c r="G7" s="4">
        <f t="shared" si="2"/>
        <v>1.7689</v>
      </c>
      <c r="I7" s="5">
        <f t="shared" si="3"/>
        <v>1.33</v>
      </c>
    </row>
    <row r="8">
      <c r="D8" s="4">
        <v>6.21</v>
      </c>
      <c r="E8" s="4">
        <v>1.8699999999999999</v>
      </c>
      <c r="F8" s="4">
        <f t="shared" si="1"/>
        <v>4.34</v>
      </c>
      <c r="G8" s="4">
        <f t="shared" si="2"/>
        <v>18.8356</v>
      </c>
      <c r="I8" s="5">
        <f t="shared" si="3"/>
        <v>4.34</v>
      </c>
    </row>
    <row r="9">
      <c r="D9" s="4">
        <v>6.959999999999999</v>
      </c>
      <c r="E9" s="4">
        <v>9.27</v>
      </c>
      <c r="F9" s="4">
        <f t="shared" si="1"/>
        <v>-2.31</v>
      </c>
      <c r="G9" s="4">
        <f t="shared" si="2"/>
        <v>5.3361</v>
      </c>
      <c r="I9" s="5">
        <f t="shared" si="3"/>
        <v>2.31</v>
      </c>
    </row>
    <row r="10">
      <c r="D10" s="4">
        <v>7.090000000000001</v>
      </c>
      <c r="E10" s="4">
        <v>9.47</v>
      </c>
      <c r="F10" s="4">
        <f t="shared" si="1"/>
        <v>-2.38</v>
      </c>
      <c r="G10" s="4">
        <f t="shared" si="2"/>
        <v>5.6644</v>
      </c>
      <c r="I10" s="5">
        <f t="shared" si="3"/>
        <v>2.38</v>
      </c>
    </row>
    <row r="11">
      <c r="I11" s="5">
        <f>SUM(I3:I10)</f>
        <v>24.05</v>
      </c>
    </row>
    <row r="12">
      <c r="C12" s="1" t="s">
        <v>11</v>
      </c>
      <c r="G12" s="4">
        <f>SUM(G3:G10)</f>
        <v>91.9719</v>
      </c>
      <c r="K12" s="1" t="s">
        <v>12</v>
      </c>
      <c r="L12" s="1">
        <v>0.5</v>
      </c>
    </row>
    <row r="13">
      <c r="C13" s="1" t="s">
        <v>13</v>
      </c>
      <c r="D13" s="5">
        <f>COUNT(D3:D10)</f>
        <v>8</v>
      </c>
    </row>
    <row r="14">
      <c r="C14" s="6" t="s">
        <v>14</v>
      </c>
      <c r="D14" s="7">
        <f>G12/D13</f>
        <v>11.4964875</v>
      </c>
      <c r="H14" s="8">
        <f>D14+L12*I11</f>
        <v>23.5214875</v>
      </c>
    </row>
    <row r="18">
      <c r="A18" s="1">
        <v>2.0</v>
      </c>
      <c r="B18" s="1" t="s">
        <v>15</v>
      </c>
      <c r="C18" s="1" t="s">
        <v>16</v>
      </c>
      <c r="D18" s="1" t="s">
        <v>16</v>
      </c>
    </row>
    <row r="19">
      <c r="D19" s="2" t="s">
        <v>3</v>
      </c>
      <c r="E19" s="2" t="s">
        <v>4</v>
      </c>
      <c r="F19" s="2" t="s">
        <v>5</v>
      </c>
      <c r="G19" s="2" t="s">
        <v>17</v>
      </c>
    </row>
    <row r="20">
      <c r="D20" s="3">
        <v>1234.0</v>
      </c>
      <c r="E20" s="4">
        <v>7.2299999999999995</v>
      </c>
      <c r="F20" s="4">
        <f t="shared" ref="F20:F27" si="4">D20-E20</f>
        <v>1226.77</v>
      </c>
      <c r="G20" s="4">
        <f t="shared" ref="G20:G27" si="5">ABS(F20)</f>
        <v>1226.77</v>
      </c>
    </row>
    <row r="21">
      <c r="D21" s="4">
        <v>8.53</v>
      </c>
      <c r="E21" s="4">
        <v>4.75</v>
      </c>
      <c r="F21" s="4">
        <f t="shared" si="4"/>
        <v>3.78</v>
      </c>
      <c r="G21" s="4">
        <f t="shared" si="5"/>
        <v>3.78</v>
      </c>
    </row>
    <row r="22">
      <c r="D22" s="4">
        <v>5.29</v>
      </c>
      <c r="E22" s="4">
        <v>6.529999999999999</v>
      </c>
      <c r="F22" s="4">
        <f t="shared" si="4"/>
        <v>-1.24</v>
      </c>
      <c r="G22" s="4">
        <f t="shared" si="5"/>
        <v>1.24</v>
      </c>
    </row>
    <row r="23">
      <c r="D23" s="4">
        <v>3.17</v>
      </c>
      <c r="E23" s="4">
        <v>9.370000000000001</v>
      </c>
      <c r="F23" s="4">
        <f t="shared" si="4"/>
        <v>-6.2</v>
      </c>
      <c r="G23" s="4">
        <f t="shared" si="5"/>
        <v>6.2</v>
      </c>
    </row>
    <row r="24">
      <c r="D24" s="4">
        <v>7.0</v>
      </c>
      <c r="E24" s="4">
        <v>8.33</v>
      </c>
      <c r="F24" s="4">
        <f t="shared" si="4"/>
        <v>-1.33</v>
      </c>
      <c r="G24" s="4">
        <f t="shared" si="5"/>
        <v>1.33</v>
      </c>
    </row>
    <row r="25">
      <c r="D25" s="4">
        <v>6.21</v>
      </c>
      <c r="E25" s="4">
        <v>1.8699999999999999</v>
      </c>
      <c r="F25" s="4">
        <f t="shared" si="4"/>
        <v>4.34</v>
      </c>
      <c r="G25" s="4">
        <f t="shared" si="5"/>
        <v>4.34</v>
      </c>
    </row>
    <row r="26">
      <c r="D26" s="4">
        <v>6.959999999999999</v>
      </c>
      <c r="E26" s="4">
        <v>9.27</v>
      </c>
      <c r="F26" s="4">
        <f t="shared" si="4"/>
        <v>-2.31</v>
      </c>
      <c r="G26" s="4">
        <f t="shared" si="5"/>
        <v>2.31</v>
      </c>
    </row>
    <row r="27">
      <c r="D27" s="4">
        <v>7.090000000000001</v>
      </c>
      <c r="E27" s="4">
        <v>9.47</v>
      </c>
      <c r="F27" s="4">
        <f t="shared" si="4"/>
        <v>-2.38</v>
      </c>
      <c r="G27" s="4">
        <f t="shared" si="5"/>
        <v>2.38</v>
      </c>
    </row>
    <row r="29">
      <c r="C29" s="1" t="s">
        <v>11</v>
      </c>
      <c r="G29" s="4">
        <f>SUM(G20:G27)</f>
        <v>1248.35</v>
      </c>
    </row>
    <row r="30">
      <c r="C30" s="1" t="s">
        <v>13</v>
      </c>
      <c r="D30" s="5">
        <f>COUNT(D20:D27)</f>
        <v>8</v>
      </c>
    </row>
    <row r="31">
      <c r="C31" s="6" t="s">
        <v>14</v>
      </c>
      <c r="D31" s="7">
        <f>G29/D30</f>
        <v>156.04375</v>
      </c>
    </row>
    <row r="33">
      <c r="F33" s="1" t="s">
        <v>18</v>
      </c>
      <c r="G33" s="1">
        <v>2.71828</v>
      </c>
    </row>
    <row r="34">
      <c r="D34" s="1" t="s">
        <v>19</v>
      </c>
    </row>
    <row r="35">
      <c r="A35" s="1">
        <v>3.0</v>
      </c>
      <c r="B35" s="1" t="s">
        <v>20</v>
      </c>
      <c r="D35" s="1" t="s">
        <v>21</v>
      </c>
      <c r="E35" s="1" t="s">
        <v>22</v>
      </c>
    </row>
    <row r="36">
      <c r="D36" s="2" t="s">
        <v>23</v>
      </c>
      <c r="E36" s="2" t="s">
        <v>24</v>
      </c>
      <c r="F36" s="2"/>
      <c r="G36" s="2" t="s">
        <v>25</v>
      </c>
      <c r="H36" s="2" t="s">
        <v>26</v>
      </c>
      <c r="I36" s="1" t="s">
        <v>27</v>
      </c>
    </row>
    <row r="37">
      <c r="C37" s="1" t="s">
        <v>28</v>
      </c>
      <c r="D37" s="3">
        <v>0.9</v>
      </c>
      <c r="E37" s="4">
        <v>1.0</v>
      </c>
      <c r="F37" s="4"/>
      <c r="G37" s="8">
        <f t="shared" ref="G37:G41" si="6">-E37* LOG(D37, $G$33)</f>
        <v>0.1053605865</v>
      </c>
      <c r="H37" s="8">
        <f t="shared" ref="H37:H41" si="7">-(1-E37)* LOG(1-D37, $G$33)</f>
        <v>0</v>
      </c>
      <c r="I37" s="9">
        <f t="shared" ref="I37:I41" si="8">SUM(G37:H37)</f>
        <v>0.1053605865</v>
      </c>
    </row>
    <row r="38">
      <c r="C38" s="1" t="s">
        <v>29</v>
      </c>
      <c r="D38" s="3">
        <v>0.1</v>
      </c>
      <c r="E38" s="3">
        <v>0.0</v>
      </c>
      <c r="F38" s="4"/>
      <c r="G38" s="8">
        <f t="shared" si="6"/>
        <v>0</v>
      </c>
      <c r="H38" s="8">
        <f t="shared" si="7"/>
        <v>0.1053605865</v>
      </c>
      <c r="I38" s="9">
        <f t="shared" si="8"/>
        <v>0.1053605865</v>
      </c>
    </row>
    <row r="39">
      <c r="C39" s="1" t="s">
        <v>28</v>
      </c>
      <c r="D39" s="3">
        <v>0.8</v>
      </c>
      <c r="E39" s="3">
        <v>1.0</v>
      </c>
      <c r="F39" s="4"/>
      <c r="G39" s="8">
        <f t="shared" si="6"/>
        <v>0.2231437014</v>
      </c>
      <c r="H39" s="8">
        <f t="shared" si="7"/>
        <v>0</v>
      </c>
      <c r="I39" s="9">
        <f t="shared" si="8"/>
        <v>0.2231437014</v>
      </c>
    </row>
    <row r="40">
      <c r="C40" s="1" t="s">
        <v>28</v>
      </c>
      <c r="D40" s="3">
        <v>0.7</v>
      </c>
      <c r="E40" s="3">
        <v>1.0</v>
      </c>
      <c r="F40" s="4"/>
      <c r="G40" s="8">
        <f t="shared" si="6"/>
        <v>0.3566751839</v>
      </c>
      <c r="H40" s="8">
        <f t="shared" si="7"/>
        <v>0</v>
      </c>
      <c r="I40" s="9">
        <f t="shared" si="8"/>
        <v>0.3566751839</v>
      </c>
    </row>
    <row r="41">
      <c r="C41" s="1" t="s">
        <v>29</v>
      </c>
      <c r="D41" s="3">
        <v>0.2</v>
      </c>
      <c r="E41" s="3">
        <v>0.0</v>
      </c>
      <c r="F41" s="4"/>
      <c r="G41" s="8">
        <f t="shared" si="6"/>
        <v>0</v>
      </c>
      <c r="H41" s="8">
        <f t="shared" si="7"/>
        <v>0.2231437014</v>
      </c>
      <c r="I41" s="9">
        <f t="shared" si="8"/>
        <v>0.2231437014</v>
      </c>
    </row>
    <row r="42">
      <c r="D42" s="4"/>
      <c r="E42" s="3"/>
      <c r="F42" s="4"/>
      <c r="G42" s="4"/>
      <c r="H42" s="4"/>
    </row>
    <row r="43">
      <c r="D43" s="4"/>
      <c r="E43" s="3"/>
      <c r="F43" s="4"/>
      <c r="G43" s="4"/>
      <c r="H43" s="4"/>
    </row>
    <row r="44">
      <c r="D44" s="3"/>
      <c r="E44" s="3"/>
      <c r="F44" s="4"/>
      <c r="G44" s="4"/>
      <c r="H44" s="4"/>
    </row>
    <row r="46">
      <c r="C46" s="1" t="s">
        <v>27</v>
      </c>
      <c r="D46" s="8">
        <f>AVERAGE(I37:I41)</f>
        <v>0.2027367519</v>
      </c>
    </row>
    <row r="48">
      <c r="D48" s="1" t="s">
        <v>30</v>
      </c>
    </row>
    <row r="49">
      <c r="A49" s="1">
        <v>4.0</v>
      </c>
      <c r="B49" s="1" t="s">
        <v>31</v>
      </c>
      <c r="D49" s="1" t="s">
        <v>32</v>
      </c>
      <c r="E49" s="1" t="s">
        <v>33</v>
      </c>
      <c r="F49" s="1" t="s">
        <v>34</v>
      </c>
      <c r="I49" s="1" t="s">
        <v>35</v>
      </c>
      <c r="J49" s="1" t="s">
        <v>36</v>
      </c>
    </row>
    <row r="50">
      <c r="C50" s="1" t="s">
        <v>28</v>
      </c>
      <c r="D50" s="10">
        <v>0.5607</v>
      </c>
      <c r="E50" s="8">
        <f t="shared" ref="E50:E53" si="9">POWER($G$33,D50)</f>
        <v>1.751897739</v>
      </c>
      <c r="F50" s="11">
        <f t="shared" ref="F50:F53" si="10">E50/$E$54</f>
        <v>0.2509284284</v>
      </c>
      <c r="H50" s="1" t="s">
        <v>28</v>
      </c>
      <c r="I50" s="1">
        <v>0.0</v>
      </c>
      <c r="J50" s="12">
        <f t="shared" ref="J50:J53" si="11">-LOG(F50,$G$33)*I50</f>
        <v>0</v>
      </c>
    </row>
    <row r="51">
      <c r="C51" s="1" t="s">
        <v>29</v>
      </c>
      <c r="D51" s="10">
        <v>-0.7322</v>
      </c>
      <c r="E51" s="8">
        <f t="shared" si="9"/>
        <v>0.4808501925</v>
      </c>
      <c r="F51" s="11">
        <f t="shared" si="10"/>
        <v>0.0688733026</v>
      </c>
      <c r="H51" s="1" t="s">
        <v>29</v>
      </c>
      <c r="I51" s="1">
        <v>0.0</v>
      </c>
      <c r="J51" s="12">
        <f t="shared" si="11"/>
        <v>0</v>
      </c>
    </row>
    <row r="52">
      <c r="C52" s="1" t="s">
        <v>37</v>
      </c>
      <c r="D52" s="10">
        <v>1.4033</v>
      </c>
      <c r="E52" s="7">
        <f t="shared" si="9"/>
        <v>4.068600391</v>
      </c>
      <c r="F52" s="13">
        <f t="shared" si="10"/>
        <v>0.5827551912</v>
      </c>
      <c r="H52" s="1" t="s">
        <v>37</v>
      </c>
      <c r="I52" s="1">
        <v>1.0</v>
      </c>
      <c r="J52" s="12">
        <f t="shared" si="11"/>
        <v>0.5399884561</v>
      </c>
    </row>
    <row r="53">
      <c r="C53" s="1" t="s">
        <v>38</v>
      </c>
      <c r="D53" s="9">
        <v>-0.3852</v>
      </c>
      <c r="E53" s="8">
        <f t="shared" si="9"/>
        <v>0.680314736</v>
      </c>
      <c r="F53" s="11">
        <f t="shared" si="10"/>
        <v>0.09744307771</v>
      </c>
      <c r="H53" s="1" t="s">
        <v>38</v>
      </c>
      <c r="I53" s="1">
        <v>0.0</v>
      </c>
      <c r="J53" s="12">
        <f t="shared" si="11"/>
        <v>0</v>
      </c>
    </row>
    <row r="54">
      <c r="E54" s="8">
        <f t="shared" ref="E54:F54" si="12">SUM(E50:E53)</f>
        <v>6.981663059</v>
      </c>
      <c r="F54" s="12">
        <f t="shared" si="12"/>
        <v>1</v>
      </c>
    </row>
    <row r="58">
      <c r="D58" s="10">
        <v>0.5</v>
      </c>
      <c r="E58" s="8">
        <f t="shared" ref="E58:E61" si="13">POWER($G$33,D58)</f>
        <v>1.648720716</v>
      </c>
      <c r="F58" s="11">
        <f t="shared" ref="F58:F61" si="14">E58/$E$62</f>
        <v>0.264216236</v>
      </c>
      <c r="G58" s="11"/>
      <c r="H58" s="5">
        <f t="shared" ref="H58:H61" si="15">F50*LOG(F50/F58,$G$33)</f>
        <v>-0.01294793844</v>
      </c>
    </row>
    <row r="59">
      <c r="D59" s="10">
        <v>1.3</v>
      </c>
      <c r="E59" s="8">
        <f t="shared" si="13"/>
        <v>3.669293459</v>
      </c>
      <c r="F59" s="11">
        <f t="shared" si="14"/>
        <v>0.5880237309</v>
      </c>
      <c r="G59" s="11"/>
      <c r="H59" s="5">
        <f t="shared" si="15"/>
        <v>-0.1476988061</v>
      </c>
    </row>
    <row r="60">
      <c r="D60" s="14">
        <v>-1.42</v>
      </c>
      <c r="E60" s="7">
        <f t="shared" si="13"/>
        <v>0.2417142478</v>
      </c>
      <c r="F60" s="11">
        <f t="shared" si="14"/>
        <v>0.03873598974</v>
      </c>
      <c r="G60" s="11"/>
      <c r="H60" s="5">
        <f t="shared" si="15"/>
        <v>1.57984925</v>
      </c>
    </row>
    <row r="61">
      <c r="D61" s="9">
        <v>-0.3852</v>
      </c>
      <c r="E61" s="8">
        <f t="shared" si="13"/>
        <v>0.680314736</v>
      </c>
      <c r="F61" s="11">
        <f t="shared" si="14"/>
        <v>0.1090240434</v>
      </c>
      <c r="G61" s="11"/>
      <c r="H61" s="5">
        <f t="shared" si="15"/>
        <v>-0.01094286987</v>
      </c>
    </row>
    <row r="62">
      <c r="E62" s="8">
        <f t="shared" ref="E62:F62" si="16">SUM(E58:E61)</f>
        <v>6.240043159</v>
      </c>
      <c r="F62" s="12">
        <f t="shared" si="16"/>
        <v>1</v>
      </c>
      <c r="H62" s="5">
        <f>SUM(H58:H61)</f>
        <v>1.408259636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39</v>
      </c>
      <c r="B2" s="1" t="s">
        <v>9</v>
      </c>
      <c r="C2" s="1" t="s">
        <v>40</v>
      </c>
      <c r="D2" s="1" t="s">
        <v>41</v>
      </c>
    </row>
    <row r="3">
      <c r="A3" s="1">
        <v>3.0</v>
      </c>
      <c r="B3" s="1">
        <v>2000.0</v>
      </c>
      <c r="C3" s="1">
        <v>2.0</v>
      </c>
      <c r="D3" s="1">
        <v>500000.0</v>
      </c>
    </row>
    <row r="4">
      <c r="A4" s="1">
        <v>2.0</v>
      </c>
      <c r="B4" s="1">
        <v>1500.0</v>
      </c>
      <c r="C4" s="1">
        <v>2.0</v>
      </c>
      <c r="D4" s="1">
        <v>400000.0</v>
      </c>
    </row>
    <row r="6">
      <c r="A6" s="1">
        <v>0.2</v>
      </c>
      <c r="B6" s="1">
        <v>0.9</v>
      </c>
      <c r="C6" s="1">
        <v>0.1</v>
      </c>
      <c r="D6" s="1">
        <v>500000.0</v>
      </c>
    </row>
    <row r="7">
      <c r="A7" s="1">
        <v>0.2</v>
      </c>
      <c r="B7" s="1">
        <v>0.9</v>
      </c>
      <c r="C7" s="1">
        <v>0.1</v>
      </c>
      <c r="D7" s="1">
        <v>500000.0</v>
      </c>
    </row>
    <row r="8">
      <c r="A8" s="1">
        <v>0.2</v>
      </c>
      <c r="B8" s="1">
        <v>0.9</v>
      </c>
      <c r="C8" s="1">
        <v>0.1</v>
      </c>
      <c r="D8" s="1">
        <v>500000.0</v>
      </c>
    </row>
    <row r="9">
      <c r="A9" s="1">
        <v>0.2</v>
      </c>
      <c r="B9" s="1">
        <v>0.9</v>
      </c>
      <c r="C9" s="1">
        <v>0.1</v>
      </c>
      <c r="D9" s="1">
        <v>500000.0</v>
      </c>
    </row>
    <row r="10">
      <c r="A10" s="1">
        <v>0.2</v>
      </c>
      <c r="B10" s="1">
        <v>0.9</v>
      </c>
      <c r="C10" s="1">
        <v>0.1</v>
      </c>
      <c r="D10" s="1">
        <v>500000.0</v>
      </c>
    </row>
  </sheetData>
  <drawing r:id="rId1"/>
</worksheet>
</file>