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lee/Google Drive/Practicum/Variables/CMPST Table 1 w:"/>
    </mc:Choice>
  </mc:AlternateContent>
  <xr:revisionPtr revIDLastSave="0" documentId="13_ncr:1_{DFF47667-5DF3-1E4A-B852-2DB223E896F4}" xr6:coauthVersionLast="45" xr6:coauthVersionMax="45" xr10:uidLastSave="{00000000-0000-0000-0000-000000000000}"/>
  <bookViews>
    <workbookView xWindow="14960" yWindow="460" windowWidth="11620" windowHeight="14540" firstSheet="2" activeTab="6" xr2:uid="{BC9F5F0D-076D-7A4E-8186-244DC91B3C7A}"/>
  </bookViews>
  <sheets>
    <sheet name="Baseline" sheetId="1" r:id="rId1"/>
    <sheet name="Week 3" sheetId="4" r:id="rId2"/>
    <sheet name="Week 9" sheetId="6" r:id="rId3"/>
    <sheet name="Week 14" sheetId="2" r:id="rId4"/>
    <sheet name="Week 24" sheetId="3" r:id="rId5"/>
    <sheet name="change9" sheetId="7" r:id="rId6"/>
    <sheet name="change14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3" l="1"/>
  <c r="R7" i="3"/>
  <c r="R8" i="3"/>
  <c r="R9" i="3"/>
  <c r="R10" i="3"/>
  <c r="R11" i="3"/>
  <c r="R12" i="3"/>
  <c r="R5" i="3"/>
  <c r="O6" i="3"/>
  <c r="O7" i="3"/>
  <c r="O8" i="3"/>
  <c r="O9" i="3"/>
  <c r="O10" i="3"/>
  <c r="O11" i="3"/>
  <c r="O12" i="3"/>
  <c r="O5" i="3"/>
  <c r="K6" i="3"/>
  <c r="K7" i="3"/>
  <c r="K8" i="3"/>
  <c r="K9" i="3"/>
  <c r="K10" i="3"/>
  <c r="K11" i="3"/>
  <c r="K12" i="3"/>
  <c r="K13" i="3"/>
  <c r="K14" i="3"/>
  <c r="K5" i="3"/>
  <c r="H6" i="3"/>
  <c r="H7" i="3"/>
  <c r="H8" i="3"/>
  <c r="H9" i="3"/>
  <c r="H10" i="3"/>
  <c r="H11" i="3"/>
  <c r="H12" i="3"/>
  <c r="H13" i="3"/>
  <c r="H14" i="3"/>
  <c r="H5" i="3"/>
  <c r="E6" i="3"/>
  <c r="E7" i="3"/>
  <c r="E8" i="3"/>
  <c r="E9" i="3"/>
  <c r="E10" i="3"/>
  <c r="E11" i="3"/>
  <c r="E12" i="3"/>
  <c r="E13" i="3"/>
  <c r="E14" i="3"/>
  <c r="E5" i="3"/>
  <c r="R6" i="2"/>
  <c r="R7" i="2"/>
  <c r="R8" i="2"/>
  <c r="R9" i="2"/>
  <c r="R10" i="2"/>
  <c r="R11" i="2"/>
  <c r="R12" i="2"/>
  <c r="O6" i="2"/>
  <c r="O7" i="2"/>
  <c r="O8" i="2"/>
  <c r="O9" i="2"/>
  <c r="O10" i="2"/>
  <c r="O11" i="2"/>
  <c r="O12" i="2"/>
  <c r="R5" i="2"/>
  <c r="O5" i="2"/>
  <c r="K6" i="2"/>
  <c r="K7" i="2"/>
  <c r="K8" i="2"/>
  <c r="K9" i="2"/>
  <c r="K10" i="2"/>
  <c r="K11" i="2"/>
  <c r="K12" i="2"/>
  <c r="K13" i="2"/>
  <c r="K14" i="2"/>
  <c r="K5" i="2"/>
  <c r="H6" i="2"/>
  <c r="H7" i="2"/>
  <c r="H8" i="2"/>
  <c r="H9" i="2"/>
  <c r="H10" i="2"/>
  <c r="H11" i="2"/>
  <c r="H12" i="2"/>
  <c r="H13" i="2"/>
  <c r="H14" i="2"/>
  <c r="H5" i="2"/>
  <c r="R6" i="6"/>
  <c r="R7" i="6"/>
  <c r="R8" i="6"/>
  <c r="R9" i="6"/>
  <c r="R10" i="6"/>
  <c r="R11" i="6"/>
  <c r="R12" i="6"/>
  <c r="R5" i="6"/>
  <c r="O6" i="6"/>
  <c r="O7" i="6"/>
  <c r="O8" i="6"/>
  <c r="O9" i="6"/>
  <c r="O10" i="6"/>
  <c r="O11" i="6"/>
  <c r="O12" i="6"/>
  <c r="O5" i="6"/>
  <c r="K6" i="6"/>
  <c r="K7" i="6"/>
  <c r="K8" i="6"/>
  <c r="K9" i="6"/>
  <c r="K10" i="6"/>
  <c r="K11" i="6"/>
  <c r="K12" i="6"/>
  <c r="K13" i="6"/>
  <c r="K14" i="6"/>
  <c r="K5" i="6"/>
  <c r="H5" i="6"/>
  <c r="H13" i="6"/>
  <c r="H14" i="6"/>
  <c r="H6" i="6"/>
  <c r="H7" i="6"/>
  <c r="H8" i="6"/>
  <c r="H9" i="6"/>
  <c r="H10" i="6"/>
  <c r="H11" i="6"/>
  <c r="H12" i="6"/>
  <c r="O5" i="4"/>
  <c r="H6" i="4"/>
  <c r="H5" i="4"/>
  <c r="H7" i="4"/>
  <c r="K7" i="4"/>
  <c r="E6" i="6"/>
  <c r="E7" i="6"/>
  <c r="E8" i="6"/>
  <c r="E9" i="6"/>
  <c r="E10" i="6"/>
  <c r="E11" i="6"/>
  <c r="E12" i="6"/>
  <c r="E13" i="6"/>
  <c r="E14" i="6"/>
  <c r="E5" i="6"/>
  <c r="R6" i="4"/>
  <c r="R7" i="4"/>
  <c r="R8" i="4"/>
  <c r="R9" i="4"/>
  <c r="R10" i="4"/>
  <c r="R11" i="4"/>
  <c r="R12" i="4"/>
  <c r="R5" i="4"/>
  <c r="O6" i="4"/>
  <c r="O7" i="4"/>
  <c r="O8" i="4"/>
  <c r="O9" i="4"/>
  <c r="O10" i="4"/>
  <c r="O11" i="4"/>
  <c r="O12" i="4"/>
  <c r="K6" i="4"/>
  <c r="K8" i="4"/>
  <c r="K9" i="4"/>
  <c r="K10" i="4"/>
  <c r="K11" i="4"/>
  <c r="K12" i="4"/>
  <c r="K13" i="4"/>
  <c r="K14" i="4"/>
  <c r="K5" i="4"/>
  <c r="H8" i="4"/>
  <c r="H9" i="4"/>
  <c r="H10" i="4"/>
  <c r="H11" i="4"/>
  <c r="H12" i="4"/>
  <c r="H13" i="4"/>
  <c r="H14" i="4"/>
  <c r="E6" i="4"/>
  <c r="E7" i="4"/>
  <c r="E8" i="4"/>
  <c r="E9" i="4"/>
  <c r="E10" i="4"/>
  <c r="E11" i="4"/>
  <c r="E12" i="4"/>
  <c r="E13" i="4"/>
  <c r="E14" i="4"/>
  <c r="E5" i="4"/>
  <c r="R6" i="1"/>
  <c r="R7" i="1"/>
  <c r="R8" i="1"/>
  <c r="R9" i="1"/>
  <c r="R10" i="1"/>
  <c r="R11" i="1"/>
  <c r="R12" i="1"/>
  <c r="O5" i="1"/>
  <c r="R5" i="1"/>
  <c r="O6" i="1"/>
  <c r="O7" i="1"/>
  <c r="O8" i="1"/>
  <c r="O9" i="1"/>
  <c r="O10" i="1"/>
  <c r="O11" i="1"/>
  <c r="O12" i="1"/>
  <c r="K5" i="1"/>
  <c r="K6" i="1"/>
  <c r="K7" i="1"/>
  <c r="K8" i="1"/>
  <c r="K9" i="1"/>
  <c r="K10" i="1"/>
  <c r="K11" i="1"/>
  <c r="K12" i="1"/>
  <c r="K13" i="1"/>
  <c r="K14" i="1"/>
  <c r="H6" i="1"/>
  <c r="H7" i="1"/>
  <c r="H8" i="1"/>
  <c r="H9" i="1"/>
  <c r="H10" i="1"/>
  <c r="H11" i="1"/>
  <c r="H12" i="1"/>
  <c r="H5" i="1"/>
  <c r="E7" i="1"/>
  <c r="E6" i="1"/>
  <c r="E5" i="1"/>
  <c r="E8" i="1"/>
  <c r="E9" i="1"/>
  <c r="E10" i="1"/>
  <c r="E11" i="1"/>
  <c r="E12" i="1"/>
  <c r="E13" i="1"/>
  <c r="E14" i="1"/>
  <c r="E14" i="5" l="1"/>
  <c r="E13" i="5"/>
  <c r="E12" i="5"/>
  <c r="E11" i="5"/>
  <c r="E10" i="5"/>
  <c r="E9" i="5"/>
  <c r="E8" i="5"/>
  <c r="E7" i="5"/>
  <c r="E6" i="5"/>
  <c r="E5" i="5"/>
  <c r="E4" i="5"/>
  <c r="H14" i="1" l="1"/>
  <c r="H13" i="1"/>
  <c r="D16" i="1"/>
  <c r="D17" i="1"/>
  <c r="D18" i="1"/>
  <c r="D19" i="1"/>
  <c r="D20" i="1"/>
  <c r="D21" i="1"/>
  <c r="D22" i="1"/>
  <c r="D23" i="1"/>
  <c r="D24" i="1"/>
  <c r="D26" i="1"/>
  <c r="D27" i="1"/>
  <c r="D28" i="1"/>
  <c r="D15" i="1"/>
</calcChain>
</file>

<file path=xl/sharedStrings.xml><?xml version="1.0" encoding="utf-8"?>
<sst xmlns="http://schemas.openxmlformats.org/spreadsheetml/2006/main" count="1220" uniqueCount="400">
  <si>
    <t>Variable</t>
  </si>
  <si>
    <t>Age</t>
  </si>
  <si>
    <t>Gender</t>
  </si>
  <si>
    <t>F</t>
  </si>
  <si>
    <t>M</t>
  </si>
  <si>
    <t>MADRS</t>
  </si>
  <si>
    <t>HAMD</t>
  </si>
  <si>
    <t>N</t>
  </si>
  <si>
    <t>Treatment</t>
  </si>
  <si>
    <t>p-value</t>
  </si>
  <si>
    <t>v</t>
  </si>
  <si>
    <t>Nmiss</t>
  </si>
  <si>
    <t>Black/African American</t>
  </si>
  <si>
    <t>White</t>
  </si>
  <si>
    <t>More than one race</t>
  </si>
  <si>
    <t>Asian</t>
  </si>
  <si>
    <t>American Indian/Alska Native</t>
  </si>
  <si>
    <t>Unknown/not reported</t>
  </si>
  <si>
    <t>Site</t>
  </si>
  <si>
    <t>Race</t>
  </si>
  <si>
    <t>pos_affect</t>
  </si>
  <si>
    <t>neg_affect</t>
  </si>
  <si>
    <t>PANAS</t>
  </si>
  <si>
    <t>madrs_total</t>
  </si>
  <si>
    <t>DSSI</t>
  </si>
  <si>
    <t>dssi_si</t>
  </si>
  <si>
    <t>dssi_ss</t>
  </si>
  <si>
    <t>dssi_is</t>
  </si>
  <si>
    <t>dssi_net</t>
  </si>
  <si>
    <t>HVLT</t>
  </si>
  <si>
    <t>hvlt_immed</t>
  </si>
  <si>
    <t>hvlt_discrim</t>
  </si>
  <si>
    <t>TRS</t>
  </si>
  <si>
    <t>trs_total</t>
  </si>
  <si>
    <t>STROOP</t>
  </si>
  <si>
    <t>stroop_word</t>
  </si>
  <si>
    <t>stroop_color</t>
  </si>
  <si>
    <t>stroop_color_word</t>
  </si>
  <si>
    <t>UCSD</t>
  </si>
  <si>
    <t>Cornell</t>
  </si>
  <si>
    <t>ham24tot</t>
  </si>
  <si>
    <t>NaN</t>
  </si>
  <si>
    <t>All 171</t>
  </si>
  <si>
    <t>Freq % Mean SD</t>
  </si>
  <si>
    <t>23.4 (6.18)</t>
  </si>
  <si>
    <t>23.4 (3.24)</t>
  </si>
  <si>
    <t>24 (6.86)</t>
  </si>
  <si>
    <t>24.6 (7.15)</t>
  </si>
  <si>
    <t>12.6 (6.36)</t>
  </si>
  <si>
    <t>15.3 (3.72)</t>
  </si>
  <si>
    <t>6.4 (3.44)</t>
  </si>
  <si>
    <t>2.8 (4.5)</t>
  </si>
  <si>
    <t>17.7 (5.84)</t>
  </si>
  <si>
    <t>8.8 (2.41)</t>
  </si>
  <si>
    <t>0 (0)</t>
  </si>
  <si>
    <t>71.6 (17.93)</t>
  </si>
  <si>
    <t>52.5 (17.14)</t>
  </si>
  <si>
    <t>22.4 (10.32)</t>
  </si>
  <si>
    <t>Freq % Mean  (sd)</t>
  </si>
  <si>
    <t>23 (6.35)</t>
  </si>
  <si>
    <t>23.4 (3.05)</t>
  </si>
  <si>
    <t>24.2 (7)</t>
  </si>
  <si>
    <t>24.8 (7.32)</t>
  </si>
  <si>
    <t>12.7 (5.37)</t>
  </si>
  <si>
    <t>15.3 (3.8)</t>
  </si>
  <si>
    <t>6.5 (3.14)</t>
  </si>
  <si>
    <t>3.5 (5.59)</t>
  </si>
  <si>
    <t>17.9 (6.64)</t>
  </si>
  <si>
    <t>8.9 (2.39)</t>
  </si>
  <si>
    <t>73.1 (15.61)</t>
  </si>
  <si>
    <t>54.1 (17.04)</t>
  </si>
  <si>
    <t>23.7 (10.98)</t>
  </si>
  <si>
    <t>23.8 (5.99)</t>
  </si>
  <si>
    <t>23.4 (3.44)</t>
  </si>
  <si>
    <t>23.7 (6.75)</t>
  </si>
  <si>
    <t>24.3 (7)</t>
  </si>
  <si>
    <t>12.4 (7.29)</t>
  </si>
  <si>
    <t>15.3 (3.66)</t>
  </si>
  <si>
    <t>6.4 (3.75)</t>
  </si>
  <si>
    <t>2.1 (2.8)</t>
  </si>
  <si>
    <t>17.5 (4.83)</t>
  </si>
  <si>
    <t>8.7 (2.44)</t>
  </si>
  <si>
    <t>70.1 (20.08)</t>
  </si>
  <si>
    <t>50.8 (17.2)</t>
  </si>
  <si>
    <t>20.9 (9.44)</t>
  </si>
  <si>
    <t>CM (87)</t>
  </si>
  <si>
    <t>CM-PST (84)</t>
  </si>
  <si>
    <t xml:space="preserve">CM </t>
  </si>
  <si>
    <t xml:space="preserve">CM-PST </t>
  </si>
  <si>
    <t>19.4 (7.88)</t>
  </si>
  <si>
    <t>17.8 (6.5)</t>
  </si>
  <si>
    <t>26.4 (7.67)</t>
  </si>
  <si>
    <t>24.3 (8.57)</t>
  </si>
  <si>
    <t>31.5 (7.68)</t>
  </si>
  <si>
    <t>19.5 (8.56)</t>
  </si>
  <si>
    <t>17.7 (6.77)</t>
  </si>
  <si>
    <t>26.2 (8.19)</t>
  </si>
  <si>
    <t>24.3 (9.01)</t>
  </si>
  <si>
    <t>31.5 (7.99)</t>
  </si>
  <si>
    <t>19.4 (7.23)</t>
  </si>
  <si>
    <t>18 (6.27)</t>
  </si>
  <si>
    <t>26.7 (7.17)</t>
  </si>
  <si>
    <t>24.4 (8.18)</t>
  </si>
  <si>
    <t>31.5 (7.41)</t>
  </si>
  <si>
    <t>15.3 (8.8)</t>
  </si>
  <si>
    <t>14.1 (7.58)</t>
  </si>
  <si>
    <t>13.2 (6)</t>
  </si>
  <si>
    <t>16.3 (3.67)</t>
  </si>
  <si>
    <t>7.5 (3.31)</t>
  </si>
  <si>
    <t>3.2 (5.97)</t>
  </si>
  <si>
    <t>20.1 (7.02)</t>
  </si>
  <si>
    <t>9.7 (2.71)</t>
  </si>
  <si>
    <t>15.7 (8.94)</t>
  </si>
  <si>
    <t>14.2 (7.45)</t>
  </si>
  <si>
    <t>13.5 (6.8)</t>
  </si>
  <si>
    <t>16.6 (3.74)</t>
  </si>
  <si>
    <t>7.8 (3.66)</t>
  </si>
  <si>
    <t>3.4 (7.43)</t>
  </si>
  <si>
    <t>18.4 (6.44)</t>
  </si>
  <si>
    <t>9 (3.39)</t>
  </si>
  <si>
    <t>14.8 (8.7)</t>
  </si>
  <si>
    <t>13.9 (7.77)</t>
  </si>
  <si>
    <t>12.8 (5.06)</t>
  </si>
  <si>
    <t>16 (3.59)</t>
  </si>
  <si>
    <t>7.2 (2.89)</t>
  </si>
  <si>
    <t>3.1 (3.91)</t>
  </si>
  <si>
    <t>22 (7.37)</t>
  </si>
  <si>
    <t>10.3 (1.7)</t>
  </si>
  <si>
    <t>15.1 (8.51)</t>
  </si>
  <si>
    <t>13.6 (7.14)</t>
  </si>
  <si>
    <t>27.8 (8.39)</t>
  </si>
  <si>
    <t>21.1 (7.89)</t>
  </si>
  <si>
    <t>12.6 (6.42)</t>
  </si>
  <si>
    <t>16.3 (3.64)</t>
  </si>
  <si>
    <t>7.2 (3.2)</t>
  </si>
  <si>
    <t>3.1 (5.4)</t>
  </si>
  <si>
    <t>14.7 (2.5)</t>
  </si>
  <si>
    <t>8.6 (2.37)</t>
  </si>
  <si>
    <t>33.8 (7.69)</t>
  </si>
  <si>
    <t>15.4 (9.48)</t>
  </si>
  <si>
    <t>14 (7.79)</t>
  </si>
  <si>
    <t>27.9 (8.29)</t>
  </si>
  <si>
    <t>21.3 (8.46)</t>
  </si>
  <si>
    <t>12.5 (5.58)</t>
  </si>
  <si>
    <t>16.7 (3.34)</t>
  </si>
  <si>
    <t>7.1 (2.95)</t>
  </si>
  <si>
    <t>3.5 (6.71)</t>
  </si>
  <si>
    <t>16.2 (2.14)</t>
  </si>
  <si>
    <t>9.7 (2.5)</t>
  </si>
  <si>
    <t>33.7 (7.98)</t>
  </si>
  <si>
    <t>14.7 (7.37)</t>
  </si>
  <si>
    <t>13.2 (6.39)</t>
  </si>
  <si>
    <t>27.6 (8.54)</t>
  </si>
  <si>
    <t>20.9 (7.3)</t>
  </si>
  <si>
    <t>12.7 (7.25)</t>
  </si>
  <si>
    <t>16 (3.93)</t>
  </si>
  <si>
    <t>7.3 (3.47)</t>
  </si>
  <si>
    <t>2.8 (3.45)</t>
  </si>
  <si>
    <t>12.5 (0.58)</t>
  </si>
  <si>
    <t>7 (0.82)</t>
  </si>
  <si>
    <t>33.9 (7.42)</t>
  </si>
  <si>
    <t>change</t>
  </si>
  <si>
    <t>wk14 - wk3</t>
  </si>
  <si>
    <t>wk14 - bl</t>
  </si>
  <si>
    <t>madrs</t>
  </si>
  <si>
    <t>8.6(7.41)</t>
  </si>
  <si>
    <t>-9.8(6.47)</t>
  </si>
  <si>
    <t>3.4(6.93)</t>
  </si>
  <si>
    <t>3.4(7.6)</t>
  </si>
  <si>
    <t>0.3(4.71)</t>
  </si>
  <si>
    <t>1.2(3.45)</t>
  </si>
  <si>
    <t>0.8(2.94)</t>
  </si>
  <si>
    <t>0.3(4.66)</t>
  </si>
  <si>
    <t>-0.2(3.8)</t>
  </si>
  <si>
    <t>1.9(2.26)</t>
  </si>
  <si>
    <t>1.3(7.62)</t>
  </si>
  <si>
    <t>-9.9 (7.15)</t>
  </si>
  <si>
    <t>-10.1 (6.62)</t>
  </si>
  <si>
    <t>3.4 (7.84)</t>
  </si>
  <si>
    <t>-3.5 (8.57)</t>
  </si>
  <si>
    <t>0.3 (4.81)</t>
  </si>
  <si>
    <t>0.8 (2.89)</t>
  </si>
  <si>
    <t>0.7 (3.01)</t>
  </si>
  <si>
    <t>0.7 (3.27)</t>
  </si>
  <si>
    <t>-2.7 (1.53)</t>
  </si>
  <si>
    <t>-0.7 (0.58)</t>
  </si>
  <si>
    <t>1.4 (7.21)</t>
  </si>
  <si>
    <t>Freq % Mean (SD)</t>
  </si>
  <si>
    <t>-7.5 (7.5)</t>
  </si>
  <si>
    <t>-9.5 (6.4)</t>
  </si>
  <si>
    <t>3.4 (6.0)</t>
  </si>
  <si>
    <t>-3.3 (6.6)</t>
  </si>
  <si>
    <t>0.2 (4.6)</t>
  </si>
  <si>
    <t>1.6 (3.9)</t>
  </si>
  <si>
    <t>0.8 (2.9)</t>
  </si>
  <si>
    <t>-0.1 (5.6)</t>
  </si>
  <si>
    <t>1.0 (4.1)</t>
  </si>
  <si>
    <t>3.2 (1.5)</t>
  </si>
  <si>
    <t>1.3 (8.0)</t>
  </si>
  <si>
    <t>Freq % Mean (sd)</t>
  </si>
  <si>
    <t>Cornell ( )</t>
  </si>
  <si>
    <t>UCSF ( )</t>
  </si>
  <si>
    <t>24.9 (5.76)</t>
  </si>
  <si>
    <t>23.8 (3.37)</t>
  </si>
  <si>
    <t>22.4 (6.49)</t>
  </si>
  <si>
    <t>24.4 (6.95)</t>
  </si>
  <si>
    <t>12.3 (5.90)</t>
  </si>
  <si>
    <t>14.9 (3.89)</t>
  </si>
  <si>
    <t>6.5 (3.18)</t>
  </si>
  <si>
    <t>3.4 (5.66)</t>
  </si>
  <si>
    <t>16.6 (4.96)</t>
  </si>
  <si>
    <t>8.9 (2.15)</t>
  </si>
  <si>
    <t>72.1 (19.45)</t>
  </si>
  <si>
    <t>45.2 (13.12)</t>
  </si>
  <si>
    <t>19.2 (9.60)</t>
  </si>
  <si>
    <t>22.1 (6.29)</t>
  </si>
  <si>
    <t>23.0 (3.08)</t>
  </si>
  <si>
    <t>25.6 (6.89)</t>
  </si>
  <si>
    <t>24.7 (7.38)</t>
  </si>
  <si>
    <t>12.8 (6.83)</t>
  </si>
  <si>
    <t>15.7 (3.51)</t>
  </si>
  <si>
    <t>6.4 (3.71)</t>
  </si>
  <si>
    <t>2.1 (2.73)</t>
  </si>
  <si>
    <t>18.8 (6.40)</t>
  </si>
  <si>
    <t>8.7 (2.63)</t>
  </si>
  <si>
    <t>71.2 (16.60)</t>
  </si>
  <si>
    <t>58.8 (17.79)</t>
  </si>
  <si>
    <t>25.2 (10.17)</t>
  </si>
  <si>
    <t>21.3 (8.06)</t>
  </si>
  <si>
    <t>18.5 (6.21)</t>
  </si>
  <si>
    <t>24.3 (7.54)</t>
  </si>
  <si>
    <t>23.8 (8.09)</t>
  </si>
  <si>
    <t>30.3 (7.92)</t>
  </si>
  <si>
    <t>18.0 (7.47)</t>
  </si>
  <si>
    <t>17.2 (6.74)</t>
  </si>
  <si>
    <t>28.4 (7.30)</t>
  </si>
  <si>
    <t>24.8 (9.00)</t>
  </si>
  <si>
    <t>32.5 (7.34)</t>
  </si>
  <si>
    <t>15.7 (8.41)</t>
  </si>
  <si>
    <t>14.7 (6.89)</t>
  </si>
  <si>
    <t>27.1 (7.70)</t>
  </si>
  <si>
    <t>21.7 (8.08)</t>
  </si>
  <si>
    <t>13.0 (6.73)</t>
  </si>
  <si>
    <t>16.2 (3.77)</t>
  </si>
  <si>
    <t>7.4 (3.15)</t>
  </si>
  <si>
    <t>3.7 (9.05)</t>
  </si>
  <si>
    <t>15.8 (9.00)</t>
  </si>
  <si>
    <t>14.6 (7.24)</t>
  </si>
  <si>
    <t>26.8 (7.16)</t>
  </si>
  <si>
    <t>21.3 (8.24)</t>
  </si>
  <si>
    <t>12.7 (6.03)</t>
  </si>
  <si>
    <t>16.3 (3.71)</t>
  </si>
  <si>
    <t>7.2 (2.97)</t>
  </si>
  <si>
    <t>4.3 (12.06)</t>
  </si>
  <si>
    <t>15.6 (7.84)</t>
  </si>
  <si>
    <t>14.8 (6.56)</t>
  </si>
  <si>
    <t>27.3 (8.26)</t>
  </si>
  <si>
    <t>22.1 (7.95)</t>
  </si>
  <si>
    <t>13.2 (7.42)</t>
  </si>
  <si>
    <t>16.1 (3.85)</t>
  </si>
  <si>
    <t>7.6 (3.33)</t>
  </si>
  <si>
    <t>3.0 (4.07)</t>
  </si>
  <si>
    <t>17.7 (8.20)</t>
  </si>
  <si>
    <t>16.2 (6.67)</t>
  </si>
  <si>
    <t>25.9 (7.00)</t>
  </si>
  <si>
    <t>21.7 (7.76)</t>
  </si>
  <si>
    <t>12.1 (5.86)</t>
  </si>
  <si>
    <t>15.9 (3.56)</t>
  </si>
  <si>
    <t>7.1 (3.01)</t>
  </si>
  <si>
    <t>4.6 (12.52)</t>
  </si>
  <si>
    <t>14.1 (8.28)</t>
  </si>
  <si>
    <t>13.4 (6.85)</t>
  </si>
  <si>
    <t>28.1 (8.19)</t>
  </si>
  <si>
    <t>21.6 (8.42)</t>
  </si>
  <si>
    <t>13.8 (7.39)</t>
  </si>
  <si>
    <t>16.5 (3.95)</t>
  </si>
  <si>
    <t>7.6 (3.29)</t>
  </si>
  <si>
    <t>2.8 (3.57)</t>
  </si>
  <si>
    <t>17.0 (8.72)</t>
  </si>
  <si>
    <t>14.7 (7.29)</t>
  </si>
  <si>
    <t>25.0 (7.03)</t>
  </si>
  <si>
    <t>21.5 (7.67)</t>
  </si>
  <si>
    <t>11.7 (5.47)</t>
  </si>
  <si>
    <t>15.9 (3.68)</t>
  </si>
  <si>
    <t>7.1 (3.04)</t>
  </si>
  <si>
    <t>3.4 (6.91)</t>
  </si>
  <si>
    <t>33.2 (7.91)</t>
  </si>
  <si>
    <t>13.5 (8.06)</t>
  </si>
  <si>
    <t>12.6 (6.90)</t>
  </si>
  <si>
    <t>30.5 (8.75)</t>
  </si>
  <si>
    <t>20.8 (8.13)</t>
  </si>
  <si>
    <t>13.5 (7.15)</t>
  </si>
  <si>
    <t>16.7 (3.59)</t>
  </si>
  <si>
    <t>7.3 (3.36)</t>
  </si>
  <si>
    <t>2.8 (3.36)</t>
  </si>
  <si>
    <t>14.7 (2.50)</t>
  </si>
  <si>
    <t>34.4 (7.47)</t>
  </si>
  <si>
    <t>17.3 (8.37)</t>
  </si>
  <si>
    <t>15.7 (7.42)</t>
  </si>
  <si>
    <t>12.3 (4.83)</t>
  </si>
  <si>
    <t>16.0 (3.52)</t>
  </si>
  <si>
    <t>7.4 (3.07)</t>
  </si>
  <si>
    <t>3.0 (3.34)</t>
  </si>
  <si>
    <t>13.5 (8.83)</t>
  </si>
  <si>
    <t>12.6 (7.49)</t>
  </si>
  <si>
    <t>14.0 (6.84)</t>
  </si>
  <si>
    <t>16.7 (3.80)</t>
  </si>
  <si>
    <t>7.7 (3.52)</t>
  </si>
  <si>
    <t>3.5 (7.63)</t>
  </si>
  <si>
    <t>All (171)</t>
  </si>
  <si>
    <t>74.9 (9.28)</t>
  </si>
  <si>
    <t>Cornell (85)</t>
  </si>
  <si>
    <t>UCSF (86)</t>
  </si>
  <si>
    <t>74.6 (9.00)</t>
  </si>
  <si>
    <t>75.1 (9.61)</t>
  </si>
  <si>
    <t>78.2 (8.69)</t>
  </si>
  <si>
    <t>71.5 (8.65)</t>
  </si>
  <si>
    <t>All (162)</t>
  </si>
  <si>
    <t>74.8 (9.30)</t>
  </si>
  <si>
    <t>74.2 (8.96)</t>
  </si>
  <si>
    <t>75.3 (9.68)</t>
  </si>
  <si>
    <t>78.3 (8.68)</t>
  </si>
  <si>
    <t>71.5 (8.70)</t>
  </si>
  <si>
    <t>74.5 (9.30)</t>
  </si>
  <si>
    <t>73.8 (8.89)</t>
  </si>
  <si>
    <t>75.3 (9.70)</t>
  </si>
  <si>
    <t>77.8 (8.78)</t>
  </si>
  <si>
    <t>71.7 (8.84)</t>
  </si>
  <si>
    <t>All (145)</t>
  </si>
  <si>
    <t>74.4 (9.05)</t>
  </si>
  <si>
    <t>75.2 (9.71)</t>
  </si>
  <si>
    <t>78.2 (8.77)</t>
  </si>
  <si>
    <t>71.6 (8.81)</t>
  </si>
  <si>
    <t>74.8 (9.37)</t>
  </si>
  <si>
    <t>74.3 (9.09)</t>
  </si>
  <si>
    <t>78.4 (8.65)</t>
  </si>
  <si>
    <t>71.7 (8.87)</t>
  </si>
  <si>
    <t>All (136)</t>
  </si>
  <si>
    <t>wk9 - bl</t>
  </si>
  <si>
    <t>wk9 - wk3</t>
  </si>
  <si>
    <t>-7.5 (7.44)</t>
  </si>
  <si>
    <t>-8.6 (6.35)</t>
  </si>
  <si>
    <t>2.4 (7.29)</t>
  </si>
  <si>
    <t>-2.9 (6.93)</t>
  </si>
  <si>
    <t>0.4 (4.62)</t>
  </si>
  <si>
    <t>1.0 (3.55)</t>
  </si>
  <si>
    <t>0.9 (2.94)</t>
  </si>
  <si>
    <t>0.9 (7.86)</t>
  </si>
  <si>
    <t>-6.9 (7.57)</t>
  </si>
  <si>
    <t>-8.7 (6.39)</t>
  </si>
  <si>
    <t>2.2 (7.24)</t>
  </si>
  <si>
    <t>-3.1 (6.77)</t>
  </si>
  <si>
    <t>-0.1 (4.45)</t>
  </si>
  <si>
    <t>1.1 (3.83)</t>
  </si>
  <si>
    <t>0.8 (3.01)</t>
  </si>
  <si>
    <t>0.9 (10.41)</t>
  </si>
  <si>
    <t>-8.2 (7.31)</t>
  </si>
  <si>
    <t>-8.6 (6.34)</t>
  </si>
  <si>
    <t>2.6 (7.38)</t>
  </si>
  <si>
    <t>-2.6 (7.12)</t>
  </si>
  <si>
    <t>0.9 (4.77)</t>
  </si>
  <si>
    <t>0.9 (3.27)</t>
  </si>
  <si>
    <t>1.0 (2.88)</t>
  </si>
  <si>
    <t>0.9 (3.76)</t>
  </si>
  <si>
    <t>-7.1 (7.06)</t>
  </si>
  <si>
    <t>-7.4 (6.18)</t>
  </si>
  <si>
    <t>2.5 (6.27)</t>
  </si>
  <si>
    <t>-3.0 (5.72)</t>
  </si>
  <si>
    <t>-0.1 (4.37)</t>
  </si>
  <si>
    <t>1.3 (3.67)</t>
  </si>
  <si>
    <t>0.6 (2.59)</t>
  </si>
  <si>
    <t>1.2 (10.91)</t>
  </si>
  <si>
    <t>-7.9 (7.77)</t>
  </si>
  <si>
    <t>-9.7 (6.34)</t>
  </si>
  <si>
    <t>2.3 (8.17)</t>
  </si>
  <si>
    <t>-2.7 (7.94)</t>
  </si>
  <si>
    <t>0.9 (4.84)</t>
  </si>
  <si>
    <t>0.7 (3.42)</t>
  </si>
  <si>
    <t>1.1 (3.25)</t>
  </si>
  <si>
    <t>0.7 (2.80)</t>
  </si>
  <si>
    <t>-8.2 (7.38)</t>
  </si>
  <si>
    <t>-9.1 (6.60)</t>
  </si>
  <si>
    <t>2.2 (5.54)</t>
  </si>
  <si>
    <t>-3.0 (6.12)</t>
  </si>
  <si>
    <t>-0.3 (3.84)</t>
  </si>
  <si>
    <t>1.4 (3.62)</t>
  </si>
  <si>
    <t>0.7 (2.68)</t>
  </si>
  <si>
    <t>-0.1 (5.92)</t>
  </si>
  <si>
    <t>2.2 (7.46)</t>
  </si>
  <si>
    <t>-8.9 (7.47)</t>
  </si>
  <si>
    <t>-10.4 (6.33)</t>
  </si>
  <si>
    <t>4.6 (7.94)</t>
  </si>
  <si>
    <t>-3.9 (8.84)</t>
  </si>
  <si>
    <t>0.8 (5.44)</t>
  </si>
  <si>
    <t>1.0 (3.29)</t>
  </si>
  <si>
    <t>0.9 (3.20)</t>
  </si>
  <si>
    <t>0.7 (2.86)</t>
  </si>
  <si>
    <t>-0.2 (3.80)</t>
  </si>
  <si>
    <t>1.9 (2.26)</t>
  </si>
  <si>
    <t>0.5 (7.72)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</si>
</sst>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Lucida Sans"/>
      <family val="2"/>
    </font>
    <font>
      <b/>
      <sz val="10"/>
      <color theme="1"/>
      <name val="Calibri (Body)"/>
    </font>
    <font>
      <sz val="10"/>
      <color theme="1"/>
      <name val="Calibri (Body)"/>
    </font>
    <font>
      <sz val="10"/>
      <color rgb="FF00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11" fontId="2" fillId="3" borderId="1" xfId="0" applyNumberFormat="1" applyFont="1" applyFill="1" applyBorder="1" applyAlignment="1">
      <alignment horizontal="center" wrapText="1"/>
    </xf>
    <xf numFmtId="11" fontId="2" fillId="0" borderId="1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165" fontId="8" fillId="2" borderId="1" xfId="0" applyNumberFormat="1" applyFont="1" applyFill="1" applyBorder="1" applyAlignment="1">
      <alignment horizontal="center" wrapText="1"/>
    </xf>
    <xf numFmtId="0" fontId="8" fillId="2" borderId="1" xfId="0" applyNumberFormat="1" applyFont="1" applyFill="1" applyBorder="1" applyAlignment="1">
      <alignment horizontal="center" wrapText="1"/>
    </xf>
    <xf numFmtId="1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0" fontId="9" fillId="0" borderId="1" xfId="0" applyNumberFormat="1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 wrapText="1"/>
    </xf>
    <xf numFmtId="0" fontId="10" fillId="0" borderId="1" xfId="0" applyNumberFormat="1" applyFont="1" applyBorder="1" applyAlignment="1">
      <alignment horizontal="center" wrapText="1"/>
    </xf>
    <xf numFmtId="2" fontId="10" fillId="0" borderId="1" xfId="0" applyNumberFormat="1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center" wrapText="1"/>
    </xf>
    <xf numFmtId="165" fontId="9" fillId="0" borderId="1" xfId="0" applyNumberFormat="1" applyFont="1" applyBorder="1" applyAlignment="1">
      <alignment horizontal="center" wrapText="1"/>
    </xf>
    <xf numFmtId="0" fontId="10" fillId="4" borderId="1" xfId="0" applyNumberFormat="1" applyFont="1" applyFill="1" applyBorder="1" applyAlignment="1">
      <alignment horizontal="center" wrapText="1"/>
    </xf>
    <xf numFmtId="165" fontId="9" fillId="0" borderId="1" xfId="0" applyNumberFormat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1032-BE32-7144-8F03-C95036C8CE64}">
  <dimension ref="A1:S28"/>
  <sheetViews>
    <sheetView zoomScaleNormal="166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P24" sqref="P24"/>
    </sheetView>
  </sheetViews>
  <sheetFormatPr baseColWidth="10" defaultRowHeight="14"/>
  <cols>
    <col min="1" max="1" width="10.83203125" style="2"/>
    <col min="2" max="2" width="12.33203125" style="2" customWidth="1"/>
    <col min="3" max="3" width="4" style="2" bestFit="1" customWidth="1"/>
    <col min="4" max="4" width="5.33203125" style="2" bestFit="1" customWidth="1"/>
    <col min="5" max="5" width="8.5" style="8" customWidth="1"/>
    <col min="6" max="6" width="5.33203125" style="2" customWidth="1"/>
    <col min="7" max="7" width="6.83203125" style="2" customWidth="1"/>
    <col min="8" max="8" width="9.5" style="8" customWidth="1"/>
    <col min="9" max="9" width="7.1640625" style="2" customWidth="1"/>
    <col min="10" max="10" width="7" style="2" customWidth="1"/>
    <col min="11" max="11" width="9.33203125" style="8" bestFit="1" customWidth="1"/>
    <col min="12" max="12" width="6.6640625" style="2" bestFit="1" customWidth="1"/>
    <col min="13" max="13" width="5.33203125" style="2" customWidth="1"/>
    <col min="14" max="14" width="6.83203125" style="2" customWidth="1"/>
    <col min="15" max="15" width="9" style="8" customWidth="1"/>
    <col min="16" max="16" width="7.1640625" style="2" customWidth="1"/>
    <col min="17" max="17" width="7" style="2" customWidth="1"/>
    <col min="18" max="18" width="9.83203125" style="8" customWidth="1"/>
    <col min="19" max="19" width="8.83203125" style="2" customWidth="1"/>
    <col min="20" max="16384" width="10.83203125" style="2"/>
  </cols>
  <sheetData>
    <row r="1" spans="1:19">
      <c r="A1" s="5"/>
      <c r="B1" s="5"/>
      <c r="C1" s="35" t="s">
        <v>309</v>
      </c>
      <c r="D1" s="35"/>
      <c r="E1" s="35"/>
      <c r="F1" s="34" t="s">
        <v>8</v>
      </c>
      <c r="G1" s="34"/>
      <c r="H1" s="34"/>
      <c r="I1" s="34"/>
      <c r="J1" s="34"/>
      <c r="K1" s="34"/>
      <c r="L1" s="34" t="s">
        <v>9</v>
      </c>
      <c r="M1" s="34" t="s">
        <v>18</v>
      </c>
      <c r="N1" s="34"/>
      <c r="O1" s="34"/>
      <c r="P1" s="34"/>
      <c r="Q1" s="34"/>
      <c r="R1" s="34"/>
      <c r="S1" s="34" t="s">
        <v>9</v>
      </c>
    </row>
    <row r="2" spans="1:19" ht="15">
      <c r="A2" s="5" t="s">
        <v>0</v>
      </c>
      <c r="B2" s="5"/>
      <c r="C2" s="35"/>
      <c r="D2" s="35"/>
      <c r="E2" s="35"/>
      <c r="F2" s="34" t="s">
        <v>85</v>
      </c>
      <c r="G2" s="34"/>
      <c r="H2" s="34"/>
      <c r="I2" s="34" t="s">
        <v>86</v>
      </c>
      <c r="J2" s="34"/>
      <c r="K2" s="34"/>
      <c r="L2" s="34"/>
      <c r="M2" s="34" t="s">
        <v>311</v>
      </c>
      <c r="N2" s="34"/>
      <c r="O2" s="34"/>
      <c r="P2" s="34" t="s">
        <v>312</v>
      </c>
      <c r="Q2" s="34"/>
      <c r="R2" s="34"/>
      <c r="S2" s="34"/>
    </row>
    <row r="3" spans="1:19" ht="42" customHeight="1">
      <c r="A3" s="5"/>
      <c r="B3" s="5"/>
      <c r="C3" s="5" t="s">
        <v>7</v>
      </c>
      <c r="D3" s="5" t="s">
        <v>11</v>
      </c>
      <c r="E3" s="6" t="s">
        <v>58</v>
      </c>
      <c r="F3" s="5" t="s">
        <v>7</v>
      </c>
      <c r="G3" s="5" t="s">
        <v>11</v>
      </c>
      <c r="H3" s="6" t="s">
        <v>187</v>
      </c>
      <c r="I3" s="5" t="s">
        <v>7</v>
      </c>
      <c r="J3" s="5" t="s">
        <v>11</v>
      </c>
      <c r="K3" s="6" t="s">
        <v>187</v>
      </c>
      <c r="L3" s="34"/>
      <c r="M3" s="20" t="s">
        <v>7</v>
      </c>
      <c r="N3" s="20" t="s">
        <v>11</v>
      </c>
      <c r="O3" s="6" t="s">
        <v>187</v>
      </c>
      <c r="P3" s="20" t="s">
        <v>7</v>
      </c>
      <c r="Q3" s="20" t="s">
        <v>11</v>
      </c>
      <c r="R3" s="6" t="s">
        <v>187</v>
      </c>
      <c r="S3" s="34"/>
    </row>
    <row r="4" spans="1:19" ht="15">
      <c r="A4" s="5" t="s">
        <v>1</v>
      </c>
      <c r="B4" s="5"/>
      <c r="C4" s="3">
        <v>171</v>
      </c>
      <c r="D4" s="3">
        <v>0</v>
      </c>
      <c r="E4" s="7" t="s">
        <v>310</v>
      </c>
      <c r="F4" s="3">
        <v>87</v>
      </c>
      <c r="G4" s="3">
        <v>0</v>
      </c>
      <c r="H4" s="9" t="s">
        <v>313</v>
      </c>
      <c r="I4" s="3">
        <v>84</v>
      </c>
      <c r="J4" s="3">
        <v>0</v>
      </c>
      <c r="K4" s="9" t="s">
        <v>314</v>
      </c>
      <c r="L4" s="3">
        <v>0.75800000000000001</v>
      </c>
      <c r="M4" s="3">
        <v>85</v>
      </c>
      <c r="N4" s="3">
        <v>0</v>
      </c>
      <c r="O4" s="9" t="s">
        <v>315</v>
      </c>
      <c r="P4" s="3">
        <v>86</v>
      </c>
      <c r="Q4" s="3">
        <v>0</v>
      </c>
      <c r="R4" s="9" t="s">
        <v>316</v>
      </c>
      <c r="S4" s="32">
        <v>1.0809999999999999E-6</v>
      </c>
    </row>
    <row r="5" spans="1:19" ht="15">
      <c r="A5" s="5" t="s">
        <v>2</v>
      </c>
      <c r="B5" s="5" t="s">
        <v>3</v>
      </c>
      <c r="C5" s="3">
        <v>143</v>
      </c>
      <c r="D5" s="3">
        <v>0</v>
      </c>
      <c r="E5" s="7">
        <f>C5/$C$4*100</f>
        <v>83.62573099415205</v>
      </c>
      <c r="F5" s="3">
        <v>70</v>
      </c>
      <c r="G5" s="3">
        <v>0</v>
      </c>
      <c r="H5" s="7">
        <f>F5/C5*100</f>
        <v>48.951048951048953</v>
      </c>
      <c r="I5" s="3">
        <v>73</v>
      </c>
      <c r="J5" s="3">
        <v>0</v>
      </c>
      <c r="K5" s="7">
        <f>I5/C5*100</f>
        <v>51.048951048951054</v>
      </c>
      <c r="L5" s="11" t="s">
        <v>10</v>
      </c>
      <c r="M5" s="3">
        <v>71</v>
      </c>
      <c r="N5" s="3">
        <v>0</v>
      </c>
      <c r="O5" s="7">
        <f>M5/C5*100</f>
        <v>49.650349650349654</v>
      </c>
      <c r="P5" s="3">
        <v>72</v>
      </c>
      <c r="Q5" s="3">
        <v>0</v>
      </c>
      <c r="R5" s="7">
        <f>P5/C5*100</f>
        <v>50.349650349650354</v>
      </c>
      <c r="S5" s="11"/>
    </row>
    <row r="6" spans="1:19" ht="15">
      <c r="A6" s="5"/>
      <c r="B6" s="5" t="s">
        <v>4</v>
      </c>
      <c r="C6" s="3">
        <v>28</v>
      </c>
      <c r="D6" s="3">
        <v>0</v>
      </c>
      <c r="E6" s="7">
        <f>C6/$C$4*100</f>
        <v>16.374269005847953</v>
      </c>
      <c r="F6" s="3">
        <v>17</v>
      </c>
      <c r="G6" s="3">
        <v>0</v>
      </c>
      <c r="H6" s="7">
        <f t="shared" ref="H6:H12" si="0">F6/C6*100</f>
        <v>60.714285714285708</v>
      </c>
      <c r="I6" s="3">
        <v>11</v>
      </c>
      <c r="J6" s="3">
        <v>0</v>
      </c>
      <c r="K6" s="7">
        <f t="shared" ref="K6:K14" si="1">I6/C6*100</f>
        <v>39.285714285714285</v>
      </c>
      <c r="L6" s="11"/>
      <c r="M6" s="3">
        <v>14</v>
      </c>
      <c r="N6" s="3">
        <v>0</v>
      </c>
      <c r="O6" s="7">
        <f t="shared" ref="O6:O12" si="2">M6/C6*100</f>
        <v>50</v>
      </c>
      <c r="P6" s="3">
        <v>14</v>
      </c>
      <c r="Q6" s="3">
        <v>0</v>
      </c>
      <c r="R6" s="7">
        <f t="shared" ref="R6:R12" si="3">P6/C6*100</f>
        <v>50</v>
      </c>
      <c r="S6" s="11"/>
    </row>
    <row r="7" spans="1:19" ht="45">
      <c r="A7" s="5" t="s">
        <v>19</v>
      </c>
      <c r="B7" s="5" t="s">
        <v>16</v>
      </c>
      <c r="C7" s="3">
        <v>2</v>
      </c>
      <c r="D7" s="3">
        <v>0</v>
      </c>
      <c r="E7" s="7">
        <f>C7/$C$4*100</f>
        <v>1.1695906432748537</v>
      </c>
      <c r="F7" s="4">
        <v>2</v>
      </c>
      <c r="G7" s="3">
        <v>0</v>
      </c>
      <c r="H7" s="7">
        <f t="shared" si="0"/>
        <v>100</v>
      </c>
      <c r="I7" s="4">
        <v>0</v>
      </c>
      <c r="J7" s="3">
        <v>0</v>
      </c>
      <c r="K7" s="7">
        <f t="shared" si="1"/>
        <v>0</v>
      </c>
      <c r="L7" s="11" t="s">
        <v>10</v>
      </c>
      <c r="M7" s="4">
        <v>0</v>
      </c>
      <c r="N7" s="3">
        <v>0</v>
      </c>
      <c r="O7" s="7">
        <f t="shared" si="2"/>
        <v>0</v>
      </c>
      <c r="P7" s="4">
        <v>2</v>
      </c>
      <c r="Q7" s="3">
        <v>0</v>
      </c>
      <c r="R7" s="7">
        <f t="shared" si="3"/>
        <v>100</v>
      </c>
      <c r="S7" s="11"/>
    </row>
    <row r="8" spans="1:19" ht="15">
      <c r="A8" s="5"/>
      <c r="B8" s="5" t="s">
        <v>15</v>
      </c>
      <c r="C8" s="3">
        <v>2</v>
      </c>
      <c r="D8" s="3">
        <v>0</v>
      </c>
      <c r="E8" s="7">
        <f t="shared" ref="E8:E14" si="4">C8/$C$4*100</f>
        <v>1.1695906432748537</v>
      </c>
      <c r="F8" s="4">
        <v>2</v>
      </c>
      <c r="G8" s="3">
        <v>0</v>
      </c>
      <c r="H8" s="7">
        <f t="shared" si="0"/>
        <v>100</v>
      </c>
      <c r="I8" s="4">
        <v>0</v>
      </c>
      <c r="J8" s="3">
        <v>0</v>
      </c>
      <c r="K8" s="7">
        <f t="shared" si="1"/>
        <v>0</v>
      </c>
      <c r="L8" s="11"/>
      <c r="M8" s="4">
        <v>0</v>
      </c>
      <c r="N8" s="3">
        <v>0</v>
      </c>
      <c r="O8" s="7">
        <f t="shared" si="2"/>
        <v>0</v>
      </c>
      <c r="P8" s="4">
        <v>2</v>
      </c>
      <c r="Q8" s="3">
        <v>0</v>
      </c>
      <c r="R8" s="7">
        <f t="shared" si="3"/>
        <v>100</v>
      </c>
      <c r="S8" s="11"/>
    </row>
    <row r="9" spans="1:19" ht="30">
      <c r="A9" s="5"/>
      <c r="B9" s="5" t="s">
        <v>12</v>
      </c>
      <c r="C9" s="3">
        <v>36</v>
      </c>
      <c r="D9" s="3">
        <v>0</v>
      </c>
      <c r="E9" s="7">
        <f t="shared" si="4"/>
        <v>21.052631578947366</v>
      </c>
      <c r="F9" s="4">
        <v>21</v>
      </c>
      <c r="G9" s="3">
        <v>0</v>
      </c>
      <c r="H9" s="7">
        <f t="shared" si="0"/>
        <v>58.333333333333336</v>
      </c>
      <c r="I9" s="4">
        <v>15</v>
      </c>
      <c r="J9" s="3">
        <v>0</v>
      </c>
      <c r="K9" s="7">
        <f t="shared" si="1"/>
        <v>41.666666666666671</v>
      </c>
      <c r="L9" s="11"/>
      <c r="M9" s="4">
        <v>13</v>
      </c>
      <c r="N9" s="3">
        <v>0</v>
      </c>
      <c r="O9" s="7">
        <f t="shared" si="2"/>
        <v>36.111111111111107</v>
      </c>
      <c r="P9" s="4">
        <v>23</v>
      </c>
      <c r="Q9" s="3">
        <v>0</v>
      </c>
      <c r="R9" s="7">
        <f t="shared" si="3"/>
        <v>63.888888888888886</v>
      </c>
      <c r="S9" s="11"/>
    </row>
    <row r="10" spans="1:19" ht="30">
      <c r="A10" s="5"/>
      <c r="B10" s="5" t="s">
        <v>14</v>
      </c>
      <c r="C10" s="3">
        <v>8</v>
      </c>
      <c r="D10" s="3">
        <v>0</v>
      </c>
      <c r="E10" s="7">
        <f t="shared" si="4"/>
        <v>4.6783625730994149</v>
      </c>
      <c r="F10" s="4">
        <v>3</v>
      </c>
      <c r="G10" s="3">
        <v>0</v>
      </c>
      <c r="H10" s="7">
        <f t="shared" si="0"/>
        <v>37.5</v>
      </c>
      <c r="I10" s="4">
        <v>5</v>
      </c>
      <c r="J10" s="3">
        <v>0</v>
      </c>
      <c r="K10" s="7">
        <f t="shared" si="1"/>
        <v>62.5</v>
      </c>
      <c r="L10" s="11"/>
      <c r="M10" s="4">
        <v>1</v>
      </c>
      <c r="N10" s="3">
        <v>0</v>
      </c>
      <c r="O10" s="7">
        <f t="shared" si="2"/>
        <v>12.5</v>
      </c>
      <c r="P10" s="4">
        <v>7</v>
      </c>
      <c r="Q10" s="3">
        <v>0</v>
      </c>
      <c r="R10" s="7">
        <f t="shared" si="3"/>
        <v>87.5</v>
      </c>
      <c r="S10" s="11"/>
    </row>
    <row r="11" spans="1:19" ht="30">
      <c r="A11" s="5"/>
      <c r="B11" s="5" t="s">
        <v>17</v>
      </c>
      <c r="C11" s="3">
        <v>2</v>
      </c>
      <c r="D11" s="3">
        <v>0</v>
      </c>
      <c r="E11" s="7">
        <f t="shared" si="4"/>
        <v>1.1695906432748537</v>
      </c>
      <c r="F11" s="4">
        <v>1</v>
      </c>
      <c r="G11" s="3">
        <v>0</v>
      </c>
      <c r="H11" s="7">
        <f t="shared" si="0"/>
        <v>50</v>
      </c>
      <c r="I11" s="4">
        <v>1</v>
      </c>
      <c r="J11" s="3">
        <v>0</v>
      </c>
      <c r="K11" s="7">
        <f t="shared" si="1"/>
        <v>50</v>
      </c>
      <c r="L11" s="11"/>
      <c r="M11" s="4">
        <v>0</v>
      </c>
      <c r="N11" s="3">
        <v>0</v>
      </c>
      <c r="O11" s="7">
        <f t="shared" si="2"/>
        <v>0</v>
      </c>
      <c r="P11" s="4">
        <v>2</v>
      </c>
      <c r="Q11" s="3">
        <v>0</v>
      </c>
      <c r="R11" s="7">
        <f t="shared" si="3"/>
        <v>100</v>
      </c>
      <c r="S11" s="11"/>
    </row>
    <row r="12" spans="1:19" ht="15">
      <c r="A12" s="5"/>
      <c r="B12" s="5" t="s">
        <v>13</v>
      </c>
      <c r="C12" s="3">
        <v>121</v>
      </c>
      <c r="D12" s="3">
        <v>0</v>
      </c>
      <c r="E12" s="7">
        <f t="shared" si="4"/>
        <v>70.760233918128662</v>
      </c>
      <c r="F12" s="3">
        <v>58</v>
      </c>
      <c r="G12" s="3">
        <v>0</v>
      </c>
      <c r="H12" s="7">
        <f t="shared" si="0"/>
        <v>47.933884297520663</v>
      </c>
      <c r="I12" s="4">
        <v>63</v>
      </c>
      <c r="J12" s="3">
        <v>0</v>
      </c>
      <c r="K12" s="7">
        <f t="shared" si="1"/>
        <v>52.066115702479344</v>
      </c>
      <c r="L12" s="11"/>
      <c r="M12" s="3">
        <v>71</v>
      </c>
      <c r="N12" s="3">
        <v>0</v>
      </c>
      <c r="O12" s="7">
        <f t="shared" si="2"/>
        <v>58.677685950413228</v>
      </c>
      <c r="P12" s="4">
        <v>50</v>
      </c>
      <c r="Q12" s="3">
        <v>0</v>
      </c>
      <c r="R12" s="7">
        <f t="shared" si="3"/>
        <v>41.32231404958678</v>
      </c>
      <c r="S12" s="11"/>
    </row>
    <row r="13" spans="1:19" ht="15">
      <c r="A13" s="5" t="s">
        <v>18</v>
      </c>
      <c r="B13" s="5" t="s">
        <v>39</v>
      </c>
      <c r="C13" s="3">
        <v>85</v>
      </c>
      <c r="D13" s="3">
        <v>0</v>
      </c>
      <c r="E13" s="7">
        <f t="shared" si="4"/>
        <v>49.707602339181285</v>
      </c>
      <c r="F13" s="3">
        <v>45</v>
      </c>
      <c r="G13" s="3">
        <v>0</v>
      </c>
      <c r="H13" s="9">
        <f>F13/C13*100</f>
        <v>52.941176470588239</v>
      </c>
      <c r="I13" s="4">
        <v>40</v>
      </c>
      <c r="J13" s="3">
        <v>0</v>
      </c>
      <c r="K13" s="7">
        <f t="shared" si="1"/>
        <v>47.058823529411761</v>
      </c>
      <c r="L13" s="11"/>
      <c r="M13" s="3"/>
      <c r="N13" s="3"/>
      <c r="O13" s="7"/>
      <c r="P13" s="4"/>
      <c r="Q13" s="4"/>
      <c r="R13" s="7"/>
      <c r="S13" s="11"/>
    </row>
    <row r="14" spans="1:19" ht="15">
      <c r="A14" s="5"/>
      <c r="B14" s="5" t="s">
        <v>38</v>
      </c>
      <c r="C14" s="3">
        <v>86</v>
      </c>
      <c r="D14" s="3">
        <v>0</v>
      </c>
      <c r="E14" s="7">
        <f t="shared" si="4"/>
        <v>50.292397660818708</v>
      </c>
      <c r="F14" s="3">
        <v>42</v>
      </c>
      <c r="G14" s="3">
        <v>0</v>
      </c>
      <c r="H14" s="9">
        <f>F14/C14*100</f>
        <v>48.837209302325576</v>
      </c>
      <c r="I14" s="4">
        <v>44</v>
      </c>
      <c r="J14" s="3">
        <v>0</v>
      </c>
      <c r="K14" s="7">
        <f t="shared" si="1"/>
        <v>51.162790697674424</v>
      </c>
      <c r="L14" s="11"/>
      <c r="M14" s="3"/>
      <c r="N14" s="3"/>
      <c r="O14" s="7"/>
      <c r="P14" s="4"/>
      <c r="Q14" s="4"/>
      <c r="R14" s="7"/>
      <c r="S14" s="11"/>
    </row>
    <row r="15" spans="1:19" ht="15">
      <c r="A15" s="5" t="s">
        <v>5</v>
      </c>
      <c r="B15" s="5" t="s">
        <v>23</v>
      </c>
      <c r="C15" s="3">
        <v>149</v>
      </c>
      <c r="D15" s="3">
        <f>171-C15</f>
        <v>22</v>
      </c>
      <c r="E15" s="10" t="s">
        <v>44</v>
      </c>
      <c r="F15" s="3">
        <v>79</v>
      </c>
      <c r="G15" s="3">
        <v>8</v>
      </c>
      <c r="H15" s="9" t="s">
        <v>59</v>
      </c>
      <c r="I15" s="3">
        <v>70</v>
      </c>
      <c r="J15" s="3">
        <v>14</v>
      </c>
      <c r="K15" s="7" t="s">
        <v>72</v>
      </c>
      <c r="L15" s="3">
        <v>0.42849999999999999</v>
      </c>
      <c r="M15" s="3">
        <v>70</v>
      </c>
      <c r="N15" s="3">
        <v>15</v>
      </c>
      <c r="O15" s="9" t="s">
        <v>202</v>
      </c>
      <c r="P15" s="3">
        <v>79</v>
      </c>
      <c r="Q15" s="3">
        <v>7</v>
      </c>
      <c r="R15" s="7" t="s">
        <v>215</v>
      </c>
      <c r="S15" s="11">
        <v>6.1440000000000002E-3</v>
      </c>
    </row>
    <row r="16" spans="1:19" ht="15">
      <c r="A16" s="5" t="s">
        <v>6</v>
      </c>
      <c r="B16" s="5" t="s">
        <v>40</v>
      </c>
      <c r="C16" s="3">
        <v>171</v>
      </c>
      <c r="D16" s="3">
        <f t="shared" ref="D16:D28" si="5">171-C16</f>
        <v>0</v>
      </c>
      <c r="E16" s="10" t="s">
        <v>45</v>
      </c>
      <c r="F16" s="3">
        <v>87</v>
      </c>
      <c r="G16" s="3">
        <v>0</v>
      </c>
      <c r="H16" s="9" t="s">
        <v>60</v>
      </c>
      <c r="I16" s="3">
        <v>84</v>
      </c>
      <c r="J16" s="3">
        <v>0</v>
      </c>
      <c r="K16" s="7" t="s">
        <v>73</v>
      </c>
      <c r="L16" s="3">
        <v>0.9849</v>
      </c>
      <c r="M16" s="3">
        <v>85</v>
      </c>
      <c r="N16" s="3">
        <v>0</v>
      </c>
      <c r="O16" s="9" t="s">
        <v>203</v>
      </c>
      <c r="P16" s="3">
        <v>86</v>
      </c>
      <c r="Q16" s="3">
        <v>0</v>
      </c>
      <c r="R16" s="7" t="s">
        <v>216</v>
      </c>
      <c r="S16" s="11">
        <v>0.15459999999999999</v>
      </c>
    </row>
    <row r="17" spans="1:19" ht="15">
      <c r="A17" s="5" t="s">
        <v>22</v>
      </c>
      <c r="B17" s="5" t="s">
        <v>20</v>
      </c>
      <c r="C17" s="3">
        <v>163</v>
      </c>
      <c r="D17" s="3">
        <f>171-C17</f>
        <v>8</v>
      </c>
      <c r="E17" s="10" t="s">
        <v>46</v>
      </c>
      <c r="F17" s="3">
        <v>82</v>
      </c>
      <c r="G17" s="3">
        <v>5</v>
      </c>
      <c r="H17" s="9" t="s">
        <v>61</v>
      </c>
      <c r="I17" s="3">
        <v>81</v>
      </c>
      <c r="J17" s="3">
        <v>3</v>
      </c>
      <c r="K17" s="7" t="s">
        <v>74</v>
      </c>
      <c r="L17" s="3">
        <v>0.58489999999999998</v>
      </c>
      <c r="M17" s="3">
        <v>83</v>
      </c>
      <c r="N17" s="3">
        <v>2</v>
      </c>
      <c r="O17" s="9" t="s">
        <v>204</v>
      </c>
      <c r="P17" s="3">
        <v>80</v>
      </c>
      <c r="Q17" s="3">
        <v>6</v>
      </c>
      <c r="R17" s="7" t="s">
        <v>217</v>
      </c>
      <c r="S17" s="11">
        <v>2.5790000000000001E-3</v>
      </c>
    </row>
    <row r="18" spans="1:19" ht="15">
      <c r="A18" s="5"/>
      <c r="B18" s="5" t="s">
        <v>21</v>
      </c>
      <c r="C18" s="3">
        <v>164</v>
      </c>
      <c r="D18" s="3">
        <f t="shared" si="5"/>
        <v>7</v>
      </c>
      <c r="E18" s="10" t="s">
        <v>47</v>
      </c>
      <c r="F18" s="3">
        <v>83</v>
      </c>
      <c r="G18" s="3">
        <v>4</v>
      </c>
      <c r="H18" s="9" t="s">
        <v>62</v>
      </c>
      <c r="I18" s="3">
        <v>81</v>
      </c>
      <c r="J18" s="3">
        <v>3</v>
      </c>
      <c r="K18" s="7" t="s">
        <v>75</v>
      </c>
      <c r="L18" s="3">
        <v>0.67230000000000001</v>
      </c>
      <c r="M18" s="3">
        <v>83</v>
      </c>
      <c r="N18" s="3">
        <v>2</v>
      </c>
      <c r="O18" s="9" t="s">
        <v>205</v>
      </c>
      <c r="P18" s="3">
        <v>81</v>
      </c>
      <c r="Q18" s="3">
        <v>5</v>
      </c>
      <c r="R18" s="7" t="s">
        <v>218</v>
      </c>
      <c r="S18" s="11">
        <v>0.76790000000000003</v>
      </c>
    </row>
    <row r="19" spans="1:19" ht="15">
      <c r="A19" s="5" t="s">
        <v>24</v>
      </c>
      <c r="B19" s="5" t="s">
        <v>25</v>
      </c>
      <c r="C19" s="3">
        <v>166</v>
      </c>
      <c r="D19" s="3">
        <f t="shared" si="5"/>
        <v>5</v>
      </c>
      <c r="E19" s="10" t="s">
        <v>48</v>
      </c>
      <c r="F19" s="3">
        <v>85</v>
      </c>
      <c r="G19" s="3">
        <v>2</v>
      </c>
      <c r="H19" s="9" t="s">
        <v>63</v>
      </c>
      <c r="I19" s="3">
        <v>81</v>
      </c>
      <c r="J19" s="3">
        <v>3</v>
      </c>
      <c r="K19" s="7" t="s">
        <v>76</v>
      </c>
      <c r="L19" s="3">
        <v>0.75570000000000004</v>
      </c>
      <c r="M19" s="3">
        <v>85</v>
      </c>
      <c r="N19" s="3">
        <v>0</v>
      </c>
      <c r="O19" s="9" t="s">
        <v>206</v>
      </c>
      <c r="P19" s="3">
        <v>81</v>
      </c>
      <c r="Q19" s="3">
        <v>5</v>
      </c>
      <c r="R19" s="7" t="s">
        <v>219</v>
      </c>
      <c r="S19" s="11">
        <v>0.60899999999999999</v>
      </c>
    </row>
    <row r="20" spans="1:19" ht="15">
      <c r="A20" s="5"/>
      <c r="B20" s="5" t="s">
        <v>26</v>
      </c>
      <c r="C20" s="3">
        <v>162</v>
      </c>
      <c r="D20" s="3">
        <f t="shared" si="5"/>
        <v>9</v>
      </c>
      <c r="E20" s="10" t="s">
        <v>49</v>
      </c>
      <c r="F20" s="3">
        <v>83</v>
      </c>
      <c r="G20" s="3">
        <v>4</v>
      </c>
      <c r="H20" s="9" t="s">
        <v>64</v>
      </c>
      <c r="I20" s="3">
        <v>79</v>
      </c>
      <c r="J20" s="3">
        <v>5</v>
      </c>
      <c r="K20" s="7" t="s">
        <v>77</v>
      </c>
      <c r="L20" s="3">
        <v>0.99650000000000005</v>
      </c>
      <c r="M20" s="3">
        <v>83</v>
      </c>
      <c r="N20" s="3">
        <v>2</v>
      </c>
      <c r="O20" s="9" t="s">
        <v>207</v>
      </c>
      <c r="P20" s="3">
        <v>79</v>
      </c>
      <c r="Q20" s="3">
        <v>7</v>
      </c>
      <c r="R20" s="7" t="s">
        <v>220</v>
      </c>
      <c r="S20" s="11">
        <v>0.1615</v>
      </c>
    </row>
    <row r="21" spans="1:19" ht="15">
      <c r="A21" s="5"/>
      <c r="B21" s="5" t="s">
        <v>27</v>
      </c>
      <c r="C21" s="3">
        <v>164</v>
      </c>
      <c r="D21" s="3">
        <f t="shared" si="5"/>
        <v>7</v>
      </c>
      <c r="E21" s="10" t="s">
        <v>50</v>
      </c>
      <c r="F21" s="3">
        <v>84</v>
      </c>
      <c r="G21" s="3">
        <v>3</v>
      </c>
      <c r="H21" s="9" t="s">
        <v>65</v>
      </c>
      <c r="I21" s="3">
        <v>80</v>
      </c>
      <c r="J21" s="3">
        <v>4</v>
      </c>
      <c r="K21" s="7" t="s">
        <v>78</v>
      </c>
      <c r="L21" s="3">
        <v>0.80059999999999998</v>
      </c>
      <c r="M21" s="3">
        <v>84</v>
      </c>
      <c r="N21" s="3">
        <v>1</v>
      </c>
      <c r="O21" s="9" t="s">
        <v>208</v>
      </c>
      <c r="P21" s="3">
        <v>80</v>
      </c>
      <c r="Q21" s="3">
        <v>6</v>
      </c>
      <c r="R21" s="7" t="s">
        <v>221</v>
      </c>
      <c r="S21" s="11">
        <v>0.76590000000000003</v>
      </c>
    </row>
    <row r="22" spans="1:19" ht="15">
      <c r="A22" s="5"/>
      <c r="B22" s="5" t="s">
        <v>28</v>
      </c>
      <c r="C22" s="3">
        <v>167</v>
      </c>
      <c r="D22" s="3">
        <f t="shared" si="5"/>
        <v>4</v>
      </c>
      <c r="E22" s="10" t="s">
        <v>51</v>
      </c>
      <c r="F22" s="3">
        <v>86</v>
      </c>
      <c r="G22" s="3">
        <v>1</v>
      </c>
      <c r="H22" s="9" t="s">
        <v>66</v>
      </c>
      <c r="I22" s="3">
        <v>81</v>
      </c>
      <c r="J22" s="3">
        <v>3</v>
      </c>
      <c r="K22" s="7" t="s">
        <v>79</v>
      </c>
      <c r="L22" s="22">
        <v>4.5929999999999999E-2</v>
      </c>
      <c r="M22" s="3">
        <v>85</v>
      </c>
      <c r="N22" s="3">
        <v>0</v>
      </c>
      <c r="O22" s="9" t="s">
        <v>209</v>
      </c>
      <c r="P22" s="3">
        <v>82</v>
      </c>
      <c r="Q22" s="3">
        <v>4</v>
      </c>
      <c r="R22" s="7" t="s">
        <v>222</v>
      </c>
      <c r="S22" s="11">
        <v>6.6629999999999995E-2</v>
      </c>
    </row>
    <row r="23" spans="1:19" ht="15">
      <c r="A23" s="5" t="s">
        <v>29</v>
      </c>
      <c r="B23" s="5" t="s">
        <v>30</v>
      </c>
      <c r="C23" s="3">
        <v>161</v>
      </c>
      <c r="D23" s="3">
        <f t="shared" si="5"/>
        <v>10</v>
      </c>
      <c r="E23" s="10" t="s">
        <v>52</v>
      </c>
      <c r="F23" s="3">
        <v>85</v>
      </c>
      <c r="G23" s="3">
        <v>2</v>
      </c>
      <c r="H23" s="9" t="s">
        <v>67</v>
      </c>
      <c r="I23" s="3">
        <v>76</v>
      </c>
      <c r="J23" s="3">
        <v>8</v>
      </c>
      <c r="K23" s="7" t="s">
        <v>80</v>
      </c>
      <c r="L23" s="3">
        <v>0.6744</v>
      </c>
      <c r="M23" s="3">
        <v>78</v>
      </c>
      <c r="N23" s="3">
        <v>7</v>
      </c>
      <c r="O23" s="9" t="s">
        <v>210</v>
      </c>
      <c r="P23" s="3">
        <v>83</v>
      </c>
      <c r="Q23" s="3">
        <v>3</v>
      </c>
      <c r="R23" s="7" t="s">
        <v>223</v>
      </c>
      <c r="S23" s="11">
        <v>1.532E-2</v>
      </c>
    </row>
    <row r="24" spans="1:19" ht="15">
      <c r="A24" s="5"/>
      <c r="B24" s="5" t="s">
        <v>31</v>
      </c>
      <c r="C24" s="3">
        <v>157</v>
      </c>
      <c r="D24" s="3">
        <f t="shared" si="5"/>
        <v>14</v>
      </c>
      <c r="E24" s="10" t="s">
        <v>53</v>
      </c>
      <c r="F24" s="3">
        <v>84</v>
      </c>
      <c r="G24" s="3">
        <v>3</v>
      </c>
      <c r="H24" s="9" t="s">
        <v>68</v>
      </c>
      <c r="I24" s="3">
        <v>73</v>
      </c>
      <c r="J24" s="3">
        <v>11</v>
      </c>
      <c r="K24" s="7" t="s">
        <v>81</v>
      </c>
      <c r="L24" s="3">
        <v>0.68930000000000002</v>
      </c>
      <c r="M24" s="3">
        <v>75</v>
      </c>
      <c r="N24" s="3">
        <v>10</v>
      </c>
      <c r="O24" s="9" t="s">
        <v>211</v>
      </c>
      <c r="P24" s="3">
        <v>82</v>
      </c>
      <c r="Q24" s="3">
        <v>4</v>
      </c>
      <c r="R24" s="7" t="s">
        <v>224</v>
      </c>
      <c r="S24" s="11">
        <v>0.57869999999999999</v>
      </c>
    </row>
    <row r="25" spans="1:19" ht="15">
      <c r="A25" s="5" t="s">
        <v>32</v>
      </c>
      <c r="B25" s="5" t="s">
        <v>33</v>
      </c>
      <c r="C25" s="3" t="s">
        <v>41</v>
      </c>
      <c r="D25" s="3" t="s">
        <v>41</v>
      </c>
      <c r="E25" s="3" t="s">
        <v>41</v>
      </c>
      <c r="F25" s="3" t="s">
        <v>41</v>
      </c>
      <c r="G25" s="3" t="s">
        <v>41</v>
      </c>
      <c r="H25" s="3" t="s">
        <v>41</v>
      </c>
      <c r="I25" s="3" t="s">
        <v>41</v>
      </c>
      <c r="J25" s="3" t="s">
        <v>41</v>
      </c>
      <c r="K25" s="3" t="s">
        <v>41</v>
      </c>
      <c r="L25" s="3" t="s">
        <v>41</v>
      </c>
      <c r="M25" s="3" t="s">
        <v>41</v>
      </c>
      <c r="N25" s="3" t="s">
        <v>41</v>
      </c>
      <c r="O25" s="3" t="s">
        <v>41</v>
      </c>
      <c r="P25" s="3" t="s">
        <v>41</v>
      </c>
      <c r="Q25" s="3" t="s">
        <v>41</v>
      </c>
      <c r="R25" s="3" t="s">
        <v>41</v>
      </c>
      <c r="S25" s="11" t="s">
        <v>41</v>
      </c>
    </row>
    <row r="26" spans="1:19" ht="30">
      <c r="A26" s="5" t="s">
        <v>34</v>
      </c>
      <c r="B26" s="5" t="s">
        <v>35</v>
      </c>
      <c r="C26" s="3">
        <v>156</v>
      </c>
      <c r="D26" s="3">
        <f t="shared" si="5"/>
        <v>15</v>
      </c>
      <c r="E26" s="10" t="s">
        <v>55</v>
      </c>
      <c r="F26" s="3">
        <v>80</v>
      </c>
      <c r="G26" s="3">
        <v>7</v>
      </c>
      <c r="H26" s="9" t="s">
        <v>69</v>
      </c>
      <c r="I26" s="3">
        <v>76</v>
      </c>
      <c r="J26" s="3">
        <v>8</v>
      </c>
      <c r="K26" s="7" t="s">
        <v>82</v>
      </c>
      <c r="L26" s="3">
        <v>0.30399999999999999</v>
      </c>
      <c r="M26" s="3">
        <v>73</v>
      </c>
      <c r="N26" s="3">
        <v>12</v>
      </c>
      <c r="O26" s="9" t="s">
        <v>212</v>
      </c>
      <c r="P26" s="3">
        <v>83</v>
      </c>
      <c r="Q26" s="3">
        <v>3</v>
      </c>
      <c r="R26" s="7" t="s">
        <v>225</v>
      </c>
      <c r="S26" s="11">
        <v>0.75939999999999996</v>
      </c>
    </row>
    <row r="27" spans="1:19" ht="30">
      <c r="A27" s="5"/>
      <c r="B27" s="5" t="s">
        <v>36</v>
      </c>
      <c r="C27" s="3">
        <v>152</v>
      </c>
      <c r="D27" s="3">
        <f t="shared" si="5"/>
        <v>19</v>
      </c>
      <c r="E27" s="10" t="s">
        <v>56</v>
      </c>
      <c r="F27" s="3">
        <v>78</v>
      </c>
      <c r="G27" s="3">
        <v>9</v>
      </c>
      <c r="H27" s="9" t="s">
        <v>70</v>
      </c>
      <c r="I27" s="3">
        <v>74</v>
      </c>
      <c r="J27" s="3">
        <v>10</v>
      </c>
      <c r="K27" s="7" t="s">
        <v>83</v>
      </c>
      <c r="L27" s="3">
        <v>0.23780000000000001</v>
      </c>
      <c r="M27" s="3">
        <v>71</v>
      </c>
      <c r="N27" s="3">
        <v>14</v>
      </c>
      <c r="O27" s="9" t="s">
        <v>213</v>
      </c>
      <c r="P27" s="3">
        <v>81</v>
      </c>
      <c r="Q27" s="3">
        <v>5</v>
      </c>
      <c r="R27" s="7" t="s">
        <v>226</v>
      </c>
      <c r="S27" s="32">
        <v>2.5759999999999998E-7</v>
      </c>
    </row>
    <row r="28" spans="1:19" ht="30">
      <c r="A28" s="5"/>
      <c r="B28" s="5" t="s">
        <v>37</v>
      </c>
      <c r="C28" s="3">
        <v>152</v>
      </c>
      <c r="D28" s="3">
        <f t="shared" si="5"/>
        <v>19</v>
      </c>
      <c r="E28" s="10" t="s">
        <v>57</v>
      </c>
      <c r="F28" s="3">
        <v>78</v>
      </c>
      <c r="G28" s="3">
        <v>9</v>
      </c>
      <c r="H28" s="9" t="s">
        <v>71</v>
      </c>
      <c r="I28" s="3">
        <v>74</v>
      </c>
      <c r="J28" s="3">
        <v>10</v>
      </c>
      <c r="K28" s="7" t="s">
        <v>84</v>
      </c>
      <c r="L28" s="3">
        <v>9.2060000000000003E-2</v>
      </c>
      <c r="M28" s="3">
        <v>71</v>
      </c>
      <c r="N28" s="3">
        <v>14</v>
      </c>
      <c r="O28" s="9" t="s">
        <v>214</v>
      </c>
      <c r="P28" s="3">
        <v>81</v>
      </c>
      <c r="Q28" s="3">
        <v>5</v>
      </c>
      <c r="R28" s="7" t="s">
        <v>227</v>
      </c>
      <c r="S28" s="11">
        <v>2.5139999999999999E-4</v>
      </c>
    </row>
  </sheetData>
  <mergeCells count="9">
    <mergeCell ref="C1:E2"/>
    <mergeCell ref="M1:R1"/>
    <mergeCell ref="S1:S3"/>
    <mergeCell ref="M2:O2"/>
    <mergeCell ref="P2:R2"/>
    <mergeCell ref="L1:L3"/>
    <mergeCell ref="F2:H2"/>
    <mergeCell ref="I2:K2"/>
    <mergeCell ref="F1:K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267B-187C-D44E-A7D2-F5BAE6EBE39C}">
  <dimension ref="A1:S28"/>
  <sheetViews>
    <sheetView zoomScale="94" workbookViewId="0">
      <pane xSplit="2" ySplit="3" topLeftCell="L10" activePane="bottomRight" state="frozen"/>
      <selection pane="topRight" activeCell="C1" sqref="C1"/>
      <selection pane="bottomLeft" activeCell="A4" sqref="A4"/>
      <selection pane="bottomRight" activeCell="T27" sqref="T27"/>
    </sheetView>
  </sheetViews>
  <sheetFormatPr baseColWidth="10" defaultRowHeight="16"/>
  <cols>
    <col min="1" max="2" width="10.83203125" style="1"/>
    <col min="3" max="3" width="4" style="1" bestFit="1" customWidth="1"/>
    <col min="4" max="4" width="5.33203125" style="1" bestFit="1" customWidth="1"/>
    <col min="5" max="5" width="10.33203125" style="1" bestFit="1" customWidth="1"/>
    <col min="6" max="6" width="4" style="1" bestFit="1" customWidth="1"/>
    <col min="7" max="7" width="5.33203125" style="1" bestFit="1" customWidth="1"/>
    <col min="8" max="8" width="10.33203125" style="1" bestFit="1" customWidth="1"/>
    <col min="9" max="9" width="4" style="1" bestFit="1" customWidth="1"/>
    <col min="10" max="10" width="5.33203125" style="1" bestFit="1" customWidth="1"/>
    <col min="11" max="11" width="10.33203125" style="1" bestFit="1" customWidth="1"/>
    <col min="12" max="12" width="6.6640625" style="1" bestFit="1" customWidth="1"/>
    <col min="13" max="13" width="5.33203125" style="2" customWidth="1"/>
    <col min="14" max="14" width="6.83203125" style="2" customWidth="1"/>
    <col min="15" max="15" width="8.83203125" style="8" customWidth="1"/>
    <col min="16" max="16" width="7.1640625" style="2" customWidth="1"/>
    <col min="17" max="17" width="7" style="2" customWidth="1"/>
    <col min="18" max="18" width="9.83203125" style="8" customWidth="1"/>
    <col min="19" max="19" width="9" style="2" customWidth="1"/>
    <col min="20" max="16384" width="10.83203125" style="1"/>
  </cols>
  <sheetData>
    <row r="1" spans="1:19">
      <c r="A1" s="25"/>
      <c r="B1" s="25"/>
      <c r="C1" s="35" t="s">
        <v>317</v>
      </c>
      <c r="D1" s="35"/>
      <c r="E1" s="35"/>
      <c r="F1" s="34" t="s">
        <v>8</v>
      </c>
      <c r="G1" s="34"/>
      <c r="H1" s="34"/>
      <c r="I1" s="34"/>
      <c r="J1" s="34"/>
      <c r="K1" s="34"/>
      <c r="L1" s="34" t="s">
        <v>9</v>
      </c>
      <c r="M1" s="34" t="s">
        <v>18</v>
      </c>
      <c r="N1" s="34"/>
      <c r="O1" s="34"/>
      <c r="P1" s="34"/>
      <c r="Q1" s="34"/>
      <c r="R1" s="34"/>
      <c r="S1" s="34" t="s">
        <v>9</v>
      </c>
    </row>
    <row r="2" spans="1:19">
      <c r="A2" s="25" t="s">
        <v>0</v>
      </c>
      <c r="B2" s="25"/>
      <c r="C2" s="35"/>
      <c r="D2" s="35"/>
      <c r="E2" s="35"/>
      <c r="F2" s="34" t="s">
        <v>87</v>
      </c>
      <c r="G2" s="34"/>
      <c r="H2" s="34"/>
      <c r="I2" s="34" t="s">
        <v>88</v>
      </c>
      <c r="J2" s="34"/>
      <c r="K2" s="34"/>
      <c r="L2" s="34"/>
      <c r="M2" s="34" t="s">
        <v>200</v>
      </c>
      <c r="N2" s="34"/>
      <c r="O2" s="34"/>
      <c r="P2" s="34" t="s">
        <v>201</v>
      </c>
      <c r="Q2" s="34"/>
      <c r="R2" s="34"/>
      <c r="S2" s="34"/>
    </row>
    <row r="3" spans="1:19" ht="30">
      <c r="A3" s="25"/>
      <c r="B3" s="25"/>
      <c r="C3" s="25" t="s">
        <v>7</v>
      </c>
      <c r="D3" s="25" t="s">
        <v>11</v>
      </c>
      <c r="E3" s="25" t="s">
        <v>43</v>
      </c>
      <c r="F3" s="25" t="s">
        <v>7</v>
      </c>
      <c r="G3" s="25" t="s">
        <v>11</v>
      </c>
      <c r="H3" s="25" t="s">
        <v>187</v>
      </c>
      <c r="I3" s="25" t="s">
        <v>7</v>
      </c>
      <c r="J3" s="25" t="s">
        <v>11</v>
      </c>
      <c r="K3" s="25" t="s">
        <v>187</v>
      </c>
      <c r="L3" s="34"/>
      <c r="M3" s="25" t="s">
        <v>7</v>
      </c>
      <c r="N3" s="25" t="s">
        <v>11</v>
      </c>
      <c r="O3" s="6" t="s">
        <v>187</v>
      </c>
      <c r="P3" s="25" t="s">
        <v>7</v>
      </c>
      <c r="Q3" s="25" t="s">
        <v>11</v>
      </c>
      <c r="R3" s="6" t="s">
        <v>187</v>
      </c>
      <c r="S3" s="34"/>
    </row>
    <row r="4" spans="1:19">
      <c r="A4" s="25" t="s">
        <v>1</v>
      </c>
      <c r="B4" s="25"/>
      <c r="C4" s="3">
        <v>162</v>
      </c>
      <c r="D4" s="3"/>
      <c r="E4" s="7" t="s">
        <v>318</v>
      </c>
      <c r="F4" s="3">
        <v>82</v>
      </c>
      <c r="G4" s="3"/>
      <c r="H4" s="9" t="s">
        <v>319</v>
      </c>
      <c r="I4" s="3">
        <v>80</v>
      </c>
      <c r="J4" s="3"/>
      <c r="K4" s="9" t="s">
        <v>320</v>
      </c>
      <c r="L4" s="3"/>
      <c r="M4" s="3">
        <v>77</v>
      </c>
      <c r="N4" s="3"/>
      <c r="O4" s="9" t="s">
        <v>321</v>
      </c>
      <c r="P4" s="3">
        <v>85</v>
      </c>
      <c r="Q4" s="3"/>
      <c r="R4" s="9" t="s">
        <v>322</v>
      </c>
      <c r="S4" s="3"/>
    </row>
    <row r="5" spans="1:19">
      <c r="A5" s="25" t="s">
        <v>2</v>
      </c>
      <c r="B5" s="25" t="s">
        <v>3</v>
      </c>
      <c r="C5" s="3">
        <v>136</v>
      </c>
      <c r="D5" s="3"/>
      <c r="E5" s="7">
        <f>C5/$C$4*100</f>
        <v>83.950617283950606</v>
      </c>
      <c r="F5" s="28">
        <v>66</v>
      </c>
      <c r="G5" s="3"/>
      <c r="H5" s="7">
        <f>F5/C5*100</f>
        <v>48.529411764705884</v>
      </c>
      <c r="I5" s="28">
        <v>70</v>
      </c>
      <c r="J5" s="3"/>
      <c r="K5" s="7">
        <f>I5/C5*100</f>
        <v>51.470588235294116</v>
      </c>
      <c r="L5" s="3"/>
      <c r="M5" s="28">
        <v>64</v>
      </c>
      <c r="N5" s="3"/>
      <c r="O5" s="7">
        <f>M5/C5*100</f>
        <v>47.058823529411761</v>
      </c>
      <c r="P5" s="28">
        <v>72</v>
      </c>
      <c r="Q5" s="3"/>
      <c r="R5" s="7">
        <f>P5/C5*100</f>
        <v>52.941176470588239</v>
      </c>
      <c r="S5" s="3"/>
    </row>
    <row r="6" spans="1:19">
      <c r="A6" s="25"/>
      <c r="B6" s="25" t="s">
        <v>4</v>
      </c>
      <c r="C6" s="3">
        <v>26</v>
      </c>
      <c r="D6" s="3"/>
      <c r="E6" s="7">
        <f t="shared" ref="E6:E14" si="0">C6/$C$4*100</f>
        <v>16.049382716049383</v>
      </c>
      <c r="F6" s="28">
        <v>16</v>
      </c>
      <c r="G6" s="3"/>
      <c r="H6" s="7">
        <f>F6/C6*100</f>
        <v>61.53846153846154</v>
      </c>
      <c r="I6" s="28">
        <v>10</v>
      </c>
      <c r="J6" s="3"/>
      <c r="K6" s="7">
        <f t="shared" ref="K6:K14" si="1">I6/C6*100</f>
        <v>38.461538461538467</v>
      </c>
      <c r="L6" s="3"/>
      <c r="M6" s="28">
        <v>13</v>
      </c>
      <c r="N6" s="3"/>
      <c r="O6" s="7">
        <f t="shared" ref="O6:O12" si="2">M6/C6*100</f>
        <v>50</v>
      </c>
      <c r="P6" s="28">
        <v>13</v>
      </c>
      <c r="Q6" s="3"/>
      <c r="R6" s="7">
        <f t="shared" ref="R6:R12" si="3">P6/C6*100</f>
        <v>50</v>
      </c>
      <c r="S6" s="3"/>
    </row>
    <row r="7" spans="1:19" ht="45">
      <c r="A7" s="25" t="s">
        <v>19</v>
      </c>
      <c r="B7" s="25" t="s">
        <v>16</v>
      </c>
      <c r="C7" s="28">
        <v>2</v>
      </c>
      <c r="D7" s="3"/>
      <c r="E7" s="7">
        <f t="shared" si="0"/>
        <v>1.2345679012345678</v>
      </c>
      <c r="F7" s="28">
        <v>2</v>
      </c>
      <c r="G7" s="3"/>
      <c r="H7" s="7">
        <f>F7/C7*100</f>
        <v>100</v>
      </c>
      <c r="I7" s="4">
        <v>0</v>
      </c>
      <c r="J7" s="3"/>
      <c r="K7" s="7">
        <f>I7/C7*100</f>
        <v>0</v>
      </c>
      <c r="L7" s="3"/>
      <c r="M7" s="4">
        <v>0</v>
      </c>
      <c r="N7" s="3"/>
      <c r="O7" s="7">
        <f t="shared" si="2"/>
        <v>0</v>
      </c>
      <c r="P7" s="28">
        <v>2</v>
      </c>
      <c r="Q7" s="3"/>
      <c r="R7" s="7">
        <f t="shared" si="3"/>
        <v>100</v>
      </c>
      <c r="S7" s="3"/>
    </row>
    <row r="8" spans="1:19">
      <c r="A8" s="25"/>
      <c r="B8" s="25" t="s">
        <v>15</v>
      </c>
      <c r="C8" s="28">
        <v>2</v>
      </c>
      <c r="D8" s="3"/>
      <c r="E8" s="7">
        <f t="shared" si="0"/>
        <v>1.2345679012345678</v>
      </c>
      <c r="F8" s="28">
        <v>2</v>
      </c>
      <c r="G8" s="3"/>
      <c r="H8" s="7">
        <f t="shared" ref="H8:H14" si="4">F8/C8*100</f>
        <v>100</v>
      </c>
      <c r="I8" s="4">
        <v>0</v>
      </c>
      <c r="J8" s="3"/>
      <c r="K8" s="7">
        <f t="shared" si="1"/>
        <v>0</v>
      </c>
      <c r="L8" s="3"/>
      <c r="M8" s="4">
        <v>0</v>
      </c>
      <c r="N8" s="4"/>
      <c r="O8" s="7">
        <f t="shared" si="2"/>
        <v>0</v>
      </c>
      <c r="P8" s="28">
        <v>2</v>
      </c>
      <c r="Q8" s="4"/>
      <c r="R8" s="7">
        <f t="shared" si="3"/>
        <v>100</v>
      </c>
      <c r="S8" s="3"/>
    </row>
    <row r="9" spans="1:19" ht="30">
      <c r="A9" s="25"/>
      <c r="B9" s="25" t="s">
        <v>12</v>
      </c>
      <c r="C9" s="28">
        <v>35</v>
      </c>
      <c r="D9" s="3"/>
      <c r="E9" s="7">
        <f t="shared" si="0"/>
        <v>21.604938271604937</v>
      </c>
      <c r="F9" s="28">
        <v>21</v>
      </c>
      <c r="G9" s="3"/>
      <c r="H9" s="7">
        <f t="shared" si="4"/>
        <v>60</v>
      </c>
      <c r="I9" s="28">
        <v>14</v>
      </c>
      <c r="J9" s="3"/>
      <c r="K9" s="7">
        <f t="shared" si="1"/>
        <v>40</v>
      </c>
      <c r="L9" s="3"/>
      <c r="M9" s="28">
        <v>12</v>
      </c>
      <c r="N9" s="4"/>
      <c r="O9" s="7">
        <f t="shared" si="2"/>
        <v>34.285714285714285</v>
      </c>
      <c r="P9" s="28">
        <v>23</v>
      </c>
      <c r="Q9" s="4"/>
      <c r="R9" s="7">
        <f t="shared" si="3"/>
        <v>65.714285714285708</v>
      </c>
      <c r="S9" s="3"/>
    </row>
    <row r="10" spans="1:19" ht="30">
      <c r="A10" s="25"/>
      <c r="B10" s="25" t="s">
        <v>14</v>
      </c>
      <c r="C10" s="28">
        <v>8</v>
      </c>
      <c r="D10" s="3"/>
      <c r="E10" s="7">
        <f t="shared" si="0"/>
        <v>4.9382716049382713</v>
      </c>
      <c r="F10" s="28">
        <v>3</v>
      </c>
      <c r="G10" s="3"/>
      <c r="H10" s="7">
        <f t="shared" si="4"/>
        <v>37.5</v>
      </c>
      <c r="I10" s="28">
        <v>5</v>
      </c>
      <c r="J10" s="3"/>
      <c r="K10" s="7">
        <f t="shared" si="1"/>
        <v>62.5</v>
      </c>
      <c r="L10" s="3"/>
      <c r="M10" s="28">
        <v>1</v>
      </c>
      <c r="N10" s="4"/>
      <c r="O10" s="7">
        <f t="shared" si="2"/>
        <v>12.5</v>
      </c>
      <c r="P10" s="28">
        <v>7</v>
      </c>
      <c r="Q10" s="4"/>
      <c r="R10" s="7">
        <f t="shared" si="3"/>
        <v>87.5</v>
      </c>
      <c r="S10" s="3"/>
    </row>
    <row r="11" spans="1:19" ht="30">
      <c r="A11" s="25"/>
      <c r="B11" s="25" t="s">
        <v>17</v>
      </c>
      <c r="C11" s="28">
        <v>2</v>
      </c>
      <c r="D11" s="3"/>
      <c r="E11" s="7">
        <f t="shared" si="0"/>
        <v>1.2345679012345678</v>
      </c>
      <c r="F11" s="28">
        <v>1</v>
      </c>
      <c r="G11" s="3"/>
      <c r="H11" s="7">
        <f t="shared" si="4"/>
        <v>50</v>
      </c>
      <c r="I11" s="28">
        <v>1</v>
      </c>
      <c r="J11" s="3"/>
      <c r="K11" s="7">
        <f t="shared" si="1"/>
        <v>50</v>
      </c>
      <c r="L11" s="3"/>
      <c r="M11" s="4">
        <v>0</v>
      </c>
      <c r="N11" s="4"/>
      <c r="O11" s="7">
        <f t="shared" si="2"/>
        <v>0</v>
      </c>
      <c r="P11" s="28">
        <v>2</v>
      </c>
      <c r="Q11" s="4"/>
      <c r="R11" s="7">
        <f t="shared" si="3"/>
        <v>100</v>
      </c>
      <c r="S11" s="3"/>
    </row>
    <row r="12" spans="1:19">
      <c r="A12" s="25"/>
      <c r="B12" s="25" t="s">
        <v>13</v>
      </c>
      <c r="C12" s="28">
        <v>113</v>
      </c>
      <c r="D12" s="3"/>
      <c r="E12" s="7">
        <f t="shared" si="0"/>
        <v>69.753086419753089</v>
      </c>
      <c r="F12" s="28">
        <v>53</v>
      </c>
      <c r="G12" s="3"/>
      <c r="H12" s="7">
        <f t="shared" si="4"/>
        <v>46.902654867256636</v>
      </c>
      <c r="I12" s="28">
        <v>60</v>
      </c>
      <c r="J12" s="3"/>
      <c r="K12" s="7">
        <f t="shared" si="1"/>
        <v>53.097345132743371</v>
      </c>
      <c r="L12" s="3"/>
      <c r="M12" s="28">
        <v>64</v>
      </c>
      <c r="N12" s="4"/>
      <c r="O12" s="7">
        <f t="shared" si="2"/>
        <v>56.637168141592923</v>
      </c>
      <c r="P12" s="28">
        <v>49</v>
      </c>
      <c r="Q12" s="3"/>
      <c r="R12" s="7">
        <f t="shared" si="3"/>
        <v>43.362831858407077</v>
      </c>
      <c r="S12" s="3"/>
    </row>
    <row r="13" spans="1:19">
      <c r="A13" s="25" t="s">
        <v>18</v>
      </c>
      <c r="B13" s="25" t="s">
        <v>39</v>
      </c>
      <c r="C13" s="28">
        <v>77</v>
      </c>
      <c r="D13" s="3"/>
      <c r="E13" s="7">
        <f t="shared" si="0"/>
        <v>47.530864197530867</v>
      </c>
      <c r="F13" s="28">
        <v>40</v>
      </c>
      <c r="G13" s="3"/>
      <c r="H13" s="7">
        <f t="shared" si="4"/>
        <v>51.94805194805194</v>
      </c>
      <c r="I13" s="28">
        <v>37</v>
      </c>
      <c r="J13" s="3"/>
      <c r="K13" s="7">
        <f t="shared" si="1"/>
        <v>48.051948051948052</v>
      </c>
      <c r="L13" s="3"/>
      <c r="M13" s="3"/>
      <c r="N13" s="3"/>
      <c r="O13" s="9"/>
      <c r="P13" s="4"/>
      <c r="Q13" s="4"/>
      <c r="R13" s="7"/>
      <c r="S13" s="3"/>
    </row>
    <row r="14" spans="1:19">
      <c r="A14" s="25"/>
      <c r="B14" s="25" t="s">
        <v>38</v>
      </c>
      <c r="C14" s="28">
        <v>85</v>
      </c>
      <c r="D14" s="3"/>
      <c r="E14" s="7">
        <f t="shared" si="0"/>
        <v>52.469135802469133</v>
      </c>
      <c r="F14" s="28">
        <v>42</v>
      </c>
      <c r="G14" s="3"/>
      <c r="H14" s="7">
        <f t="shared" si="4"/>
        <v>49.411764705882355</v>
      </c>
      <c r="I14" s="28">
        <v>43</v>
      </c>
      <c r="J14" s="3"/>
      <c r="K14" s="7">
        <f t="shared" si="1"/>
        <v>50.588235294117645</v>
      </c>
      <c r="L14" s="3"/>
      <c r="M14" s="3"/>
      <c r="N14" s="3"/>
      <c r="O14" s="9"/>
      <c r="P14" s="4"/>
      <c r="Q14" s="4"/>
      <c r="R14" s="7"/>
      <c r="S14" s="3"/>
    </row>
    <row r="15" spans="1:19" ht="24" customHeight="1">
      <c r="A15" s="25" t="s">
        <v>5</v>
      </c>
      <c r="B15" s="25" t="s">
        <v>23</v>
      </c>
      <c r="C15" s="3">
        <v>144</v>
      </c>
      <c r="D15" s="22">
        <v>18</v>
      </c>
      <c r="E15" s="4" t="s">
        <v>89</v>
      </c>
      <c r="F15" s="3">
        <v>73</v>
      </c>
      <c r="G15" s="22">
        <v>9</v>
      </c>
      <c r="H15" s="23" t="s">
        <v>99</v>
      </c>
      <c r="I15" s="22">
        <v>71</v>
      </c>
      <c r="J15" s="22">
        <v>9</v>
      </c>
      <c r="K15" s="3" t="s">
        <v>94</v>
      </c>
      <c r="L15" s="3">
        <v>0.94289999999999996</v>
      </c>
      <c r="M15" s="3">
        <v>64</v>
      </c>
      <c r="N15" s="3">
        <v>13</v>
      </c>
      <c r="O15" s="9" t="s">
        <v>228</v>
      </c>
      <c r="P15" s="3">
        <v>80</v>
      </c>
      <c r="Q15" s="3">
        <v>5</v>
      </c>
      <c r="R15" s="7" t="s">
        <v>233</v>
      </c>
      <c r="S15" s="3">
        <v>1.2880000000000001E-2</v>
      </c>
    </row>
    <row r="16" spans="1:19" ht="27" customHeight="1">
      <c r="A16" s="25" t="s">
        <v>6</v>
      </c>
      <c r="B16" s="25" t="s">
        <v>40</v>
      </c>
      <c r="C16" s="3">
        <v>162</v>
      </c>
      <c r="D16" s="22">
        <v>0</v>
      </c>
      <c r="E16" s="3" t="s">
        <v>90</v>
      </c>
      <c r="F16" s="3">
        <v>82</v>
      </c>
      <c r="G16" s="22">
        <v>0</v>
      </c>
      <c r="H16" s="23" t="s">
        <v>100</v>
      </c>
      <c r="I16" s="22">
        <v>80</v>
      </c>
      <c r="J16" s="22">
        <v>0</v>
      </c>
      <c r="K16" s="3" t="s">
        <v>95</v>
      </c>
      <c r="L16" s="3">
        <v>0.76980000000000004</v>
      </c>
      <c r="M16" s="3">
        <v>77</v>
      </c>
      <c r="N16" s="3">
        <v>0</v>
      </c>
      <c r="O16" s="9" t="s">
        <v>229</v>
      </c>
      <c r="P16" s="3">
        <v>85</v>
      </c>
      <c r="Q16" s="3">
        <v>0</v>
      </c>
      <c r="R16" s="7" t="s">
        <v>234</v>
      </c>
      <c r="S16" s="3">
        <v>0.2137</v>
      </c>
    </row>
    <row r="17" spans="1:19">
      <c r="A17" s="25" t="s">
        <v>22</v>
      </c>
      <c r="B17" s="25" t="s">
        <v>20</v>
      </c>
      <c r="C17" s="3">
        <v>159</v>
      </c>
      <c r="D17" s="22">
        <v>12</v>
      </c>
      <c r="E17" s="22" t="s">
        <v>91</v>
      </c>
      <c r="F17" s="22">
        <v>81</v>
      </c>
      <c r="G17" s="22">
        <v>6</v>
      </c>
      <c r="H17" s="23" t="s">
        <v>101</v>
      </c>
      <c r="I17" s="22">
        <v>78</v>
      </c>
      <c r="J17" s="22">
        <v>6</v>
      </c>
      <c r="K17" s="3" t="s">
        <v>96</v>
      </c>
      <c r="L17" s="3">
        <v>0.69110000000000005</v>
      </c>
      <c r="M17" s="3">
        <v>76</v>
      </c>
      <c r="N17" s="3">
        <v>1</v>
      </c>
      <c r="O17" s="9" t="s">
        <v>230</v>
      </c>
      <c r="P17" s="3">
        <v>83</v>
      </c>
      <c r="Q17" s="3">
        <v>2</v>
      </c>
      <c r="R17" s="7" t="s">
        <v>235</v>
      </c>
      <c r="S17" s="3">
        <v>7.1750000000000004E-4</v>
      </c>
    </row>
    <row r="18" spans="1:19">
      <c r="A18" s="25"/>
      <c r="B18" s="25" t="s">
        <v>21</v>
      </c>
      <c r="C18" s="3">
        <v>160</v>
      </c>
      <c r="D18" s="22">
        <v>2</v>
      </c>
      <c r="E18" s="23" t="s">
        <v>92</v>
      </c>
      <c r="F18" s="22">
        <v>81</v>
      </c>
      <c r="G18" s="22">
        <v>1</v>
      </c>
      <c r="H18" s="23" t="s">
        <v>102</v>
      </c>
      <c r="I18" s="22">
        <v>79</v>
      </c>
      <c r="J18" s="22">
        <v>1</v>
      </c>
      <c r="K18" s="27" t="s">
        <v>97</v>
      </c>
      <c r="L18" s="27">
        <v>0.96830000000000005</v>
      </c>
      <c r="M18" s="3">
        <v>76</v>
      </c>
      <c r="N18" s="3">
        <v>1</v>
      </c>
      <c r="O18" s="9" t="s">
        <v>231</v>
      </c>
      <c r="P18" s="3">
        <v>84</v>
      </c>
      <c r="Q18" s="3">
        <v>1</v>
      </c>
      <c r="R18" s="7" t="s">
        <v>236</v>
      </c>
      <c r="S18" s="3">
        <v>0.42449999999999999</v>
      </c>
    </row>
    <row r="19" spans="1:19">
      <c r="A19" s="25" t="s">
        <v>24</v>
      </c>
      <c r="B19" s="25" t="s">
        <v>25</v>
      </c>
      <c r="C19" s="3" t="s">
        <v>41</v>
      </c>
      <c r="D19" s="3" t="s">
        <v>41</v>
      </c>
      <c r="E19" s="3" t="s">
        <v>41</v>
      </c>
      <c r="F19" s="3" t="s">
        <v>41</v>
      </c>
      <c r="G19" s="3" t="s">
        <v>41</v>
      </c>
      <c r="H19" s="3" t="s">
        <v>41</v>
      </c>
      <c r="I19" s="3" t="s">
        <v>41</v>
      </c>
      <c r="J19" s="3" t="s">
        <v>41</v>
      </c>
      <c r="K19" s="3" t="s">
        <v>41</v>
      </c>
      <c r="L19" s="3" t="s">
        <v>41</v>
      </c>
      <c r="M19" s="3" t="s">
        <v>41</v>
      </c>
      <c r="N19" s="3" t="s">
        <v>41</v>
      </c>
      <c r="O19" s="3" t="s">
        <v>41</v>
      </c>
      <c r="P19" s="3" t="s">
        <v>41</v>
      </c>
      <c r="Q19" s="3" t="s">
        <v>41</v>
      </c>
      <c r="R19" s="3" t="s">
        <v>41</v>
      </c>
      <c r="S19" s="3" t="s">
        <v>41</v>
      </c>
    </row>
    <row r="20" spans="1:19">
      <c r="A20" s="25"/>
      <c r="B20" s="25" t="s">
        <v>26</v>
      </c>
      <c r="C20" s="3" t="s">
        <v>41</v>
      </c>
      <c r="D20" s="3" t="s">
        <v>41</v>
      </c>
      <c r="E20" s="3" t="s">
        <v>41</v>
      </c>
      <c r="F20" s="3" t="s">
        <v>41</v>
      </c>
      <c r="G20" s="3" t="s">
        <v>41</v>
      </c>
      <c r="H20" s="3" t="s">
        <v>41</v>
      </c>
      <c r="I20" s="3" t="s">
        <v>41</v>
      </c>
      <c r="J20" s="3" t="s">
        <v>41</v>
      </c>
      <c r="K20" s="3" t="s">
        <v>41</v>
      </c>
      <c r="L20" s="3" t="s">
        <v>41</v>
      </c>
      <c r="M20" s="3" t="s">
        <v>41</v>
      </c>
      <c r="N20" s="3" t="s">
        <v>41</v>
      </c>
      <c r="O20" s="3" t="s">
        <v>41</v>
      </c>
      <c r="P20" s="3" t="s">
        <v>41</v>
      </c>
      <c r="Q20" s="3" t="s">
        <v>41</v>
      </c>
      <c r="R20" s="3" t="s">
        <v>41</v>
      </c>
      <c r="S20" s="3" t="s">
        <v>41</v>
      </c>
    </row>
    <row r="21" spans="1:19">
      <c r="A21" s="25"/>
      <c r="B21" s="25" t="s">
        <v>27</v>
      </c>
      <c r="C21" s="3" t="s">
        <v>41</v>
      </c>
      <c r="D21" s="3" t="s">
        <v>41</v>
      </c>
      <c r="E21" s="3" t="s">
        <v>41</v>
      </c>
      <c r="F21" s="3" t="s">
        <v>41</v>
      </c>
      <c r="G21" s="3" t="s">
        <v>41</v>
      </c>
      <c r="H21" s="3" t="s">
        <v>41</v>
      </c>
      <c r="I21" s="3" t="s">
        <v>41</v>
      </c>
      <c r="J21" s="3" t="s">
        <v>41</v>
      </c>
      <c r="K21" s="3" t="s">
        <v>41</v>
      </c>
      <c r="L21" s="3" t="s">
        <v>41</v>
      </c>
      <c r="M21" s="3" t="s">
        <v>41</v>
      </c>
      <c r="N21" s="3" t="s">
        <v>41</v>
      </c>
      <c r="O21" s="3" t="s">
        <v>41</v>
      </c>
      <c r="P21" s="3" t="s">
        <v>41</v>
      </c>
      <c r="Q21" s="3" t="s">
        <v>41</v>
      </c>
      <c r="R21" s="3" t="s">
        <v>41</v>
      </c>
      <c r="S21" s="3" t="s">
        <v>41</v>
      </c>
    </row>
    <row r="22" spans="1:19">
      <c r="A22" s="25"/>
      <c r="B22" s="25" t="s">
        <v>28</v>
      </c>
      <c r="C22" s="3" t="s">
        <v>41</v>
      </c>
      <c r="D22" s="3" t="s">
        <v>41</v>
      </c>
      <c r="E22" s="3" t="s">
        <v>41</v>
      </c>
      <c r="F22" s="3" t="s">
        <v>41</v>
      </c>
      <c r="G22" s="3" t="s">
        <v>41</v>
      </c>
      <c r="H22" s="3" t="s">
        <v>41</v>
      </c>
      <c r="I22" s="3" t="s">
        <v>41</v>
      </c>
      <c r="J22" s="3" t="s">
        <v>41</v>
      </c>
      <c r="K22" s="3" t="s">
        <v>41</v>
      </c>
      <c r="L22" s="3" t="s">
        <v>41</v>
      </c>
      <c r="M22" s="3" t="s">
        <v>41</v>
      </c>
      <c r="N22" s="3" t="s">
        <v>41</v>
      </c>
      <c r="O22" s="3" t="s">
        <v>41</v>
      </c>
      <c r="P22" s="3" t="s">
        <v>41</v>
      </c>
      <c r="Q22" s="3" t="s">
        <v>41</v>
      </c>
      <c r="R22" s="3" t="s">
        <v>41</v>
      </c>
      <c r="S22" s="3" t="s">
        <v>41</v>
      </c>
    </row>
    <row r="23" spans="1:19">
      <c r="A23" s="25" t="s">
        <v>29</v>
      </c>
      <c r="B23" s="25" t="s">
        <v>30</v>
      </c>
      <c r="C23" s="3" t="s">
        <v>41</v>
      </c>
      <c r="D23" s="3" t="s">
        <v>41</v>
      </c>
      <c r="E23" s="3" t="s">
        <v>41</v>
      </c>
      <c r="F23" s="3" t="s">
        <v>41</v>
      </c>
      <c r="G23" s="3" t="s">
        <v>41</v>
      </c>
      <c r="H23" s="3" t="s">
        <v>41</v>
      </c>
      <c r="I23" s="3" t="s">
        <v>41</v>
      </c>
      <c r="J23" s="3" t="s">
        <v>41</v>
      </c>
      <c r="K23" s="3" t="s">
        <v>41</v>
      </c>
      <c r="L23" s="3" t="s">
        <v>41</v>
      </c>
      <c r="M23" s="3" t="s">
        <v>41</v>
      </c>
      <c r="N23" s="3" t="s">
        <v>41</v>
      </c>
      <c r="O23" s="3" t="s">
        <v>41</v>
      </c>
      <c r="P23" s="3" t="s">
        <v>41</v>
      </c>
      <c r="Q23" s="3" t="s">
        <v>41</v>
      </c>
      <c r="R23" s="3" t="s">
        <v>41</v>
      </c>
      <c r="S23" s="3" t="s">
        <v>41</v>
      </c>
    </row>
    <row r="24" spans="1:19">
      <c r="A24" s="25"/>
      <c r="B24" s="25" t="s">
        <v>31</v>
      </c>
      <c r="C24" s="3" t="s">
        <v>41</v>
      </c>
      <c r="D24" s="3" t="s">
        <v>41</v>
      </c>
      <c r="E24" s="3" t="s">
        <v>41</v>
      </c>
      <c r="F24" s="3" t="s">
        <v>41</v>
      </c>
      <c r="G24" s="3" t="s">
        <v>41</v>
      </c>
      <c r="H24" s="3" t="s">
        <v>41</v>
      </c>
      <c r="I24" s="3" t="s">
        <v>41</v>
      </c>
      <c r="J24" s="3" t="s">
        <v>41</v>
      </c>
      <c r="K24" s="3" t="s">
        <v>41</v>
      </c>
      <c r="L24" s="3" t="s">
        <v>41</v>
      </c>
      <c r="M24" s="3" t="s">
        <v>41</v>
      </c>
      <c r="N24" s="3" t="s">
        <v>41</v>
      </c>
      <c r="O24" s="3" t="s">
        <v>41</v>
      </c>
      <c r="P24" s="3" t="s">
        <v>41</v>
      </c>
      <c r="Q24" s="3" t="s">
        <v>41</v>
      </c>
      <c r="R24" s="3" t="s">
        <v>41</v>
      </c>
      <c r="S24" s="3" t="s">
        <v>41</v>
      </c>
    </row>
    <row r="25" spans="1:19">
      <c r="A25" s="25" t="s">
        <v>32</v>
      </c>
      <c r="B25" s="25" t="s">
        <v>33</v>
      </c>
      <c r="C25" s="3">
        <v>156</v>
      </c>
      <c r="D25" s="22">
        <v>6</v>
      </c>
      <c r="E25" s="3" t="s">
        <v>93</v>
      </c>
      <c r="F25" s="3">
        <v>78</v>
      </c>
      <c r="G25" s="3">
        <v>4</v>
      </c>
      <c r="H25" s="4" t="s">
        <v>103</v>
      </c>
      <c r="I25" s="3">
        <v>78</v>
      </c>
      <c r="J25" s="3">
        <v>2</v>
      </c>
      <c r="K25" s="3" t="s">
        <v>98</v>
      </c>
      <c r="L25" s="3">
        <v>0.99170000000000003</v>
      </c>
      <c r="M25" s="3">
        <v>75</v>
      </c>
      <c r="N25" s="3">
        <v>2</v>
      </c>
      <c r="O25" s="3" t="s">
        <v>232</v>
      </c>
      <c r="P25" s="3">
        <v>81</v>
      </c>
      <c r="Q25" s="3">
        <v>4</v>
      </c>
      <c r="R25" s="3" t="s">
        <v>237</v>
      </c>
      <c r="S25" s="3">
        <v>6.9860000000000005E-2</v>
      </c>
    </row>
    <row r="26" spans="1:19">
      <c r="A26" s="25" t="s">
        <v>34</v>
      </c>
      <c r="B26" s="25" t="s">
        <v>35</v>
      </c>
      <c r="C26" s="3" t="s">
        <v>41</v>
      </c>
      <c r="D26" s="3" t="s">
        <v>41</v>
      </c>
      <c r="E26" s="3" t="s">
        <v>41</v>
      </c>
      <c r="F26" s="3" t="s">
        <v>41</v>
      </c>
      <c r="G26" s="3" t="s">
        <v>41</v>
      </c>
      <c r="H26" s="3" t="s">
        <v>41</v>
      </c>
      <c r="I26" s="3" t="s">
        <v>41</v>
      </c>
      <c r="J26" s="3" t="s">
        <v>41</v>
      </c>
      <c r="K26" s="3" t="s">
        <v>41</v>
      </c>
      <c r="L26" s="3" t="s">
        <v>41</v>
      </c>
      <c r="M26" s="3" t="s">
        <v>41</v>
      </c>
      <c r="N26" s="3" t="s">
        <v>41</v>
      </c>
      <c r="O26" s="3" t="s">
        <v>41</v>
      </c>
      <c r="P26" s="3" t="s">
        <v>41</v>
      </c>
      <c r="Q26" s="3" t="s">
        <v>41</v>
      </c>
      <c r="R26" s="3" t="s">
        <v>41</v>
      </c>
      <c r="S26" s="3" t="s">
        <v>41</v>
      </c>
    </row>
    <row r="27" spans="1:19">
      <c r="A27" s="25"/>
      <c r="B27" s="25" t="s">
        <v>36</v>
      </c>
      <c r="C27" s="3" t="s">
        <v>41</v>
      </c>
      <c r="D27" s="3" t="s">
        <v>41</v>
      </c>
      <c r="E27" s="3" t="s">
        <v>41</v>
      </c>
      <c r="F27" s="3" t="s">
        <v>41</v>
      </c>
      <c r="G27" s="3" t="s">
        <v>41</v>
      </c>
      <c r="H27" s="3" t="s">
        <v>41</v>
      </c>
      <c r="I27" s="3" t="s">
        <v>41</v>
      </c>
      <c r="J27" s="3" t="s">
        <v>41</v>
      </c>
      <c r="K27" s="3" t="s">
        <v>41</v>
      </c>
      <c r="L27" s="3" t="s">
        <v>41</v>
      </c>
      <c r="M27" s="3" t="s">
        <v>41</v>
      </c>
      <c r="N27" s="3" t="s">
        <v>41</v>
      </c>
      <c r="O27" s="3" t="s">
        <v>41</v>
      </c>
      <c r="P27" s="3" t="s">
        <v>41</v>
      </c>
      <c r="Q27" s="3" t="s">
        <v>41</v>
      </c>
      <c r="R27" s="3" t="s">
        <v>41</v>
      </c>
      <c r="S27" s="3" t="s">
        <v>41</v>
      </c>
    </row>
    <row r="28" spans="1:19" ht="30">
      <c r="A28" s="25"/>
      <c r="B28" s="25" t="s">
        <v>37</v>
      </c>
      <c r="C28" s="3" t="s">
        <v>41</v>
      </c>
      <c r="D28" s="3" t="s">
        <v>41</v>
      </c>
      <c r="E28" s="3" t="s">
        <v>41</v>
      </c>
      <c r="F28" s="3" t="s">
        <v>41</v>
      </c>
      <c r="G28" s="3" t="s">
        <v>41</v>
      </c>
      <c r="H28" s="3" t="s">
        <v>41</v>
      </c>
      <c r="I28" s="3" t="s">
        <v>41</v>
      </c>
      <c r="J28" s="3" t="s">
        <v>41</v>
      </c>
      <c r="K28" s="3" t="s">
        <v>41</v>
      </c>
      <c r="L28" s="3" t="s">
        <v>41</v>
      </c>
      <c r="M28" s="3" t="s">
        <v>41</v>
      </c>
      <c r="N28" s="3" t="s">
        <v>41</v>
      </c>
      <c r="O28" s="3" t="s">
        <v>41</v>
      </c>
      <c r="P28" s="3" t="s">
        <v>41</v>
      </c>
      <c r="Q28" s="3" t="s">
        <v>41</v>
      </c>
      <c r="R28" s="3" t="s">
        <v>41</v>
      </c>
      <c r="S28" s="3" t="s">
        <v>41</v>
      </c>
    </row>
  </sheetData>
  <mergeCells count="9">
    <mergeCell ref="C1:E2"/>
    <mergeCell ref="F1:K1"/>
    <mergeCell ref="M1:R1"/>
    <mergeCell ref="S1:S3"/>
    <mergeCell ref="M2:O2"/>
    <mergeCell ref="P2:R2"/>
    <mergeCell ref="L1:L3"/>
    <mergeCell ref="F2:H2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98C0-D87E-5544-A2C1-F7E64054185F}">
  <dimension ref="A1:S28"/>
  <sheetViews>
    <sheetView zoomScaleNormal="100"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T24" sqref="T24"/>
    </sheetView>
  </sheetViews>
  <sheetFormatPr baseColWidth="10" defaultRowHeight="16"/>
  <cols>
    <col min="3" max="3" width="4" style="1" bestFit="1" customWidth="1"/>
    <col min="4" max="4" width="5.33203125" style="1" bestFit="1" customWidth="1"/>
    <col min="5" max="5" width="10.1640625" style="1" bestFit="1" customWidth="1"/>
    <col min="6" max="6" width="8" customWidth="1"/>
    <col min="7" max="7" width="5.5" customWidth="1"/>
    <col min="8" max="8" width="10.83203125" customWidth="1"/>
    <col min="9" max="9" width="4.5" customWidth="1"/>
    <col min="10" max="10" width="5.33203125" bestFit="1" customWidth="1"/>
    <col min="11" max="11" width="10.1640625" bestFit="1" customWidth="1"/>
    <col min="12" max="12" width="10.83203125" customWidth="1"/>
    <col min="13" max="13" width="5.33203125" style="2" customWidth="1"/>
    <col min="14" max="14" width="6.83203125" style="2" customWidth="1"/>
    <col min="15" max="15" width="7.33203125" style="8" customWidth="1"/>
    <col min="16" max="16" width="7.1640625" style="2" customWidth="1"/>
    <col min="17" max="17" width="7" style="2" customWidth="1"/>
    <col min="18" max="18" width="9.83203125" style="8" customWidth="1"/>
    <col min="19" max="19" width="8.6640625" style="2" customWidth="1"/>
  </cols>
  <sheetData>
    <row r="1" spans="1:19">
      <c r="A1" s="21"/>
      <c r="B1" s="21"/>
      <c r="C1" s="35" t="s">
        <v>328</v>
      </c>
      <c r="D1" s="35"/>
      <c r="E1" s="35"/>
      <c r="F1" s="36" t="s">
        <v>8</v>
      </c>
      <c r="G1" s="36"/>
      <c r="H1" s="36"/>
      <c r="I1" s="36"/>
      <c r="J1" s="36"/>
      <c r="K1" s="36"/>
      <c r="L1" s="36" t="s">
        <v>9</v>
      </c>
      <c r="M1" s="34" t="s">
        <v>18</v>
      </c>
      <c r="N1" s="34"/>
      <c r="O1" s="34"/>
      <c r="P1" s="34"/>
      <c r="Q1" s="34"/>
      <c r="R1" s="34"/>
      <c r="S1" s="34" t="s">
        <v>9</v>
      </c>
    </row>
    <row r="2" spans="1:19">
      <c r="A2" s="21" t="s">
        <v>0</v>
      </c>
      <c r="B2" s="21"/>
      <c r="C2" s="35"/>
      <c r="D2" s="35"/>
      <c r="E2" s="35"/>
      <c r="F2" s="36" t="s">
        <v>87</v>
      </c>
      <c r="G2" s="36"/>
      <c r="H2" s="36"/>
      <c r="I2" s="36" t="s">
        <v>88</v>
      </c>
      <c r="J2" s="36"/>
      <c r="K2" s="36"/>
      <c r="L2" s="36"/>
      <c r="M2" s="34" t="s">
        <v>200</v>
      </c>
      <c r="N2" s="34"/>
      <c r="O2" s="34"/>
      <c r="P2" s="34" t="s">
        <v>201</v>
      </c>
      <c r="Q2" s="34"/>
      <c r="R2" s="34"/>
      <c r="S2" s="34"/>
    </row>
    <row r="3" spans="1:19" ht="45">
      <c r="A3" s="21"/>
      <c r="B3" s="21"/>
      <c r="C3" s="25" t="s">
        <v>7</v>
      </c>
      <c r="D3" s="25" t="s">
        <v>11</v>
      </c>
      <c r="E3" s="25" t="s">
        <v>199</v>
      </c>
      <c r="F3" s="21" t="s">
        <v>7</v>
      </c>
      <c r="G3" s="21" t="s">
        <v>11</v>
      </c>
      <c r="H3" s="21" t="s">
        <v>187</v>
      </c>
      <c r="I3" s="21" t="s">
        <v>7</v>
      </c>
      <c r="J3" s="21" t="s">
        <v>11</v>
      </c>
      <c r="K3" s="21" t="s">
        <v>187</v>
      </c>
      <c r="L3" s="36"/>
      <c r="M3" s="25" t="s">
        <v>7</v>
      </c>
      <c r="N3" s="25" t="s">
        <v>11</v>
      </c>
      <c r="O3" s="6" t="s">
        <v>187</v>
      </c>
      <c r="P3" s="25" t="s">
        <v>7</v>
      </c>
      <c r="Q3" s="25" t="s">
        <v>11</v>
      </c>
      <c r="R3" s="6" t="s">
        <v>187</v>
      </c>
      <c r="S3" s="34"/>
    </row>
    <row r="4" spans="1:19" ht="30">
      <c r="A4" s="21" t="s">
        <v>1</v>
      </c>
      <c r="B4" s="21"/>
      <c r="C4" s="28">
        <v>145</v>
      </c>
      <c r="D4" s="3"/>
      <c r="E4" s="28" t="s">
        <v>323</v>
      </c>
      <c r="F4" s="28">
        <v>73</v>
      </c>
      <c r="G4" s="28"/>
      <c r="H4" s="28" t="s">
        <v>324</v>
      </c>
      <c r="I4" s="28">
        <v>72</v>
      </c>
      <c r="J4" s="28"/>
      <c r="K4" s="28" t="s">
        <v>325</v>
      </c>
      <c r="L4" s="24">
        <v>0.33</v>
      </c>
      <c r="M4" s="3">
        <v>68</v>
      </c>
      <c r="N4" s="3"/>
      <c r="O4" s="9" t="s">
        <v>326</v>
      </c>
      <c r="P4" s="3">
        <v>77</v>
      </c>
      <c r="Q4" s="3"/>
      <c r="R4" s="9" t="s">
        <v>327</v>
      </c>
      <c r="S4" s="33">
        <v>5.1969999999999999E-5</v>
      </c>
    </row>
    <row r="5" spans="1:19">
      <c r="A5" s="21" t="s">
        <v>2</v>
      </c>
      <c r="B5" s="21" t="s">
        <v>3</v>
      </c>
      <c r="C5" s="28">
        <v>124</v>
      </c>
      <c r="D5" s="3"/>
      <c r="E5" s="7">
        <f>C5/$C$4*100</f>
        <v>85.517241379310349</v>
      </c>
      <c r="F5" s="28">
        <v>61</v>
      </c>
      <c r="G5" s="24"/>
      <c r="H5" s="29">
        <f>F5/C5*100</f>
        <v>49.193548387096776</v>
      </c>
      <c r="I5" s="28">
        <v>63</v>
      </c>
      <c r="J5" s="24"/>
      <c r="K5" s="29">
        <f>I5/C5*100</f>
        <v>50.806451612903224</v>
      </c>
      <c r="L5" s="24"/>
      <c r="M5" s="28">
        <v>58</v>
      </c>
      <c r="N5" s="3"/>
      <c r="O5" s="7">
        <f>M5/C5*100</f>
        <v>46.774193548387096</v>
      </c>
      <c r="P5" s="28">
        <v>66</v>
      </c>
      <c r="Q5" s="3"/>
      <c r="R5" s="7">
        <f t="shared" ref="R5:R12" si="0">P5/C5*100</f>
        <v>53.225806451612897</v>
      </c>
      <c r="S5" s="3"/>
    </row>
    <row r="6" spans="1:19">
      <c r="A6" s="21"/>
      <c r="B6" s="21" t="s">
        <v>4</v>
      </c>
      <c r="C6" s="28">
        <v>21</v>
      </c>
      <c r="D6" s="3"/>
      <c r="E6" s="7">
        <f t="shared" ref="E6:E14" si="1">C6/$C$4*100</f>
        <v>14.482758620689657</v>
      </c>
      <c r="F6" s="28">
        <v>12</v>
      </c>
      <c r="G6" s="24"/>
      <c r="H6" s="29">
        <f t="shared" ref="H6:H14" si="2">F6/C6*100</f>
        <v>57.142857142857139</v>
      </c>
      <c r="I6" s="28">
        <v>9</v>
      </c>
      <c r="J6" s="24"/>
      <c r="K6" s="29">
        <f t="shared" ref="K6:K14" si="3">I6/C6*100</f>
        <v>42.857142857142854</v>
      </c>
      <c r="L6" s="24"/>
      <c r="M6" s="28">
        <v>10</v>
      </c>
      <c r="N6" s="3"/>
      <c r="O6" s="7">
        <f t="shared" ref="O6:O12" si="4">M6/C6*100</f>
        <v>47.619047619047613</v>
      </c>
      <c r="P6" s="28">
        <v>11</v>
      </c>
      <c r="Q6" s="3"/>
      <c r="R6" s="7">
        <f t="shared" si="0"/>
        <v>52.380952380952387</v>
      </c>
      <c r="S6" s="3"/>
    </row>
    <row r="7" spans="1:19" ht="45">
      <c r="A7" s="21" t="s">
        <v>19</v>
      </c>
      <c r="B7" s="21" t="s">
        <v>16</v>
      </c>
      <c r="C7" s="28">
        <v>2</v>
      </c>
      <c r="D7" s="3"/>
      <c r="E7" s="7">
        <f t="shared" si="1"/>
        <v>1.3793103448275863</v>
      </c>
      <c r="F7" s="28">
        <v>2</v>
      </c>
      <c r="G7" s="24"/>
      <c r="H7" s="29">
        <f t="shared" si="2"/>
        <v>100</v>
      </c>
      <c r="I7" s="24">
        <v>0</v>
      </c>
      <c r="J7" s="24"/>
      <c r="K7" s="29">
        <f t="shared" si="3"/>
        <v>0</v>
      </c>
      <c r="L7" s="24"/>
      <c r="M7" s="4">
        <v>0</v>
      </c>
      <c r="N7" s="3"/>
      <c r="O7" s="7">
        <f t="shared" si="4"/>
        <v>0</v>
      </c>
      <c r="P7" s="28">
        <v>2</v>
      </c>
      <c r="Q7" s="3"/>
      <c r="R7" s="7">
        <f t="shared" si="0"/>
        <v>100</v>
      </c>
      <c r="S7" s="3"/>
    </row>
    <row r="8" spans="1:19">
      <c r="A8" s="21"/>
      <c r="B8" s="21" t="s">
        <v>15</v>
      </c>
      <c r="C8" s="28">
        <v>2</v>
      </c>
      <c r="D8" s="3"/>
      <c r="E8" s="7">
        <f t="shared" si="1"/>
        <v>1.3793103448275863</v>
      </c>
      <c r="F8" s="28">
        <v>2</v>
      </c>
      <c r="G8" s="24"/>
      <c r="H8" s="29">
        <f t="shared" si="2"/>
        <v>100</v>
      </c>
      <c r="I8" s="24">
        <v>0</v>
      </c>
      <c r="J8" s="24"/>
      <c r="K8" s="29">
        <f t="shared" si="3"/>
        <v>0</v>
      </c>
      <c r="L8" s="24"/>
      <c r="M8" s="4">
        <v>0</v>
      </c>
      <c r="N8" s="4"/>
      <c r="O8" s="7">
        <f t="shared" si="4"/>
        <v>0</v>
      </c>
      <c r="P8" s="28">
        <v>2</v>
      </c>
      <c r="Q8" s="4"/>
      <c r="R8" s="7">
        <f t="shared" si="0"/>
        <v>100</v>
      </c>
      <c r="S8" s="3"/>
    </row>
    <row r="9" spans="1:19" ht="30">
      <c r="A9" s="21"/>
      <c r="B9" s="21" t="s">
        <v>12</v>
      </c>
      <c r="C9" s="28">
        <v>32</v>
      </c>
      <c r="D9" s="3"/>
      <c r="E9" s="7">
        <f t="shared" si="1"/>
        <v>22.068965517241381</v>
      </c>
      <c r="F9" s="28">
        <v>20</v>
      </c>
      <c r="G9" s="24"/>
      <c r="H9" s="29">
        <f t="shared" si="2"/>
        <v>62.5</v>
      </c>
      <c r="I9" s="28">
        <v>12</v>
      </c>
      <c r="J9" s="24"/>
      <c r="K9" s="29">
        <f t="shared" si="3"/>
        <v>37.5</v>
      </c>
      <c r="L9" s="24"/>
      <c r="M9" s="28">
        <v>11</v>
      </c>
      <c r="N9" s="4"/>
      <c r="O9" s="7">
        <f t="shared" si="4"/>
        <v>34.375</v>
      </c>
      <c r="P9" s="28">
        <v>21</v>
      </c>
      <c r="Q9" s="4"/>
      <c r="R9" s="7">
        <f t="shared" si="0"/>
        <v>65.625</v>
      </c>
      <c r="S9" s="3"/>
    </row>
    <row r="10" spans="1:19" ht="30">
      <c r="A10" s="21"/>
      <c r="B10" s="21" t="s">
        <v>14</v>
      </c>
      <c r="C10" s="28">
        <v>7</v>
      </c>
      <c r="D10" s="3"/>
      <c r="E10" s="7">
        <f t="shared" si="1"/>
        <v>4.8275862068965516</v>
      </c>
      <c r="F10" s="28">
        <v>2</v>
      </c>
      <c r="G10" s="24"/>
      <c r="H10" s="29">
        <f t="shared" si="2"/>
        <v>28.571428571428569</v>
      </c>
      <c r="I10" s="28">
        <v>5</v>
      </c>
      <c r="J10" s="24"/>
      <c r="K10" s="29">
        <f t="shared" si="3"/>
        <v>71.428571428571431</v>
      </c>
      <c r="L10" s="24"/>
      <c r="M10" s="28">
        <v>1</v>
      </c>
      <c r="N10" s="4"/>
      <c r="O10" s="7">
        <f t="shared" si="4"/>
        <v>14.285714285714285</v>
      </c>
      <c r="P10" s="28">
        <v>6</v>
      </c>
      <c r="Q10" s="4"/>
      <c r="R10" s="7">
        <f t="shared" si="0"/>
        <v>85.714285714285708</v>
      </c>
      <c r="S10" s="3"/>
    </row>
    <row r="11" spans="1:19" ht="30">
      <c r="A11" s="21"/>
      <c r="B11" s="21" t="s">
        <v>17</v>
      </c>
      <c r="C11" s="28">
        <v>2</v>
      </c>
      <c r="D11" s="3"/>
      <c r="E11" s="7">
        <f t="shared" si="1"/>
        <v>1.3793103448275863</v>
      </c>
      <c r="F11" s="28">
        <v>1</v>
      </c>
      <c r="G11" s="24"/>
      <c r="H11" s="29">
        <f t="shared" si="2"/>
        <v>50</v>
      </c>
      <c r="I11" s="28">
        <v>1</v>
      </c>
      <c r="J11" s="24"/>
      <c r="K11" s="29">
        <f t="shared" si="3"/>
        <v>50</v>
      </c>
      <c r="L11" s="24"/>
      <c r="M11" s="4">
        <v>0</v>
      </c>
      <c r="N11" s="4"/>
      <c r="O11" s="7">
        <f t="shared" si="4"/>
        <v>0</v>
      </c>
      <c r="P11" s="28">
        <v>2</v>
      </c>
      <c r="Q11" s="4"/>
      <c r="R11" s="7">
        <f t="shared" si="0"/>
        <v>100</v>
      </c>
      <c r="S11" s="3"/>
    </row>
    <row r="12" spans="1:19">
      <c r="A12" s="21"/>
      <c r="B12" s="21" t="s">
        <v>13</v>
      </c>
      <c r="C12" s="28">
        <v>100</v>
      </c>
      <c r="D12" s="3"/>
      <c r="E12" s="7">
        <f t="shared" si="1"/>
        <v>68.965517241379317</v>
      </c>
      <c r="F12" s="28">
        <v>46</v>
      </c>
      <c r="G12" s="24"/>
      <c r="H12" s="29">
        <f t="shared" si="2"/>
        <v>46</v>
      </c>
      <c r="I12" s="28">
        <v>54</v>
      </c>
      <c r="J12" s="24"/>
      <c r="K12" s="29">
        <f t="shared" si="3"/>
        <v>54</v>
      </c>
      <c r="L12" s="24"/>
      <c r="M12" s="28">
        <v>56</v>
      </c>
      <c r="N12" s="4"/>
      <c r="O12" s="7">
        <f t="shared" si="4"/>
        <v>56.000000000000007</v>
      </c>
      <c r="P12" s="28">
        <v>44</v>
      </c>
      <c r="Q12" s="3"/>
      <c r="R12" s="7">
        <f t="shared" si="0"/>
        <v>44</v>
      </c>
      <c r="S12" s="3"/>
    </row>
    <row r="13" spans="1:19">
      <c r="A13" s="21" t="s">
        <v>18</v>
      </c>
      <c r="B13" s="21" t="s">
        <v>39</v>
      </c>
      <c r="C13" s="28">
        <v>68</v>
      </c>
      <c r="D13" s="3"/>
      <c r="E13" s="7">
        <f t="shared" si="1"/>
        <v>46.896551724137929</v>
      </c>
      <c r="F13" s="28">
        <v>36</v>
      </c>
      <c r="G13" s="24"/>
      <c r="H13" s="29">
        <f t="shared" si="2"/>
        <v>52.941176470588239</v>
      </c>
      <c r="I13" s="28">
        <v>32</v>
      </c>
      <c r="J13" s="24"/>
      <c r="K13" s="29">
        <f t="shared" si="3"/>
        <v>47.058823529411761</v>
      </c>
      <c r="L13" s="24"/>
      <c r="M13" s="3"/>
      <c r="N13" s="3"/>
      <c r="O13" s="9"/>
      <c r="P13" s="4"/>
      <c r="Q13" s="4"/>
      <c r="R13" s="7"/>
      <c r="S13" s="3"/>
    </row>
    <row r="14" spans="1:19">
      <c r="A14" s="21"/>
      <c r="B14" s="21" t="s">
        <v>38</v>
      </c>
      <c r="C14" s="28">
        <v>77</v>
      </c>
      <c r="D14" s="3"/>
      <c r="E14" s="7">
        <f t="shared" si="1"/>
        <v>53.103448275862064</v>
      </c>
      <c r="F14" s="28">
        <v>37</v>
      </c>
      <c r="G14" s="24"/>
      <c r="H14" s="29">
        <f t="shared" si="2"/>
        <v>48.051948051948052</v>
      </c>
      <c r="I14" s="28">
        <v>40</v>
      </c>
      <c r="J14" s="24"/>
      <c r="K14" s="29">
        <f t="shared" si="3"/>
        <v>51.94805194805194</v>
      </c>
      <c r="L14" s="24"/>
      <c r="M14" s="3"/>
      <c r="N14" s="3"/>
      <c r="O14" s="9"/>
      <c r="P14" s="4"/>
      <c r="Q14" s="4"/>
      <c r="R14" s="7"/>
      <c r="S14" s="3"/>
    </row>
    <row r="15" spans="1:19" ht="30">
      <c r="A15" s="21" t="s">
        <v>5</v>
      </c>
      <c r="B15" s="21" t="s">
        <v>23</v>
      </c>
      <c r="C15" s="3">
        <v>130</v>
      </c>
      <c r="D15" s="22">
        <v>15</v>
      </c>
      <c r="E15" s="3" t="s">
        <v>238</v>
      </c>
      <c r="F15" s="24">
        <v>66</v>
      </c>
      <c r="G15" s="24">
        <v>7</v>
      </c>
      <c r="H15" s="24" t="s">
        <v>246</v>
      </c>
      <c r="I15" s="24">
        <v>64</v>
      </c>
      <c r="J15" s="24">
        <v>8</v>
      </c>
      <c r="K15" s="24" t="s">
        <v>254</v>
      </c>
      <c r="L15" s="3">
        <v>0.92030000000000001</v>
      </c>
      <c r="M15" s="3">
        <v>57</v>
      </c>
      <c r="N15" s="3">
        <v>11</v>
      </c>
      <c r="O15" s="9" t="s">
        <v>262</v>
      </c>
      <c r="P15" s="3">
        <v>73</v>
      </c>
      <c r="Q15" s="3">
        <v>4</v>
      </c>
      <c r="R15" s="7" t="s">
        <v>270</v>
      </c>
      <c r="S15" s="3">
        <v>1.3390000000000001E-2</v>
      </c>
    </row>
    <row r="16" spans="1:19" ht="30">
      <c r="A16" s="21" t="s">
        <v>6</v>
      </c>
      <c r="B16" s="21" t="s">
        <v>40</v>
      </c>
      <c r="C16" s="3">
        <v>145</v>
      </c>
      <c r="D16" s="22">
        <v>0</v>
      </c>
      <c r="E16" s="3" t="s">
        <v>239</v>
      </c>
      <c r="F16" s="24">
        <v>73</v>
      </c>
      <c r="G16" s="24">
        <v>0</v>
      </c>
      <c r="H16" s="24" t="s">
        <v>247</v>
      </c>
      <c r="I16" s="24">
        <v>72</v>
      </c>
      <c r="J16" s="24">
        <v>0</v>
      </c>
      <c r="K16" s="24" t="s">
        <v>255</v>
      </c>
      <c r="L16" s="3">
        <v>0.84140000000000004</v>
      </c>
      <c r="M16" s="3">
        <v>68</v>
      </c>
      <c r="N16" s="3">
        <v>0</v>
      </c>
      <c r="O16" s="9" t="s">
        <v>263</v>
      </c>
      <c r="P16" s="3">
        <v>77</v>
      </c>
      <c r="Q16" s="3">
        <v>0</v>
      </c>
      <c r="R16" s="7" t="s">
        <v>271</v>
      </c>
      <c r="S16" s="3">
        <v>1.3979999999999999E-2</v>
      </c>
    </row>
    <row r="17" spans="1:19" ht="30">
      <c r="A17" s="21" t="s">
        <v>22</v>
      </c>
      <c r="B17" s="21" t="s">
        <v>20</v>
      </c>
      <c r="C17" s="3">
        <v>141</v>
      </c>
      <c r="D17" s="22">
        <v>4</v>
      </c>
      <c r="E17" s="3" t="s">
        <v>240</v>
      </c>
      <c r="F17" s="24">
        <v>72</v>
      </c>
      <c r="G17" s="24">
        <v>1</v>
      </c>
      <c r="H17" s="24" t="s">
        <v>248</v>
      </c>
      <c r="I17" s="24">
        <v>69</v>
      </c>
      <c r="J17" s="24">
        <v>3</v>
      </c>
      <c r="K17" s="24" t="s">
        <v>256</v>
      </c>
      <c r="L17" s="3">
        <v>0.71040000000000003</v>
      </c>
      <c r="M17" s="3">
        <v>67</v>
      </c>
      <c r="N17" s="3">
        <v>1</v>
      </c>
      <c r="O17" s="9" t="s">
        <v>264</v>
      </c>
      <c r="P17" s="3">
        <v>74</v>
      </c>
      <c r="Q17" s="3">
        <v>3</v>
      </c>
      <c r="R17" s="7" t="s">
        <v>272</v>
      </c>
      <c r="S17" s="3">
        <v>9.4570000000000001E-2</v>
      </c>
    </row>
    <row r="18" spans="1:19" ht="30">
      <c r="A18" s="21"/>
      <c r="B18" s="21" t="s">
        <v>21</v>
      </c>
      <c r="C18" s="3">
        <v>142</v>
      </c>
      <c r="D18" s="22">
        <v>3</v>
      </c>
      <c r="E18" s="4" t="s">
        <v>241</v>
      </c>
      <c r="F18" s="24">
        <v>72</v>
      </c>
      <c r="G18" s="24">
        <v>1</v>
      </c>
      <c r="H18" s="24" t="s">
        <v>249</v>
      </c>
      <c r="I18" s="24">
        <v>70</v>
      </c>
      <c r="J18" s="24">
        <v>2</v>
      </c>
      <c r="K18" s="27" t="s">
        <v>257</v>
      </c>
      <c r="L18" s="3">
        <v>0.53959999999999997</v>
      </c>
      <c r="M18" s="3">
        <v>68</v>
      </c>
      <c r="N18" s="3">
        <v>0</v>
      </c>
      <c r="O18" s="9" t="s">
        <v>265</v>
      </c>
      <c r="P18" s="3">
        <v>74</v>
      </c>
      <c r="Q18" s="3">
        <v>3</v>
      </c>
      <c r="R18" s="7" t="s">
        <v>273</v>
      </c>
      <c r="S18" s="3">
        <v>0.98370000000000002</v>
      </c>
    </row>
    <row r="19" spans="1:19" ht="30">
      <c r="A19" s="21" t="s">
        <v>24</v>
      </c>
      <c r="B19" s="21" t="s">
        <v>25</v>
      </c>
      <c r="C19" s="3">
        <v>142</v>
      </c>
      <c r="D19" s="22">
        <v>3</v>
      </c>
      <c r="E19" s="3" t="s">
        <v>242</v>
      </c>
      <c r="F19" s="24">
        <v>72</v>
      </c>
      <c r="G19" s="24">
        <v>1</v>
      </c>
      <c r="H19" s="24" t="s">
        <v>250</v>
      </c>
      <c r="I19" s="24">
        <v>70</v>
      </c>
      <c r="J19" s="24">
        <v>2</v>
      </c>
      <c r="K19" s="24" t="s">
        <v>258</v>
      </c>
      <c r="L19" s="24">
        <v>0.64749999999999996</v>
      </c>
      <c r="M19" s="3">
        <v>68</v>
      </c>
      <c r="N19" s="3">
        <v>0</v>
      </c>
      <c r="O19" s="9" t="s">
        <v>266</v>
      </c>
      <c r="P19" s="3">
        <v>74</v>
      </c>
      <c r="Q19" s="3">
        <v>3</v>
      </c>
      <c r="R19" s="7" t="s">
        <v>274</v>
      </c>
      <c r="S19" s="3">
        <v>0.14749999999999999</v>
      </c>
    </row>
    <row r="20" spans="1:19" ht="30">
      <c r="A20" s="21"/>
      <c r="B20" s="21" t="s">
        <v>26</v>
      </c>
      <c r="C20" s="3">
        <v>140</v>
      </c>
      <c r="D20" s="22">
        <v>5</v>
      </c>
      <c r="E20" s="3" t="s">
        <v>243</v>
      </c>
      <c r="F20" s="24">
        <v>70</v>
      </c>
      <c r="G20" s="24">
        <v>3</v>
      </c>
      <c r="H20" s="24" t="s">
        <v>251</v>
      </c>
      <c r="I20" s="24">
        <v>70</v>
      </c>
      <c r="J20" s="24">
        <v>2</v>
      </c>
      <c r="K20" s="24" t="s">
        <v>259</v>
      </c>
      <c r="L20" s="24">
        <v>0.85819999999999996</v>
      </c>
      <c r="M20" s="3">
        <v>68</v>
      </c>
      <c r="N20" s="3">
        <v>0</v>
      </c>
      <c r="O20" s="9" t="s">
        <v>267</v>
      </c>
      <c r="P20" s="3">
        <v>72</v>
      </c>
      <c r="Q20" s="3">
        <v>5</v>
      </c>
      <c r="R20" s="7" t="s">
        <v>275</v>
      </c>
      <c r="S20" s="3">
        <v>0.31040000000000001</v>
      </c>
    </row>
    <row r="21" spans="1:19" ht="30">
      <c r="A21" s="21"/>
      <c r="B21" s="21" t="s">
        <v>27</v>
      </c>
      <c r="C21" s="3">
        <v>140</v>
      </c>
      <c r="D21" s="22">
        <v>5</v>
      </c>
      <c r="E21" s="3" t="s">
        <v>244</v>
      </c>
      <c r="F21" s="24">
        <v>70</v>
      </c>
      <c r="G21" s="24">
        <v>3</v>
      </c>
      <c r="H21" s="24" t="s">
        <v>252</v>
      </c>
      <c r="I21" s="24">
        <v>70</v>
      </c>
      <c r="J21" s="24">
        <v>2</v>
      </c>
      <c r="K21" s="24" t="s">
        <v>260</v>
      </c>
      <c r="L21" s="24">
        <v>0.45469999999999999</v>
      </c>
      <c r="M21" s="3">
        <v>68</v>
      </c>
      <c r="N21" s="3">
        <v>0</v>
      </c>
      <c r="O21" s="9" t="s">
        <v>268</v>
      </c>
      <c r="P21" s="3">
        <v>72</v>
      </c>
      <c r="Q21" s="3">
        <v>5</v>
      </c>
      <c r="R21" s="7" t="s">
        <v>276</v>
      </c>
      <c r="S21" s="3">
        <v>0.44409999999999999</v>
      </c>
    </row>
    <row r="22" spans="1:19" ht="30">
      <c r="A22" s="21"/>
      <c r="B22" s="21" t="s">
        <v>28</v>
      </c>
      <c r="C22" s="3">
        <v>142</v>
      </c>
      <c r="D22" s="22">
        <v>3</v>
      </c>
      <c r="E22" s="3" t="s">
        <v>245</v>
      </c>
      <c r="F22" s="24">
        <v>72</v>
      </c>
      <c r="G22" s="24">
        <v>1</v>
      </c>
      <c r="H22" s="24" t="s">
        <v>253</v>
      </c>
      <c r="I22" s="24">
        <v>70</v>
      </c>
      <c r="J22" s="24">
        <v>2</v>
      </c>
      <c r="K22" s="24" t="s">
        <v>261</v>
      </c>
      <c r="L22" s="24">
        <v>0.37230000000000002</v>
      </c>
      <c r="M22" s="3">
        <v>68</v>
      </c>
      <c r="N22" s="3">
        <v>0</v>
      </c>
      <c r="O22" s="9" t="s">
        <v>269</v>
      </c>
      <c r="P22" s="3">
        <v>74</v>
      </c>
      <c r="Q22" s="3">
        <v>3</v>
      </c>
      <c r="R22" s="7" t="s">
        <v>277</v>
      </c>
      <c r="S22" s="22">
        <v>0.26579999999999998</v>
      </c>
    </row>
    <row r="23" spans="1:19">
      <c r="A23" s="21" t="s">
        <v>29</v>
      </c>
      <c r="B23" s="21" t="s">
        <v>30</v>
      </c>
      <c r="C23" s="24" t="s">
        <v>41</v>
      </c>
      <c r="D23" s="24" t="s">
        <v>41</v>
      </c>
      <c r="E23" s="24" t="s">
        <v>41</v>
      </c>
      <c r="F23" s="24" t="s">
        <v>41</v>
      </c>
      <c r="G23" s="24" t="s">
        <v>41</v>
      </c>
      <c r="H23" s="24" t="s">
        <v>41</v>
      </c>
      <c r="I23" s="24" t="s">
        <v>41</v>
      </c>
      <c r="J23" s="24" t="s">
        <v>41</v>
      </c>
      <c r="K23" s="24" t="s">
        <v>41</v>
      </c>
      <c r="L23" s="24" t="s">
        <v>41</v>
      </c>
      <c r="M23" s="24" t="s">
        <v>41</v>
      </c>
      <c r="N23" s="24" t="s">
        <v>41</v>
      </c>
      <c r="O23" s="24" t="s">
        <v>41</v>
      </c>
      <c r="P23" s="24" t="s">
        <v>41</v>
      </c>
      <c r="Q23" s="24" t="s">
        <v>41</v>
      </c>
      <c r="R23" s="24" t="s">
        <v>41</v>
      </c>
      <c r="S23" s="24" t="s">
        <v>41</v>
      </c>
    </row>
    <row r="24" spans="1:19">
      <c r="A24" s="21"/>
      <c r="B24" s="21" t="s">
        <v>31</v>
      </c>
      <c r="C24" s="24" t="s">
        <v>41</v>
      </c>
      <c r="D24" s="24" t="s">
        <v>41</v>
      </c>
      <c r="E24" s="24" t="s">
        <v>41</v>
      </c>
      <c r="F24" s="24" t="s">
        <v>41</v>
      </c>
      <c r="G24" s="24" t="s">
        <v>41</v>
      </c>
      <c r="H24" s="24" t="s">
        <v>41</v>
      </c>
      <c r="I24" s="24" t="s">
        <v>41</v>
      </c>
      <c r="J24" s="24" t="s">
        <v>41</v>
      </c>
      <c r="K24" s="24" t="s">
        <v>41</v>
      </c>
      <c r="L24" s="24" t="s">
        <v>41</v>
      </c>
      <c r="M24" s="24" t="s">
        <v>41</v>
      </c>
      <c r="N24" s="24" t="s">
        <v>41</v>
      </c>
      <c r="O24" s="24" t="s">
        <v>41</v>
      </c>
      <c r="P24" s="24" t="s">
        <v>41</v>
      </c>
      <c r="Q24" s="24" t="s">
        <v>41</v>
      </c>
      <c r="R24" s="24" t="s">
        <v>41</v>
      </c>
      <c r="S24" s="24" t="s">
        <v>41</v>
      </c>
    </row>
    <row r="25" spans="1:19">
      <c r="A25" s="21" t="s">
        <v>32</v>
      </c>
      <c r="B25" s="21" t="s">
        <v>33</v>
      </c>
      <c r="C25" s="24" t="s">
        <v>41</v>
      </c>
      <c r="D25" s="24" t="s">
        <v>41</v>
      </c>
      <c r="E25" s="24" t="s">
        <v>41</v>
      </c>
      <c r="F25" s="24" t="s">
        <v>41</v>
      </c>
      <c r="G25" s="24" t="s">
        <v>41</v>
      </c>
      <c r="H25" s="24" t="s">
        <v>41</v>
      </c>
      <c r="I25" s="24" t="s">
        <v>41</v>
      </c>
      <c r="J25" s="24" t="s">
        <v>41</v>
      </c>
      <c r="K25" s="24" t="s">
        <v>41</v>
      </c>
      <c r="L25" s="24" t="s">
        <v>41</v>
      </c>
      <c r="M25" s="24" t="s">
        <v>41</v>
      </c>
      <c r="N25" s="24" t="s">
        <v>41</v>
      </c>
      <c r="O25" s="24" t="s">
        <v>41</v>
      </c>
      <c r="P25" s="24" t="s">
        <v>41</v>
      </c>
      <c r="Q25" s="24" t="s">
        <v>41</v>
      </c>
      <c r="R25" s="24" t="s">
        <v>41</v>
      </c>
      <c r="S25" s="24" t="s">
        <v>41</v>
      </c>
    </row>
    <row r="26" spans="1:19">
      <c r="A26" s="21" t="s">
        <v>34</v>
      </c>
      <c r="B26" s="21" t="s">
        <v>35</v>
      </c>
      <c r="C26" s="24" t="s">
        <v>41</v>
      </c>
      <c r="D26" s="24" t="s">
        <v>41</v>
      </c>
      <c r="E26" s="24" t="s">
        <v>41</v>
      </c>
      <c r="F26" s="24" t="s">
        <v>41</v>
      </c>
      <c r="G26" s="24" t="s">
        <v>41</v>
      </c>
      <c r="H26" s="24" t="s">
        <v>41</v>
      </c>
      <c r="I26" s="24" t="s">
        <v>41</v>
      </c>
      <c r="J26" s="24" t="s">
        <v>41</v>
      </c>
      <c r="K26" s="24" t="s">
        <v>41</v>
      </c>
      <c r="L26" s="24" t="s">
        <v>41</v>
      </c>
      <c r="M26" s="24" t="s">
        <v>41</v>
      </c>
      <c r="N26" s="24" t="s">
        <v>41</v>
      </c>
      <c r="O26" s="24" t="s">
        <v>41</v>
      </c>
      <c r="P26" s="24" t="s">
        <v>41</v>
      </c>
      <c r="Q26" s="24" t="s">
        <v>41</v>
      </c>
      <c r="R26" s="24" t="s">
        <v>41</v>
      </c>
      <c r="S26" s="24" t="s">
        <v>41</v>
      </c>
    </row>
    <row r="27" spans="1:19">
      <c r="A27" s="21"/>
      <c r="B27" s="21" t="s">
        <v>36</v>
      </c>
      <c r="C27" s="24" t="s">
        <v>41</v>
      </c>
      <c r="D27" s="24" t="s">
        <v>41</v>
      </c>
      <c r="E27" s="24" t="s">
        <v>41</v>
      </c>
      <c r="F27" s="24" t="s">
        <v>41</v>
      </c>
      <c r="G27" s="24" t="s">
        <v>41</v>
      </c>
      <c r="H27" s="24" t="s">
        <v>41</v>
      </c>
      <c r="I27" s="24" t="s">
        <v>41</v>
      </c>
      <c r="J27" s="24" t="s">
        <v>41</v>
      </c>
      <c r="K27" s="24" t="s">
        <v>41</v>
      </c>
      <c r="L27" s="24" t="s">
        <v>41</v>
      </c>
      <c r="M27" s="24" t="s">
        <v>41</v>
      </c>
      <c r="N27" s="24" t="s">
        <v>41</v>
      </c>
      <c r="O27" s="24" t="s">
        <v>41</v>
      </c>
      <c r="P27" s="24" t="s">
        <v>41</v>
      </c>
      <c r="Q27" s="24" t="s">
        <v>41</v>
      </c>
      <c r="R27" s="24" t="s">
        <v>41</v>
      </c>
      <c r="S27" s="24" t="s">
        <v>41</v>
      </c>
    </row>
    <row r="28" spans="1:19" ht="30">
      <c r="A28" s="21"/>
      <c r="B28" s="21" t="s">
        <v>37</v>
      </c>
      <c r="C28" s="24" t="s">
        <v>41</v>
      </c>
      <c r="D28" s="24" t="s">
        <v>41</v>
      </c>
      <c r="E28" s="24" t="s">
        <v>41</v>
      </c>
      <c r="F28" s="24" t="s">
        <v>41</v>
      </c>
      <c r="G28" s="24" t="s">
        <v>41</v>
      </c>
      <c r="H28" s="24" t="s">
        <v>41</v>
      </c>
      <c r="I28" s="24" t="s">
        <v>41</v>
      </c>
      <c r="J28" s="24" t="s">
        <v>41</v>
      </c>
      <c r="K28" s="24" t="s">
        <v>41</v>
      </c>
      <c r="L28" s="24" t="s">
        <v>41</v>
      </c>
      <c r="M28" s="24" t="s">
        <v>41</v>
      </c>
      <c r="N28" s="24" t="s">
        <v>41</v>
      </c>
      <c r="O28" s="24" t="s">
        <v>41</v>
      </c>
      <c r="P28" s="24" t="s">
        <v>41</v>
      </c>
      <c r="Q28" s="24" t="s">
        <v>41</v>
      </c>
      <c r="R28" s="24" t="s">
        <v>41</v>
      </c>
      <c r="S28" s="24" t="s">
        <v>41</v>
      </c>
    </row>
  </sheetData>
  <mergeCells count="9">
    <mergeCell ref="M1:R1"/>
    <mergeCell ref="S1:S3"/>
    <mergeCell ref="M2:O2"/>
    <mergeCell ref="P2:R2"/>
    <mergeCell ref="C1:E2"/>
    <mergeCell ref="F1:K1"/>
    <mergeCell ref="L1:L3"/>
    <mergeCell ref="F2:H2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2238-3D27-A64D-93C8-F065E4D5CA7A}">
  <dimension ref="A1:S28"/>
  <sheetViews>
    <sheetView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26" sqref="S26:S28"/>
    </sheetView>
  </sheetViews>
  <sheetFormatPr baseColWidth="10" defaultRowHeight="16"/>
  <cols>
    <col min="1" max="1" width="10.83203125" style="1"/>
    <col min="2" max="2" width="10.5" style="1" bestFit="1" customWidth="1"/>
    <col min="3" max="3" width="4" style="1" bestFit="1" customWidth="1"/>
    <col min="4" max="4" width="5.33203125" style="1" bestFit="1" customWidth="1"/>
    <col min="5" max="5" width="7" style="1" customWidth="1"/>
    <col min="6" max="6" width="4" style="1" bestFit="1" customWidth="1"/>
    <col min="7" max="7" width="6.1640625" style="1" customWidth="1"/>
    <col min="8" max="8" width="10.1640625" style="1" bestFit="1" customWidth="1"/>
    <col min="9" max="9" width="4" style="1" customWidth="1"/>
    <col min="10" max="10" width="7.5" style="1" customWidth="1"/>
    <col min="11" max="11" width="10.1640625" style="1" customWidth="1"/>
    <col min="12" max="12" width="7.5" style="1" bestFit="1" customWidth="1"/>
    <col min="13" max="13" width="5.33203125" style="2" customWidth="1"/>
    <col min="14" max="14" width="6.83203125" style="2" customWidth="1"/>
    <col min="15" max="15" width="7.33203125" style="8" customWidth="1"/>
    <col min="16" max="16" width="7.1640625" style="2" customWidth="1"/>
    <col min="17" max="17" width="7" style="2" customWidth="1"/>
    <col min="18" max="18" width="8.1640625" style="8" customWidth="1"/>
    <col min="19" max="19" width="12.6640625" style="2" customWidth="1"/>
    <col min="20" max="20" width="12.6640625" style="1" customWidth="1"/>
    <col min="21" max="16384" width="10.83203125" style="1"/>
  </cols>
  <sheetData>
    <row r="1" spans="1:19">
      <c r="A1" s="25"/>
      <c r="B1" s="25"/>
      <c r="C1" s="35" t="s">
        <v>42</v>
      </c>
      <c r="D1" s="35"/>
      <c r="E1" s="35"/>
      <c r="F1" s="34" t="s">
        <v>8</v>
      </c>
      <c r="G1" s="34"/>
      <c r="H1" s="34"/>
      <c r="I1" s="34"/>
      <c r="J1" s="34"/>
      <c r="K1" s="34"/>
      <c r="L1" s="34" t="s">
        <v>9</v>
      </c>
      <c r="M1" s="34" t="s">
        <v>18</v>
      </c>
      <c r="N1" s="34"/>
      <c r="O1" s="34"/>
      <c r="P1" s="34"/>
      <c r="Q1" s="34"/>
      <c r="R1" s="34"/>
      <c r="S1" s="34" t="s">
        <v>9</v>
      </c>
    </row>
    <row r="2" spans="1:19" ht="16" customHeight="1">
      <c r="A2" s="25" t="s">
        <v>0</v>
      </c>
      <c r="B2" s="25"/>
      <c r="C2" s="35"/>
      <c r="D2" s="35"/>
      <c r="E2" s="35"/>
      <c r="F2" s="34" t="s">
        <v>87</v>
      </c>
      <c r="G2" s="34"/>
      <c r="H2" s="34"/>
      <c r="I2" s="34" t="s">
        <v>88</v>
      </c>
      <c r="J2" s="34"/>
      <c r="K2" s="34"/>
      <c r="L2" s="34"/>
      <c r="M2" s="34" t="s">
        <v>200</v>
      </c>
      <c r="N2" s="34"/>
      <c r="O2" s="34"/>
      <c r="P2" s="34" t="s">
        <v>201</v>
      </c>
      <c r="Q2" s="34"/>
      <c r="R2" s="34"/>
      <c r="S2" s="34"/>
    </row>
    <row r="3" spans="1:19" ht="45">
      <c r="A3" s="25"/>
      <c r="B3" s="25"/>
      <c r="C3" s="25" t="s">
        <v>7</v>
      </c>
      <c r="D3" s="25" t="s">
        <v>11</v>
      </c>
      <c r="E3" s="25" t="s">
        <v>187</v>
      </c>
      <c r="F3" s="25" t="s">
        <v>7</v>
      </c>
      <c r="G3" s="25" t="s">
        <v>11</v>
      </c>
      <c r="H3" s="25" t="s">
        <v>43</v>
      </c>
      <c r="I3" s="25" t="s">
        <v>7</v>
      </c>
      <c r="J3" s="25" t="s">
        <v>11</v>
      </c>
      <c r="K3" s="25" t="s">
        <v>187</v>
      </c>
      <c r="L3" s="34"/>
      <c r="M3" s="25" t="s">
        <v>7</v>
      </c>
      <c r="N3" s="25" t="s">
        <v>11</v>
      </c>
      <c r="O3" s="6" t="s">
        <v>187</v>
      </c>
      <c r="P3" s="25" t="s">
        <v>7</v>
      </c>
      <c r="Q3" s="25" t="s">
        <v>11</v>
      </c>
      <c r="R3" s="6" t="s">
        <v>187</v>
      </c>
      <c r="S3" s="34"/>
    </row>
    <row r="4" spans="1:19" ht="30">
      <c r="A4" s="25" t="s">
        <v>1</v>
      </c>
      <c r="B4" s="25"/>
      <c r="C4" s="3">
        <v>148</v>
      </c>
      <c r="D4" s="3"/>
      <c r="E4" s="7"/>
      <c r="F4" s="28">
        <v>77</v>
      </c>
      <c r="G4" s="28"/>
      <c r="H4" s="28" t="s">
        <v>329</v>
      </c>
      <c r="I4" s="28">
        <v>71</v>
      </c>
      <c r="J4" s="28"/>
      <c r="K4" s="28" t="s">
        <v>330</v>
      </c>
      <c r="L4" s="3">
        <v>0.57869999999999999</v>
      </c>
      <c r="M4" s="3">
        <v>71</v>
      </c>
      <c r="N4" s="3"/>
      <c r="O4" s="9" t="s">
        <v>331</v>
      </c>
      <c r="P4" s="3">
        <v>77</v>
      </c>
      <c r="Q4" s="3"/>
      <c r="R4" s="9" t="s">
        <v>332</v>
      </c>
      <c r="S4" s="33">
        <v>1.3339999999999999E-5</v>
      </c>
    </row>
    <row r="5" spans="1:19">
      <c r="A5" s="25" t="s">
        <v>2</v>
      </c>
      <c r="B5" s="25" t="s">
        <v>3</v>
      </c>
      <c r="C5" s="28">
        <v>126</v>
      </c>
      <c r="D5" s="3"/>
      <c r="E5" s="7"/>
      <c r="F5" s="28">
        <v>64</v>
      </c>
      <c r="G5" s="3"/>
      <c r="H5" s="7">
        <f>F5/C5*100</f>
        <v>50.793650793650791</v>
      </c>
      <c r="I5" s="28">
        <v>62</v>
      </c>
      <c r="J5" s="3"/>
      <c r="K5" s="7">
        <f>I5/C5*100</f>
        <v>49.206349206349202</v>
      </c>
      <c r="L5" s="3" t="s">
        <v>10</v>
      </c>
      <c r="M5" s="28">
        <v>61</v>
      </c>
      <c r="N5" s="3"/>
      <c r="O5" s="7">
        <f>M5/C5*100</f>
        <v>48.412698412698411</v>
      </c>
      <c r="P5" s="28">
        <v>65</v>
      </c>
      <c r="Q5" s="3"/>
      <c r="R5" s="7">
        <f>P5/C5*100</f>
        <v>51.587301587301596</v>
      </c>
      <c r="S5" s="3"/>
    </row>
    <row r="6" spans="1:19">
      <c r="A6" s="25"/>
      <c r="B6" s="25" t="s">
        <v>4</v>
      </c>
      <c r="C6" s="28">
        <v>22</v>
      </c>
      <c r="D6" s="3"/>
      <c r="E6" s="7"/>
      <c r="F6" s="28">
        <v>13</v>
      </c>
      <c r="G6" s="3"/>
      <c r="H6" s="7">
        <f t="shared" ref="H6:H14" si="0">F6/C6*100</f>
        <v>59.090909090909093</v>
      </c>
      <c r="I6" s="28">
        <v>9</v>
      </c>
      <c r="J6" s="3"/>
      <c r="K6" s="7">
        <f t="shared" ref="K6:K14" si="1">I6/C6*100</f>
        <v>40.909090909090914</v>
      </c>
      <c r="L6" s="3"/>
      <c r="M6" s="28">
        <v>10</v>
      </c>
      <c r="N6" s="3"/>
      <c r="O6" s="7">
        <f t="shared" ref="O6:O12" si="2">M6/C6*100</f>
        <v>45.454545454545453</v>
      </c>
      <c r="P6" s="28">
        <v>12</v>
      </c>
      <c r="Q6" s="3"/>
      <c r="R6" s="7">
        <f t="shared" ref="R6:R12" si="3">P6/C6*100</f>
        <v>54.54545454545454</v>
      </c>
      <c r="S6" s="3"/>
    </row>
    <row r="7" spans="1:19" ht="45">
      <c r="A7" s="25" t="s">
        <v>19</v>
      </c>
      <c r="B7" s="25" t="s">
        <v>16</v>
      </c>
      <c r="C7" s="28">
        <v>2</v>
      </c>
      <c r="D7" s="3"/>
      <c r="E7" s="7"/>
      <c r="F7" s="28">
        <v>2</v>
      </c>
      <c r="G7" s="3"/>
      <c r="H7" s="7">
        <f t="shared" si="0"/>
        <v>100</v>
      </c>
      <c r="I7" s="4">
        <v>0</v>
      </c>
      <c r="J7" s="3"/>
      <c r="K7" s="7">
        <f t="shared" si="1"/>
        <v>0</v>
      </c>
      <c r="L7" s="3" t="s">
        <v>10</v>
      </c>
      <c r="M7" s="4">
        <v>0</v>
      </c>
      <c r="N7" s="3"/>
      <c r="O7" s="7">
        <f t="shared" si="2"/>
        <v>0</v>
      </c>
      <c r="P7" s="28">
        <v>2</v>
      </c>
      <c r="Q7" s="3"/>
      <c r="R7" s="7">
        <f t="shared" si="3"/>
        <v>100</v>
      </c>
      <c r="S7" s="3"/>
    </row>
    <row r="8" spans="1:19">
      <c r="A8" s="25"/>
      <c r="B8" s="25" t="s">
        <v>15</v>
      </c>
      <c r="C8" s="28">
        <v>2</v>
      </c>
      <c r="D8" s="3"/>
      <c r="E8" s="7"/>
      <c r="F8" s="28">
        <v>2</v>
      </c>
      <c r="G8" s="4"/>
      <c r="H8" s="7">
        <f t="shared" si="0"/>
        <v>100</v>
      </c>
      <c r="I8" s="4">
        <v>0</v>
      </c>
      <c r="J8" s="4"/>
      <c r="K8" s="7">
        <f t="shared" si="1"/>
        <v>0</v>
      </c>
      <c r="L8" s="3"/>
      <c r="M8" s="4">
        <v>0</v>
      </c>
      <c r="N8" s="4"/>
      <c r="O8" s="7">
        <f t="shared" si="2"/>
        <v>0</v>
      </c>
      <c r="P8" s="28">
        <v>2</v>
      </c>
      <c r="Q8" s="4"/>
      <c r="R8" s="7">
        <f t="shared" si="3"/>
        <v>100</v>
      </c>
      <c r="S8" s="3"/>
    </row>
    <row r="9" spans="1:19" ht="30">
      <c r="A9" s="25"/>
      <c r="B9" s="25" t="s">
        <v>12</v>
      </c>
      <c r="C9" s="28">
        <v>33</v>
      </c>
      <c r="D9" s="3"/>
      <c r="E9" s="7"/>
      <c r="F9" s="28">
        <v>21</v>
      </c>
      <c r="G9" s="4"/>
      <c r="H9" s="7">
        <f t="shared" si="0"/>
        <v>63.636363636363633</v>
      </c>
      <c r="I9" s="28">
        <v>12</v>
      </c>
      <c r="J9" s="4"/>
      <c r="K9" s="7">
        <f t="shared" si="1"/>
        <v>36.363636363636367</v>
      </c>
      <c r="L9" s="3"/>
      <c r="M9" s="28">
        <v>11</v>
      </c>
      <c r="N9" s="4"/>
      <c r="O9" s="7">
        <f t="shared" si="2"/>
        <v>33.333333333333329</v>
      </c>
      <c r="P9" s="28">
        <v>22</v>
      </c>
      <c r="Q9" s="4"/>
      <c r="R9" s="7">
        <f t="shared" si="3"/>
        <v>66.666666666666657</v>
      </c>
      <c r="S9" s="3"/>
    </row>
    <row r="10" spans="1:19" ht="30">
      <c r="A10" s="25"/>
      <c r="B10" s="25" t="s">
        <v>14</v>
      </c>
      <c r="C10" s="28">
        <v>7</v>
      </c>
      <c r="D10" s="3"/>
      <c r="E10" s="7"/>
      <c r="F10" s="28">
        <v>2</v>
      </c>
      <c r="G10" s="4"/>
      <c r="H10" s="7">
        <f t="shared" si="0"/>
        <v>28.571428571428569</v>
      </c>
      <c r="I10" s="28">
        <v>5</v>
      </c>
      <c r="J10" s="4"/>
      <c r="K10" s="7">
        <f t="shared" si="1"/>
        <v>71.428571428571431</v>
      </c>
      <c r="L10" s="3"/>
      <c r="M10" s="28">
        <v>1</v>
      </c>
      <c r="N10" s="4"/>
      <c r="O10" s="7">
        <f t="shared" si="2"/>
        <v>14.285714285714285</v>
      </c>
      <c r="P10" s="28">
        <v>6</v>
      </c>
      <c r="Q10" s="4"/>
      <c r="R10" s="7">
        <f t="shared" si="3"/>
        <v>85.714285714285708</v>
      </c>
      <c r="S10" s="3"/>
    </row>
    <row r="11" spans="1:19" ht="30">
      <c r="A11" s="25"/>
      <c r="B11" s="25" t="s">
        <v>17</v>
      </c>
      <c r="C11" s="28">
        <v>2</v>
      </c>
      <c r="D11" s="3"/>
      <c r="E11" s="7"/>
      <c r="F11" s="28">
        <v>1</v>
      </c>
      <c r="G11" s="4"/>
      <c r="H11" s="7">
        <f t="shared" si="0"/>
        <v>50</v>
      </c>
      <c r="I11" s="28">
        <v>1</v>
      </c>
      <c r="J11" s="4"/>
      <c r="K11" s="7">
        <f t="shared" si="1"/>
        <v>50</v>
      </c>
      <c r="L11" s="3"/>
      <c r="M11" s="4">
        <v>0</v>
      </c>
      <c r="N11" s="4"/>
      <c r="O11" s="7">
        <f t="shared" si="2"/>
        <v>0</v>
      </c>
      <c r="P11" s="28">
        <v>2</v>
      </c>
      <c r="Q11" s="4"/>
      <c r="R11" s="7">
        <f t="shared" si="3"/>
        <v>100</v>
      </c>
      <c r="S11" s="3"/>
    </row>
    <row r="12" spans="1:19">
      <c r="A12" s="25"/>
      <c r="B12" s="25" t="s">
        <v>13</v>
      </c>
      <c r="C12" s="28">
        <v>102</v>
      </c>
      <c r="D12" s="3"/>
      <c r="E12" s="7"/>
      <c r="F12" s="28">
        <v>49</v>
      </c>
      <c r="G12" s="4"/>
      <c r="H12" s="7">
        <f t="shared" si="0"/>
        <v>48.03921568627451</v>
      </c>
      <c r="I12" s="28">
        <v>53</v>
      </c>
      <c r="J12" s="3"/>
      <c r="K12" s="7">
        <f t="shared" si="1"/>
        <v>51.960784313725497</v>
      </c>
      <c r="L12" s="3"/>
      <c r="M12" s="28">
        <v>59</v>
      </c>
      <c r="N12" s="4"/>
      <c r="O12" s="7">
        <f t="shared" si="2"/>
        <v>57.843137254901968</v>
      </c>
      <c r="P12" s="28">
        <v>43</v>
      </c>
      <c r="Q12" s="3"/>
      <c r="R12" s="7">
        <f t="shared" si="3"/>
        <v>42.156862745098039</v>
      </c>
      <c r="S12" s="3"/>
    </row>
    <row r="13" spans="1:19">
      <c r="A13" s="25" t="s">
        <v>18</v>
      </c>
      <c r="B13" s="25" t="s">
        <v>39</v>
      </c>
      <c r="C13">
        <v>71</v>
      </c>
      <c r="D13" s="3"/>
      <c r="E13" s="7"/>
      <c r="F13">
        <v>39</v>
      </c>
      <c r="G13" s="3"/>
      <c r="H13" s="7">
        <f t="shared" si="0"/>
        <v>54.929577464788736</v>
      </c>
      <c r="I13">
        <v>32</v>
      </c>
      <c r="J13" s="4"/>
      <c r="K13" s="7">
        <f t="shared" si="1"/>
        <v>45.070422535211272</v>
      </c>
      <c r="L13" s="3"/>
      <c r="M13" s="3"/>
      <c r="N13" s="3"/>
      <c r="O13" s="9"/>
      <c r="P13" s="4"/>
      <c r="Q13" s="4"/>
      <c r="R13" s="7"/>
      <c r="S13" s="3"/>
    </row>
    <row r="14" spans="1:19">
      <c r="A14" s="25"/>
      <c r="B14" s="25" t="s">
        <v>38</v>
      </c>
      <c r="C14">
        <v>77</v>
      </c>
      <c r="D14" s="3"/>
      <c r="E14" s="7"/>
      <c r="F14">
        <v>38</v>
      </c>
      <c r="G14" s="3"/>
      <c r="H14" s="7">
        <f t="shared" si="0"/>
        <v>49.350649350649348</v>
      </c>
      <c r="I14">
        <v>39</v>
      </c>
      <c r="J14" s="4"/>
      <c r="K14" s="7">
        <f t="shared" si="1"/>
        <v>50.649350649350644</v>
      </c>
      <c r="L14" s="3"/>
      <c r="M14" s="3"/>
      <c r="N14" s="3"/>
      <c r="O14" s="9"/>
      <c r="P14" s="4"/>
      <c r="Q14" s="4"/>
      <c r="R14" s="7"/>
      <c r="S14" s="3"/>
    </row>
    <row r="15" spans="1:19" ht="30">
      <c r="A15" s="25" t="s">
        <v>5</v>
      </c>
      <c r="B15" s="25" t="s">
        <v>23</v>
      </c>
      <c r="C15" s="3">
        <v>135</v>
      </c>
      <c r="D15" s="22">
        <v>13</v>
      </c>
      <c r="E15" s="23" t="s">
        <v>128</v>
      </c>
      <c r="F15" s="22">
        <v>70</v>
      </c>
      <c r="G15" s="22">
        <v>7</v>
      </c>
      <c r="H15" s="23" t="s">
        <v>139</v>
      </c>
      <c r="I15" s="22">
        <v>65</v>
      </c>
      <c r="J15" s="22">
        <v>6</v>
      </c>
      <c r="K15" s="3" t="s">
        <v>150</v>
      </c>
      <c r="L15" s="3">
        <v>0.5998</v>
      </c>
      <c r="M15" s="3">
        <v>60</v>
      </c>
      <c r="N15" s="3">
        <v>11</v>
      </c>
      <c r="O15" s="9" t="s">
        <v>278</v>
      </c>
      <c r="P15" s="3">
        <v>75</v>
      </c>
      <c r="Q15" s="3">
        <v>2</v>
      </c>
      <c r="R15" s="7" t="s">
        <v>287</v>
      </c>
      <c r="S15" s="3">
        <v>1.8200000000000001E-2</v>
      </c>
    </row>
    <row r="16" spans="1:19" ht="30">
      <c r="A16" s="25" t="s">
        <v>6</v>
      </c>
      <c r="B16" s="25" t="s">
        <v>40</v>
      </c>
      <c r="C16" s="3">
        <v>148</v>
      </c>
      <c r="D16" s="22">
        <v>0</v>
      </c>
      <c r="E16" s="22" t="s">
        <v>129</v>
      </c>
      <c r="F16" s="22">
        <v>77</v>
      </c>
      <c r="G16" s="22">
        <v>0</v>
      </c>
      <c r="H16" s="23" t="s">
        <v>140</v>
      </c>
      <c r="I16" s="22">
        <v>71</v>
      </c>
      <c r="J16" s="22">
        <v>0</v>
      </c>
      <c r="K16" s="3" t="s">
        <v>151</v>
      </c>
      <c r="L16" s="3">
        <v>0.52190000000000003</v>
      </c>
      <c r="M16" s="3">
        <v>71</v>
      </c>
      <c r="N16" s="3">
        <v>3</v>
      </c>
      <c r="O16" s="9" t="s">
        <v>279</v>
      </c>
      <c r="P16" s="3">
        <v>77</v>
      </c>
      <c r="Q16" s="3">
        <v>0</v>
      </c>
      <c r="R16" s="7" t="s">
        <v>288</v>
      </c>
      <c r="S16" s="3">
        <v>7.9339999999999994E-2</v>
      </c>
    </row>
    <row r="17" spans="1:19" ht="30">
      <c r="A17" s="25" t="s">
        <v>22</v>
      </c>
      <c r="B17" s="25" t="s">
        <v>20</v>
      </c>
      <c r="C17" s="3">
        <v>141</v>
      </c>
      <c r="D17" s="22">
        <v>7</v>
      </c>
      <c r="E17" s="22" t="s">
        <v>130</v>
      </c>
      <c r="F17" s="22">
        <v>73</v>
      </c>
      <c r="G17" s="22">
        <v>4</v>
      </c>
      <c r="H17" s="23" t="s">
        <v>141</v>
      </c>
      <c r="I17" s="22">
        <v>68</v>
      </c>
      <c r="J17" s="22">
        <v>3</v>
      </c>
      <c r="K17" s="3" t="s">
        <v>152</v>
      </c>
      <c r="L17" s="3">
        <v>0.82589999999999997</v>
      </c>
      <c r="M17" s="3">
        <v>70</v>
      </c>
      <c r="N17" s="3">
        <v>1</v>
      </c>
      <c r="O17" s="9" t="s">
        <v>280</v>
      </c>
      <c r="P17" s="3">
        <v>71</v>
      </c>
      <c r="Q17" s="3">
        <v>6</v>
      </c>
      <c r="R17" s="7" t="s">
        <v>289</v>
      </c>
      <c r="S17" s="33">
        <v>6.2899999999999997E-5</v>
      </c>
    </row>
    <row r="18" spans="1:19" ht="30">
      <c r="A18" s="25"/>
      <c r="B18" s="25" t="s">
        <v>21</v>
      </c>
      <c r="C18" s="3">
        <v>142</v>
      </c>
      <c r="D18" s="22">
        <v>6</v>
      </c>
      <c r="E18" s="23" t="s">
        <v>131</v>
      </c>
      <c r="F18" s="22">
        <v>73</v>
      </c>
      <c r="G18" s="22">
        <v>4</v>
      </c>
      <c r="H18" s="23" t="s">
        <v>142</v>
      </c>
      <c r="I18" s="22">
        <v>69</v>
      </c>
      <c r="J18" s="22">
        <v>2</v>
      </c>
      <c r="K18" s="27" t="s">
        <v>153</v>
      </c>
      <c r="L18" s="27">
        <v>0.76259999999999994</v>
      </c>
      <c r="M18" s="3">
        <v>70</v>
      </c>
      <c r="N18" s="3">
        <v>1</v>
      </c>
      <c r="O18" s="9" t="s">
        <v>281</v>
      </c>
      <c r="P18" s="3">
        <v>72</v>
      </c>
      <c r="Q18" s="3">
        <v>5</v>
      </c>
      <c r="R18" s="7" t="s">
        <v>290</v>
      </c>
      <c r="S18" s="3">
        <v>0.55789999999999995</v>
      </c>
    </row>
    <row r="19" spans="1:19" ht="30">
      <c r="A19" s="25" t="s">
        <v>24</v>
      </c>
      <c r="B19" s="25" t="s">
        <v>25</v>
      </c>
      <c r="C19" s="22">
        <v>141</v>
      </c>
      <c r="D19" s="22">
        <v>7</v>
      </c>
      <c r="E19" s="22" t="s">
        <v>132</v>
      </c>
      <c r="F19" s="22">
        <v>73</v>
      </c>
      <c r="G19" s="22">
        <v>4</v>
      </c>
      <c r="H19" s="23" t="s">
        <v>143</v>
      </c>
      <c r="I19" s="22">
        <v>68</v>
      </c>
      <c r="J19" s="22">
        <v>3</v>
      </c>
      <c r="K19" s="22" t="s">
        <v>154</v>
      </c>
      <c r="L19" s="3">
        <v>0.90680000000000005</v>
      </c>
      <c r="M19" s="3">
        <v>70</v>
      </c>
      <c r="N19" s="3">
        <v>1</v>
      </c>
      <c r="O19" s="9" t="s">
        <v>282</v>
      </c>
      <c r="P19" s="3">
        <v>71</v>
      </c>
      <c r="Q19" s="3">
        <v>6</v>
      </c>
      <c r="R19" s="7" t="s">
        <v>291</v>
      </c>
      <c r="S19" s="3">
        <v>8.9050000000000004E-2</v>
      </c>
    </row>
    <row r="20" spans="1:19" ht="30">
      <c r="A20" s="25"/>
      <c r="B20" s="25" t="s">
        <v>26</v>
      </c>
      <c r="C20" s="3">
        <v>141</v>
      </c>
      <c r="D20" s="22">
        <v>7</v>
      </c>
      <c r="E20" s="22" t="s">
        <v>133</v>
      </c>
      <c r="F20" s="22">
        <v>74</v>
      </c>
      <c r="G20" s="22">
        <v>3</v>
      </c>
      <c r="H20" s="23" t="s">
        <v>144</v>
      </c>
      <c r="I20" s="22">
        <v>67</v>
      </c>
      <c r="J20" s="22">
        <v>4</v>
      </c>
      <c r="K20" s="3" t="s">
        <v>155</v>
      </c>
      <c r="L20" s="3">
        <v>0.25480000000000003</v>
      </c>
      <c r="M20" s="3">
        <v>69</v>
      </c>
      <c r="N20" s="3">
        <v>2</v>
      </c>
      <c r="O20" s="9" t="s">
        <v>283</v>
      </c>
      <c r="P20" s="3">
        <v>72</v>
      </c>
      <c r="Q20" s="3">
        <v>5</v>
      </c>
      <c r="R20" s="7" t="s">
        <v>292</v>
      </c>
      <c r="S20" s="3">
        <v>0.20430000000000001</v>
      </c>
    </row>
    <row r="21" spans="1:19" ht="30">
      <c r="A21" s="25"/>
      <c r="B21" s="25" t="s">
        <v>27</v>
      </c>
      <c r="C21" s="3">
        <v>141</v>
      </c>
      <c r="D21" s="22">
        <v>7</v>
      </c>
      <c r="E21" s="22" t="s">
        <v>134</v>
      </c>
      <c r="F21" s="22">
        <v>74</v>
      </c>
      <c r="G21" s="22">
        <v>3</v>
      </c>
      <c r="H21" s="23" t="s">
        <v>145</v>
      </c>
      <c r="I21" s="22">
        <v>67</v>
      </c>
      <c r="J21" s="22">
        <v>4</v>
      </c>
      <c r="K21" s="3" t="s">
        <v>156</v>
      </c>
      <c r="L21" s="3">
        <v>0.84750000000000003</v>
      </c>
      <c r="M21" s="3">
        <v>69</v>
      </c>
      <c r="N21" s="3">
        <v>2</v>
      </c>
      <c r="O21" s="9" t="s">
        <v>284</v>
      </c>
      <c r="P21" s="3">
        <v>72</v>
      </c>
      <c r="Q21" s="3">
        <v>5</v>
      </c>
      <c r="R21" s="7" t="s">
        <v>293</v>
      </c>
      <c r="S21" s="3">
        <v>0.8458</v>
      </c>
    </row>
    <row r="22" spans="1:19" ht="30">
      <c r="A22" s="25"/>
      <c r="B22" s="25" t="s">
        <v>28</v>
      </c>
      <c r="C22" s="3">
        <v>142</v>
      </c>
      <c r="D22" s="22">
        <v>6</v>
      </c>
      <c r="E22" s="22" t="s">
        <v>135</v>
      </c>
      <c r="F22" s="22">
        <v>74</v>
      </c>
      <c r="G22" s="22">
        <v>3</v>
      </c>
      <c r="H22" s="23" t="s">
        <v>146</v>
      </c>
      <c r="I22" s="22">
        <v>68</v>
      </c>
      <c r="J22" s="22">
        <v>3</v>
      </c>
      <c r="K22" s="3" t="s">
        <v>157</v>
      </c>
      <c r="L22" s="3">
        <v>0.4073</v>
      </c>
      <c r="M22" s="3">
        <v>70</v>
      </c>
      <c r="N22" s="3">
        <v>1</v>
      </c>
      <c r="O22" s="9" t="s">
        <v>285</v>
      </c>
      <c r="P22" s="3">
        <v>72</v>
      </c>
      <c r="Q22" s="3">
        <v>5</v>
      </c>
      <c r="R22" s="7" t="s">
        <v>294</v>
      </c>
      <c r="S22" s="22">
        <v>0.5071</v>
      </c>
    </row>
    <row r="23" spans="1:19" ht="30">
      <c r="A23" s="25" t="s">
        <v>29</v>
      </c>
      <c r="B23" s="25" t="s">
        <v>30</v>
      </c>
      <c r="C23" s="3">
        <v>10</v>
      </c>
      <c r="D23" s="22">
        <v>138</v>
      </c>
      <c r="E23" s="22" t="s">
        <v>136</v>
      </c>
      <c r="F23" s="22">
        <v>6</v>
      </c>
      <c r="G23" s="22">
        <v>71</v>
      </c>
      <c r="H23" s="23" t="s">
        <v>147</v>
      </c>
      <c r="I23" s="22">
        <v>4</v>
      </c>
      <c r="J23" s="22">
        <v>67</v>
      </c>
      <c r="K23" s="3" t="s">
        <v>158</v>
      </c>
      <c r="L23" s="3">
        <v>7.1159999999999999E-3</v>
      </c>
      <c r="M23" s="3">
        <v>0</v>
      </c>
      <c r="N23" s="3">
        <v>67</v>
      </c>
      <c r="O23" s="3" t="s">
        <v>41</v>
      </c>
      <c r="P23" s="3">
        <v>10</v>
      </c>
      <c r="Q23" s="3">
        <v>71</v>
      </c>
      <c r="R23" s="9" t="s">
        <v>295</v>
      </c>
      <c r="S23" s="3" t="s">
        <v>41</v>
      </c>
    </row>
    <row r="24" spans="1:19" ht="30">
      <c r="A24" s="25"/>
      <c r="B24" s="25" t="s">
        <v>31</v>
      </c>
      <c r="C24" s="3">
        <v>10</v>
      </c>
      <c r="D24" s="22">
        <v>138</v>
      </c>
      <c r="E24" s="22" t="s">
        <v>137</v>
      </c>
      <c r="F24" s="22">
        <v>6</v>
      </c>
      <c r="G24" s="22">
        <v>71</v>
      </c>
      <c r="H24" s="23" t="s">
        <v>148</v>
      </c>
      <c r="I24" s="22">
        <v>4</v>
      </c>
      <c r="J24" s="22">
        <v>67</v>
      </c>
      <c r="K24" s="3" t="s">
        <v>159</v>
      </c>
      <c r="L24" s="30">
        <v>4.8820000000000002E-2</v>
      </c>
      <c r="M24" s="3">
        <v>0</v>
      </c>
      <c r="N24" s="3">
        <v>67</v>
      </c>
      <c r="O24" s="3" t="s">
        <v>41</v>
      </c>
      <c r="P24" s="3">
        <v>10</v>
      </c>
      <c r="Q24" s="3">
        <v>71</v>
      </c>
      <c r="R24" s="7" t="s">
        <v>137</v>
      </c>
      <c r="S24" s="3" t="s">
        <v>41</v>
      </c>
    </row>
    <row r="25" spans="1:19" ht="30">
      <c r="A25" s="25" t="s">
        <v>32</v>
      </c>
      <c r="B25" s="25" t="s">
        <v>33</v>
      </c>
      <c r="C25" s="3">
        <v>138</v>
      </c>
      <c r="D25" s="22">
        <v>10</v>
      </c>
      <c r="E25" s="22" t="s">
        <v>138</v>
      </c>
      <c r="F25" s="22">
        <v>71</v>
      </c>
      <c r="G25" s="22">
        <v>6</v>
      </c>
      <c r="H25" s="23" t="s">
        <v>149</v>
      </c>
      <c r="I25" s="22">
        <v>67</v>
      </c>
      <c r="J25" s="22">
        <v>4</v>
      </c>
      <c r="K25" s="3" t="s">
        <v>160</v>
      </c>
      <c r="L25" s="3">
        <v>0.90169999999999995</v>
      </c>
      <c r="M25" s="3">
        <v>69</v>
      </c>
      <c r="N25" s="3">
        <v>2</v>
      </c>
      <c r="O25" s="3" t="s">
        <v>286</v>
      </c>
      <c r="P25" s="3">
        <v>69</v>
      </c>
      <c r="Q25" s="3">
        <v>8</v>
      </c>
      <c r="R25" s="3" t="s">
        <v>296</v>
      </c>
      <c r="S25" s="3">
        <v>0.38969999999999999</v>
      </c>
    </row>
    <row r="26" spans="1:19">
      <c r="A26" s="25" t="s">
        <v>34</v>
      </c>
      <c r="B26" s="25" t="s">
        <v>35</v>
      </c>
      <c r="C26" s="3" t="s">
        <v>41</v>
      </c>
      <c r="D26" s="3" t="s">
        <v>41</v>
      </c>
      <c r="E26" s="3" t="s">
        <v>41</v>
      </c>
      <c r="F26" s="3" t="s">
        <v>41</v>
      </c>
      <c r="G26" s="3" t="s">
        <v>41</v>
      </c>
      <c r="H26" s="3" t="s">
        <v>41</v>
      </c>
      <c r="I26" s="3" t="s">
        <v>41</v>
      </c>
      <c r="J26" s="3" t="s">
        <v>41</v>
      </c>
      <c r="K26" s="3" t="s">
        <v>41</v>
      </c>
      <c r="L26" s="3" t="s">
        <v>41</v>
      </c>
      <c r="M26" s="3" t="s">
        <v>41</v>
      </c>
      <c r="N26" s="3" t="s">
        <v>41</v>
      </c>
      <c r="O26" s="3" t="s">
        <v>41</v>
      </c>
      <c r="P26" s="3" t="s">
        <v>41</v>
      </c>
      <c r="Q26" s="3" t="s">
        <v>41</v>
      </c>
      <c r="R26" s="3" t="s">
        <v>41</v>
      </c>
      <c r="S26" s="3" t="s">
        <v>41</v>
      </c>
    </row>
    <row r="27" spans="1:19">
      <c r="A27" s="25"/>
      <c r="B27" s="25" t="s">
        <v>36</v>
      </c>
      <c r="C27" s="3" t="s">
        <v>41</v>
      </c>
      <c r="D27" s="3" t="s">
        <v>41</v>
      </c>
      <c r="E27" s="3" t="s">
        <v>41</v>
      </c>
      <c r="F27" s="3" t="s">
        <v>41</v>
      </c>
      <c r="G27" s="3" t="s">
        <v>41</v>
      </c>
      <c r="H27" s="3" t="s">
        <v>41</v>
      </c>
      <c r="I27" s="3" t="s">
        <v>41</v>
      </c>
      <c r="J27" s="3" t="s">
        <v>41</v>
      </c>
      <c r="K27" s="3" t="s">
        <v>41</v>
      </c>
      <c r="L27" s="3" t="s">
        <v>41</v>
      </c>
      <c r="M27" s="3" t="s">
        <v>41</v>
      </c>
      <c r="N27" s="3" t="s">
        <v>41</v>
      </c>
      <c r="O27" s="3" t="s">
        <v>41</v>
      </c>
      <c r="P27" s="3" t="s">
        <v>41</v>
      </c>
      <c r="Q27" s="3" t="s">
        <v>41</v>
      </c>
      <c r="R27" s="3" t="s">
        <v>41</v>
      </c>
      <c r="S27" s="3" t="s">
        <v>41</v>
      </c>
    </row>
    <row r="28" spans="1:19" ht="30">
      <c r="A28" s="25"/>
      <c r="B28" s="25" t="s">
        <v>37</v>
      </c>
      <c r="C28" s="3" t="s">
        <v>41</v>
      </c>
      <c r="D28" s="3" t="s">
        <v>41</v>
      </c>
      <c r="E28" s="3" t="s">
        <v>41</v>
      </c>
      <c r="F28" s="3" t="s">
        <v>41</v>
      </c>
      <c r="G28" s="3" t="s">
        <v>41</v>
      </c>
      <c r="H28" s="3" t="s">
        <v>41</v>
      </c>
      <c r="I28" s="3" t="s">
        <v>41</v>
      </c>
      <c r="J28" s="3" t="s">
        <v>41</v>
      </c>
      <c r="K28" s="3" t="s">
        <v>41</v>
      </c>
      <c r="L28" s="3" t="s">
        <v>41</v>
      </c>
      <c r="M28" s="3" t="s">
        <v>41</v>
      </c>
      <c r="N28" s="3" t="s">
        <v>41</v>
      </c>
      <c r="O28" s="3" t="s">
        <v>41</v>
      </c>
      <c r="P28" s="3" t="s">
        <v>41</v>
      </c>
      <c r="Q28" s="3" t="s">
        <v>41</v>
      </c>
      <c r="R28" s="3" t="s">
        <v>41</v>
      </c>
      <c r="S28" s="3" t="s">
        <v>41</v>
      </c>
    </row>
  </sheetData>
  <mergeCells count="9">
    <mergeCell ref="C1:E2"/>
    <mergeCell ref="F1:K1"/>
    <mergeCell ref="M1:R1"/>
    <mergeCell ref="S1:S3"/>
    <mergeCell ref="M2:O2"/>
    <mergeCell ref="P2:R2"/>
    <mergeCell ref="L1:L3"/>
    <mergeCell ref="F2:H2"/>
    <mergeCell ref="I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5A4F-FB56-4A42-8B2F-30F5CB86704E}">
  <dimension ref="A1:S28"/>
  <sheetViews>
    <sheetView zoomScale="107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S17" sqref="S17:S18"/>
    </sheetView>
  </sheetViews>
  <sheetFormatPr baseColWidth="10" defaultRowHeight="16"/>
  <cols>
    <col min="1" max="2" width="10.83203125" style="1"/>
    <col min="3" max="3" width="4" style="1" bestFit="1" customWidth="1"/>
    <col min="4" max="4" width="5.33203125" style="1" bestFit="1" customWidth="1"/>
    <col min="5" max="5" width="10.5" style="1" bestFit="1" customWidth="1"/>
    <col min="6" max="6" width="4" style="1" customWidth="1"/>
    <col min="7" max="7" width="5.33203125" style="1" customWidth="1"/>
    <col min="8" max="8" width="11.33203125" style="1" customWidth="1"/>
    <col min="9" max="9" width="4" style="1" bestFit="1" customWidth="1"/>
    <col min="10" max="10" width="7.33203125" style="1" customWidth="1"/>
    <col min="11" max="11" width="10.5" style="1" bestFit="1" customWidth="1"/>
    <col min="12" max="12" width="6.33203125" style="1" bestFit="1" customWidth="1"/>
    <col min="13" max="13" width="5.33203125" style="2" customWidth="1"/>
    <col min="14" max="14" width="6.83203125" style="2" customWidth="1"/>
    <col min="15" max="15" width="7.33203125" style="8" customWidth="1"/>
    <col min="16" max="16" width="7.1640625" style="2" customWidth="1"/>
    <col min="17" max="17" width="7" style="2" customWidth="1"/>
    <col min="18" max="18" width="8" style="8" customWidth="1"/>
    <col min="19" max="19" width="9.33203125" style="2" customWidth="1"/>
    <col min="20" max="16384" width="10.83203125" style="1"/>
  </cols>
  <sheetData>
    <row r="1" spans="1:19">
      <c r="A1" s="25"/>
      <c r="B1" s="25"/>
      <c r="C1" s="35" t="s">
        <v>337</v>
      </c>
      <c r="D1" s="35"/>
      <c r="E1" s="35"/>
      <c r="F1" s="34" t="s">
        <v>8</v>
      </c>
      <c r="G1" s="34"/>
      <c r="H1" s="34"/>
      <c r="I1" s="34"/>
      <c r="J1" s="34"/>
      <c r="K1" s="34"/>
      <c r="L1" s="34" t="s">
        <v>9</v>
      </c>
      <c r="M1" s="34" t="s">
        <v>18</v>
      </c>
      <c r="N1" s="34"/>
      <c r="O1" s="34"/>
      <c r="P1" s="34"/>
      <c r="Q1" s="34"/>
      <c r="R1" s="34"/>
      <c r="S1" s="34" t="s">
        <v>9</v>
      </c>
    </row>
    <row r="2" spans="1:19">
      <c r="A2" s="25" t="s">
        <v>0</v>
      </c>
      <c r="B2" s="25"/>
      <c r="C2" s="35"/>
      <c r="D2" s="35"/>
      <c r="E2" s="35"/>
      <c r="F2" s="34" t="s">
        <v>87</v>
      </c>
      <c r="G2" s="34"/>
      <c r="H2" s="34"/>
      <c r="I2" s="34" t="s">
        <v>88</v>
      </c>
      <c r="J2" s="34"/>
      <c r="K2" s="34"/>
      <c r="L2" s="34"/>
      <c r="M2" s="34" t="s">
        <v>200</v>
      </c>
      <c r="N2" s="34"/>
      <c r="O2" s="34"/>
      <c r="P2" s="34" t="s">
        <v>201</v>
      </c>
      <c r="Q2" s="34"/>
      <c r="R2" s="34"/>
      <c r="S2" s="34"/>
    </row>
    <row r="3" spans="1:19" ht="45">
      <c r="A3" s="25"/>
      <c r="B3" s="25"/>
      <c r="C3" s="25" t="s">
        <v>7</v>
      </c>
      <c r="D3" s="25" t="s">
        <v>11</v>
      </c>
      <c r="E3" s="25" t="s">
        <v>187</v>
      </c>
      <c r="F3" s="25" t="s">
        <v>7</v>
      </c>
      <c r="G3" s="25" t="s">
        <v>11</v>
      </c>
      <c r="H3" s="25" t="s">
        <v>187</v>
      </c>
      <c r="I3" s="25" t="s">
        <v>7</v>
      </c>
      <c r="J3" s="25" t="s">
        <v>11</v>
      </c>
      <c r="K3" s="25" t="s">
        <v>187</v>
      </c>
      <c r="L3" s="34"/>
      <c r="M3" s="25" t="s">
        <v>7</v>
      </c>
      <c r="N3" s="25" t="s">
        <v>11</v>
      </c>
      <c r="O3" s="6" t="s">
        <v>187</v>
      </c>
      <c r="P3" s="25" t="s">
        <v>7</v>
      </c>
      <c r="Q3" s="25" t="s">
        <v>11</v>
      </c>
      <c r="R3" s="6" t="s">
        <v>187</v>
      </c>
      <c r="S3" s="34"/>
    </row>
    <row r="4" spans="1:19" ht="30">
      <c r="A4" s="25" t="s">
        <v>1</v>
      </c>
      <c r="B4" s="25"/>
      <c r="C4" s="3">
        <v>136</v>
      </c>
      <c r="D4" s="3"/>
      <c r="E4" s="7" t="s">
        <v>333</v>
      </c>
      <c r="F4" s="3">
        <v>68</v>
      </c>
      <c r="G4" s="3"/>
      <c r="H4" s="9" t="s">
        <v>334</v>
      </c>
      <c r="I4" s="3">
        <v>68</v>
      </c>
      <c r="J4" s="3"/>
      <c r="K4" s="9" t="s">
        <v>320</v>
      </c>
      <c r="L4" s="3">
        <v>0.51780000000000004</v>
      </c>
      <c r="M4" s="3">
        <v>63</v>
      </c>
      <c r="N4" s="3"/>
      <c r="O4" s="9" t="s">
        <v>335</v>
      </c>
      <c r="P4" s="3">
        <v>73</v>
      </c>
      <c r="Q4" s="3"/>
      <c r="R4" s="9" t="s">
        <v>336</v>
      </c>
      <c r="S4" s="33">
        <v>1.5319999999999999E-5</v>
      </c>
    </row>
    <row r="5" spans="1:19">
      <c r="A5" s="25" t="s">
        <v>2</v>
      </c>
      <c r="B5" s="25" t="s">
        <v>3</v>
      </c>
      <c r="C5" s="28">
        <v>118</v>
      </c>
      <c r="D5" s="3"/>
      <c r="E5" s="7">
        <f>C5/$C$4*100</f>
        <v>86.764705882352942</v>
      </c>
      <c r="F5" s="28">
        <v>58</v>
      </c>
      <c r="G5" s="3"/>
      <c r="H5" s="7">
        <f>F5/C5*100</f>
        <v>49.152542372881356</v>
      </c>
      <c r="I5" s="28">
        <v>60</v>
      </c>
      <c r="J5" s="3"/>
      <c r="K5" s="7">
        <f>I5/C5*100</f>
        <v>50.847457627118644</v>
      </c>
      <c r="L5" s="3"/>
      <c r="M5" s="28">
        <v>55</v>
      </c>
      <c r="N5" s="3"/>
      <c r="O5" s="7">
        <f>M5/C5*100</f>
        <v>46.610169491525419</v>
      </c>
      <c r="P5" s="28">
        <v>63</v>
      </c>
      <c r="Q5" s="3"/>
      <c r="R5" s="7">
        <f>P5/C5*100</f>
        <v>53.389830508474581</v>
      </c>
      <c r="S5" s="3"/>
    </row>
    <row r="6" spans="1:19">
      <c r="A6" s="25"/>
      <c r="B6" s="25" t="s">
        <v>4</v>
      </c>
      <c r="C6" s="28">
        <v>18</v>
      </c>
      <c r="D6" s="3"/>
      <c r="E6" s="7">
        <f t="shared" ref="E6:E14" si="0">C6/$C$4*100</f>
        <v>13.23529411764706</v>
      </c>
      <c r="F6" s="28">
        <v>10</v>
      </c>
      <c r="G6" s="3"/>
      <c r="H6" s="7">
        <f t="shared" ref="H6:H14" si="1">F6/C6*100</f>
        <v>55.555555555555557</v>
      </c>
      <c r="I6" s="28">
        <v>8</v>
      </c>
      <c r="J6" s="3"/>
      <c r="K6" s="7">
        <f t="shared" ref="K6:K14" si="2">I6/C6*100</f>
        <v>44.444444444444443</v>
      </c>
      <c r="L6" s="3"/>
      <c r="M6" s="28">
        <v>8</v>
      </c>
      <c r="N6" s="3"/>
      <c r="O6" s="7">
        <f t="shared" ref="O6:O12" si="3">M6/C6*100</f>
        <v>44.444444444444443</v>
      </c>
      <c r="P6" s="28">
        <v>10</v>
      </c>
      <c r="Q6" s="3"/>
      <c r="R6" s="7">
        <f t="shared" ref="R6:R12" si="4">P6/C6*100</f>
        <v>55.555555555555557</v>
      </c>
      <c r="S6" s="3"/>
    </row>
    <row r="7" spans="1:19" ht="45">
      <c r="A7" s="25" t="s">
        <v>19</v>
      </c>
      <c r="B7" s="25" t="s">
        <v>16</v>
      </c>
      <c r="C7" s="28">
        <v>2</v>
      </c>
      <c r="D7" s="3"/>
      <c r="E7" s="7">
        <f t="shared" si="0"/>
        <v>1.4705882352941175</v>
      </c>
      <c r="F7" s="28">
        <v>2</v>
      </c>
      <c r="G7" s="3"/>
      <c r="H7" s="7">
        <f t="shared" si="1"/>
        <v>100</v>
      </c>
      <c r="I7" s="4">
        <v>0</v>
      </c>
      <c r="J7" s="3"/>
      <c r="K7" s="7">
        <f t="shared" si="2"/>
        <v>0</v>
      </c>
      <c r="L7" s="3"/>
      <c r="M7" s="4">
        <v>0</v>
      </c>
      <c r="N7" s="3"/>
      <c r="O7" s="7">
        <f t="shared" si="3"/>
        <v>0</v>
      </c>
      <c r="P7" s="28">
        <v>2</v>
      </c>
      <c r="Q7" s="3"/>
      <c r="R7" s="7">
        <f t="shared" si="4"/>
        <v>100</v>
      </c>
      <c r="S7" s="3"/>
    </row>
    <row r="8" spans="1:19">
      <c r="A8" s="25"/>
      <c r="B8" s="25" t="s">
        <v>15</v>
      </c>
      <c r="C8" s="28">
        <v>2</v>
      </c>
      <c r="D8" s="3"/>
      <c r="E8" s="7">
        <f t="shared" si="0"/>
        <v>1.4705882352941175</v>
      </c>
      <c r="F8" s="28">
        <v>2</v>
      </c>
      <c r="G8" s="4"/>
      <c r="H8" s="7">
        <f t="shared" si="1"/>
        <v>100</v>
      </c>
      <c r="I8" s="4">
        <v>0</v>
      </c>
      <c r="J8" s="4"/>
      <c r="K8" s="7">
        <f t="shared" si="2"/>
        <v>0</v>
      </c>
      <c r="L8" s="3"/>
      <c r="M8" s="4">
        <v>0</v>
      </c>
      <c r="N8" s="4"/>
      <c r="O8" s="7">
        <f t="shared" si="3"/>
        <v>0</v>
      </c>
      <c r="P8" s="28">
        <v>2</v>
      </c>
      <c r="Q8" s="4"/>
      <c r="R8" s="7">
        <f t="shared" si="4"/>
        <v>100</v>
      </c>
      <c r="S8" s="3"/>
    </row>
    <row r="9" spans="1:19" ht="30">
      <c r="A9" s="25"/>
      <c r="B9" s="25" t="s">
        <v>12</v>
      </c>
      <c r="C9" s="28">
        <v>29</v>
      </c>
      <c r="D9" s="3"/>
      <c r="E9" s="7">
        <f t="shared" si="0"/>
        <v>21.323529411764707</v>
      </c>
      <c r="F9" s="28">
        <v>17</v>
      </c>
      <c r="G9" s="4"/>
      <c r="H9" s="7">
        <f t="shared" si="1"/>
        <v>58.620689655172406</v>
      </c>
      <c r="I9" s="28">
        <v>12</v>
      </c>
      <c r="J9" s="4"/>
      <c r="K9" s="7">
        <f t="shared" si="2"/>
        <v>41.379310344827587</v>
      </c>
      <c r="L9" s="3"/>
      <c r="M9" s="28">
        <v>10</v>
      </c>
      <c r="N9" s="4"/>
      <c r="O9" s="7">
        <f t="shared" si="3"/>
        <v>34.482758620689658</v>
      </c>
      <c r="P9" s="28">
        <v>19</v>
      </c>
      <c r="Q9" s="4"/>
      <c r="R9" s="7">
        <f t="shared" si="4"/>
        <v>65.517241379310349</v>
      </c>
      <c r="S9" s="3"/>
    </row>
    <row r="10" spans="1:19" ht="30">
      <c r="A10" s="25"/>
      <c r="B10" s="25" t="s">
        <v>14</v>
      </c>
      <c r="C10" s="28">
        <v>7</v>
      </c>
      <c r="D10" s="3"/>
      <c r="E10" s="7">
        <f t="shared" si="0"/>
        <v>5.1470588235294112</v>
      </c>
      <c r="F10" s="28">
        <v>2</v>
      </c>
      <c r="G10" s="4"/>
      <c r="H10" s="7">
        <f t="shared" si="1"/>
        <v>28.571428571428569</v>
      </c>
      <c r="I10" s="28">
        <v>5</v>
      </c>
      <c r="J10" s="4"/>
      <c r="K10" s="7">
        <f t="shared" si="2"/>
        <v>71.428571428571431</v>
      </c>
      <c r="L10" s="3"/>
      <c r="M10" s="28">
        <v>1</v>
      </c>
      <c r="N10" s="4"/>
      <c r="O10" s="7">
        <f t="shared" si="3"/>
        <v>14.285714285714285</v>
      </c>
      <c r="P10" s="28">
        <v>6</v>
      </c>
      <c r="Q10" s="4"/>
      <c r="R10" s="7">
        <f t="shared" si="4"/>
        <v>85.714285714285708</v>
      </c>
      <c r="S10" s="3"/>
    </row>
    <row r="11" spans="1:19" ht="30">
      <c r="A11" s="25"/>
      <c r="B11" s="25" t="s">
        <v>17</v>
      </c>
      <c r="C11" s="28">
        <v>2</v>
      </c>
      <c r="D11" s="3"/>
      <c r="E11" s="7">
        <f t="shared" si="0"/>
        <v>1.4705882352941175</v>
      </c>
      <c r="F11" s="28">
        <v>1</v>
      </c>
      <c r="G11" s="4"/>
      <c r="H11" s="7">
        <f t="shared" si="1"/>
        <v>50</v>
      </c>
      <c r="I11" s="28">
        <v>1</v>
      </c>
      <c r="J11" s="4"/>
      <c r="K11" s="7">
        <f t="shared" si="2"/>
        <v>50</v>
      </c>
      <c r="L11" s="3"/>
      <c r="M11" s="4">
        <v>0</v>
      </c>
      <c r="N11" s="4"/>
      <c r="O11" s="7">
        <f t="shared" si="3"/>
        <v>0</v>
      </c>
      <c r="P11" s="28">
        <v>2</v>
      </c>
      <c r="Q11" s="4"/>
      <c r="R11" s="7">
        <f t="shared" si="4"/>
        <v>100</v>
      </c>
      <c r="S11" s="3"/>
    </row>
    <row r="12" spans="1:19">
      <c r="A12" s="25"/>
      <c r="B12" s="25" t="s">
        <v>13</v>
      </c>
      <c r="C12" s="28">
        <v>94</v>
      </c>
      <c r="D12" s="3"/>
      <c r="E12" s="7">
        <f t="shared" si="0"/>
        <v>69.117647058823522</v>
      </c>
      <c r="F12" s="28">
        <v>44</v>
      </c>
      <c r="G12" s="4"/>
      <c r="H12" s="7">
        <f t="shared" si="1"/>
        <v>46.808510638297875</v>
      </c>
      <c r="I12" s="28">
        <v>50</v>
      </c>
      <c r="J12" s="3"/>
      <c r="K12" s="7">
        <f t="shared" si="2"/>
        <v>53.191489361702125</v>
      </c>
      <c r="L12" s="3"/>
      <c r="M12" s="28">
        <v>52</v>
      </c>
      <c r="N12" s="4"/>
      <c r="O12" s="7">
        <f t="shared" si="3"/>
        <v>55.319148936170215</v>
      </c>
      <c r="P12" s="28">
        <v>42</v>
      </c>
      <c r="Q12" s="3"/>
      <c r="R12" s="7">
        <f t="shared" si="4"/>
        <v>44.680851063829785</v>
      </c>
      <c r="S12" s="3"/>
    </row>
    <row r="13" spans="1:19">
      <c r="A13" s="25" t="s">
        <v>18</v>
      </c>
      <c r="B13" s="25" t="s">
        <v>39</v>
      </c>
      <c r="C13" s="28">
        <v>63</v>
      </c>
      <c r="D13" s="3"/>
      <c r="E13" s="7">
        <f t="shared" si="0"/>
        <v>46.32352941176471</v>
      </c>
      <c r="F13" s="28">
        <v>34</v>
      </c>
      <c r="G13" s="3"/>
      <c r="H13" s="7">
        <f t="shared" si="1"/>
        <v>53.968253968253968</v>
      </c>
      <c r="I13" s="28">
        <v>29</v>
      </c>
      <c r="J13" s="4"/>
      <c r="K13" s="7">
        <f t="shared" si="2"/>
        <v>46.031746031746032</v>
      </c>
      <c r="L13" s="3"/>
      <c r="M13" s="3"/>
      <c r="N13" s="3"/>
      <c r="O13" s="9"/>
      <c r="P13" s="4"/>
      <c r="Q13" s="4"/>
      <c r="R13" s="7"/>
      <c r="S13" s="3"/>
    </row>
    <row r="14" spans="1:19">
      <c r="A14" s="25"/>
      <c r="B14" s="25" t="s">
        <v>38</v>
      </c>
      <c r="C14" s="28">
        <v>73</v>
      </c>
      <c r="D14" s="3"/>
      <c r="E14" s="7">
        <f t="shared" si="0"/>
        <v>53.67647058823529</v>
      </c>
      <c r="F14" s="28">
        <v>34</v>
      </c>
      <c r="G14" s="3"/>
      <c r="H14" s="7">
        <f t="shared" si="1"/>
        <v>46.575342465753423</v>
      </c>
      <c r="I14" s="28">
        <v>39</v>
      </c>
      <c r="J14" s="4"/>
      <c r="K14" s="7">
        <f t="shared" si="2"/>
        <v>53.424657534246577</v>
      </c>
      <c r="L14" s="3"/>
      <c r="M14" s="3"/>
      <c r="N14" s="3"/>
      <c r="O14" s="9"/>
      <c r="P14" s="4"/>
      <c r="Q14" s="4"/>
      <c r="R14" s="7"/>
      <c r="S14" s="3"/>
    </row>
    <row r="15" spans="1:19" ht="30">
      <c r="A15" s="25" t="s">
        <v>5</v>
      </c>
      <c r="B15" s="25" t="s">
        <v>23</v>
      </c>
      <c r="C15" s="3">
        <v>130</v>
      </c>
      <c r="D15" s="22">
        <v>6</v>
      </c>
      <c r="E15" s="4" t="s">
        <v>104</v>
      </c>
      <c r="F15" s="3">
        <v>66</v>
      </c>
      <c r="G15" s="3">
        <v>2</v>
      </c>
      <c r="H15" s="4" t="s">
        <v>120</v>
      </c>
      <c r="I15" s="3">
        <v>64</v>
      </c>
      <c r="J15" s="3">
        <v>4</v>
      </c>
      <c r="K15" s="3" t="s">
        <v>112</v>
      </c>
      <c r="L15" s="3">
        <v>0.54200000000000004</v>
      </c>
      <c r="M15" s="3">
        <v>59</v>
      </c>
      <c r="N15" s="3">
        <v>4</v>
      </c>
      <c r="O15" s="9" t="s">
        <v>297</v>
      </c>
      <c r="P15" s="3">
        <v>71</v>
      </c>
      <c r="Q15" s="3">
        <v>2</v>
      </c>
      <c r="R15" s="7" t="s">
        <v>303</v>
      </c>
      <c r="S15" s="3">
        <v>1.2789999999999999E-2</v>
      </c>
    </row>
    <row r="16" spans="1:19" ht="30">
      <c r="A16" s="25" t="s">
        <v>6</v>
      </c>
      <c r="B16" s="25" t="s">
        <v>40</v>
      </c>
      <c r="C16" s="3">
        <v>135</v>
      </c>
      <c r="D16" s="22">
        <v>1</v>
      </c>
      <c r="E16" s="22" t="s">
        <v>105</v>
      </c>
      <c r="F16" s="22">
        <v>68</v>
      </c>
      <c r="G16" s="22">
        <v>0</v>
      </c>
      <c r="H16" s="23" t="s">
        <v>121</v>
      </c>
      <c r="I16" s="22">
        <v>67</v>
      </c>
      <c r="J16" s="22">
        <v>1</v>
      </c>
      <c r="K16" s="3" t="s">
        <v>113</v>
      </c>
      <c r="L16" s="3">
        <v>0.82969999999999999</v>
      </c>
      <c r="M16" s="3">
        <v>63</v>
      </c>
      <c r="N16" s="3">
        <v>0</v>
      </c>
      <c r="O16" s="9" t="s">
        <v>298</v>
      </c>
      <c r="P16" s="3">
        <v>72</v>
      </c>
      <c r="Q16" s="3">
        <v>1</v>
      </c>
      <c r="R16" s="7" t="s">
        <v>304</v>
      </c>
      <c r="S16" s="3">
        <v>1.8839999999999999E-2</v>
      </c>
    </row>
    <row r="17" spans="1:19">
      <c r="A17" s="25" t="s">
        <v>22</v>
      </c>
      <c r="B17" s="25" t="s">
        <v>20</v>
      </c>
      <c r="C17" s="3">
        <v>0</v>
      </c>
      <c r="D17" s="22">
        <v>171</v>
      </c>
      <c r="E17" s="22" t="s">
        <v>54</v>
      </c>
      <c r="F17" s="22">
        <v>0</v>
      </c>
      <c r="G17" s="22">
        <v>87</v>
      </c>
      <c r="H17" s="23" t="s">
        <v>54</v>
      </c>
      <c r="I17" s="22">
        <v>0</v>
      </c>
      <c r="J17" s="22">
        <v>84</v>
      </c>
      <c r="K17" s="22" t="s">
        <v>41</v>
      </c>
      <c r="L17" s="3" t="s">
        <v>41</v>
      </c>
      <c r="M17" s="3" t="s">
        <v>41</v>
      </c>
      <c r="N17" s="3" t="s">
        <v>41</v>
      </c>
      <c r="O17" s="3" t="s">
        <v>41</v>
      </c>
      <c r="P17" s="3" t="s">
        <v>41</v>
      </c>
      <c r="Q17" s="3" t="s">
        <v>41</v>
      </c>
      <c r="R17" s="3" t="s">
        <v>41</v>
      </c>
      <c r="S17" s="3" t="s">
        <v>41</v>
      </c>
    </row>
    <row r="18" spans="1:19">
      <c r="A18" s="25"/>
      <c r="B18" s="25" t="s">
        <v>21</v>
      </c>
      <c r="C18" s="3">
        <v>0</v>
      </c>
      <c r="D18" s="22">
        <v>171</v>
      </c>
      <c r="E18" s="23" t="s">
        <v>54</v>
      </c>
      <c r="F18" s="22">
        <v>0</v>
      </c>
      <c r="G18" s="22">
        <v>87</v>
      </c>
      <c r="H18" s="23" t="s">
        <v>54</v>
      </c>
      <c r="I18" s="22">
        <v>0</v>
      </c>
      <c r="J18" s="22">
        <v>84</v>
      </c>
      <c r="K18" s="31" t="s">
        <v>41</v>
      </c>
      <c r="L18" s="27" t="s">
        <v>41</v>
      </c>
      <c r="M18" s="27" t="s">
        <v>41</v>
      </c>
      <c r="N18" s="27" t="s">
        <v>41</v>
      </c>
      <c r="O18" s="27" t="s">
        <v>41</v>
      </c>
      <c r="P18" s="27" t="s">
        <v>41</v>
      </c>
      <c r="Q18" s="27" t="s">
        <v>41</v>
      </c>
      <c r="R18" s="27" t="s">
        <v>41</v>
      </c>
      <c r="S18" s="27" t="s">
        <v>41</v>
      </c>
    </row>
    <row r="19" spans="1:19" ht="30">
      <c r="A19" s="25" t="s">
        <v>24</v>
      </c>
      <c r="B19" s="25" t="s">
        <v>25</v>
      </c>
      <c r="C19" s="3">
        <v>126</v>
      </c>
      <c r="D19" s="22">
        <v>10</v>
      </c>
      <c r="E19" s="22" t="s">
        <v>106</v>
      </c>
      <c r="F19" s="22">
        <v>61</v>
      </c>
      <c r="G19" s="22">
        <v>7</v>
      </c>
      <c r="H19" s="23" t="s">
        <v>122</v>
      </c>
      <c r="I19" s="22">
        <v>65</v>
      </c>
      <c r="J19" s="22">
        <v>3</v>
      </c>
      <c r="K19" s="3" t="s">
        <v>114</v>
      </c>
      <c r="L19" s="3">
        <v>0.54710000000000003</v>
      </c>
      <c r="M19" s="3">
        <v>60</v>
      </c>
      <c r="N19" s="3">
        <v>3</v>
      </c>
      <c r="O19" s="9" t="s">
        <v>299</v>
      </c>
      <c r="P19" s="3">
        <v>66</v>
      </c>
      <c r="Q19" s="3">
        <v>7</v>
      </c>
      <c r="R19" s="7" t="s">
        <v>305</v>
      </c>
      <c r="S19" s="3">
        <v>0.10970000000000001</v>
      </c>
    </row>
    <row r="20" spans="1:19" ht="30">
      <c r="A20" s="25"/>
      <c r="B20" s="25" t="s">
        <v>26</v>
      </c>
      <c r="C20" s="3">
        <v>125</v>
      </c>
      <c r="D20" s="22">
        <v>11</v>
      </c>
      <c r="E20" s="22" t="s">
        <v>107</v>
      </c>
      <c r="F20" s="22">
        <v>60</v>
      </c>
      <c r="G20" s="22">
        <v>8</v>
      </c>
      <c r="H20" s="23" t="s">
        <v>123</v>
      </c>
      <c r="I20" s="22">
        <v>65</v>
      </c>
      <c r="J20" s="22">
        <v>3</v>
      </c>
      <c r="K20" s="3" t="s">
        <v>115</v>
      </c>
      <c r="L20" s="3">
        <v>0.32579999999999998</v>
      </c>
      <c r="M20" s="3">
        <v>60</v>
      </c>
      <c r="N20" s="3">
        <v>3</v>
      </c>
      <c r="O20" s="9" t="s">
        <v>300</v>
      </c>
      <c r="P20" s="3">
        <v>65</v>
      </c>
      <c r="Q20" s="3">
        <v>8</v>
      </c>
      <c r="R20" s="7" t="s">
        <v>306</v>
      </c>
      <c r="S20" s="3">
        <v>0.27929999999999999</v>
      </c>
    </row>
    <row r="21" spans="1:19" ht="30">
      <c r="A21" s="25"/>
      <c r="B21" s="25" t="s">
        <v>27</v>
      </c>
      <c r="C21" s="22">
        <v>126</v>
      </c>
      <c r="D21" s="22">
        <v>10</v>
      </c>
      <c r="E21" s="22" t="s">
        <v>108</v>
      </c>
      <c r="F21" s="22">
        <v>61</v>
      </c>
      <c r="G21" s="22">
        <v>7</v>
      </c>
      <c r="H21" s="23" t="s">
        <v>124</v>
      </c>
      <c r="I21" s="22">
        <v>65</v>
      </c>
      <c r="J21" s="22">
        <v>3</v>
      </c>
      <c r="K21" s="3" t="s">
        <v>116</v>
      </c>
      <c r="L21" s="3">
        <v>0.30620000000000003</v>
      </c>
      <c r="M21" s="3">
        <v>60</v>
      </c>
      <c r="N21" s="3">
        <v>3</v>
      </c>
      <c r="O21" s="9" t="s">
        <v>301</v>
      </c>
      <c r="P21" s="3">
        <v>66</v>
      </c>
      <c r="Q21" s="3">
        <v>7</v>
      </c>
      <c r="R21" s="7" t="s">
        <v>307</v>
      </c>
      <c r="S21" s="3">
        <v>0.53879999999999995</v>
      </c>
    </row>
    <row r="22" spans="1:19" ht="30">
      <c r="A22" s="25"/>
      <c r="B22" s="25" t="s">
        <v>28</v>
      </c>
      <c r="C22" s="3">
        <v>126</v>
      </c>
      <c r="D22" s="22">
        <v>10</v>
      </c>
      <c r="E22" s="22" t="s">
        <v>109</v>
      </c>
      <c r="F22" s="22">
        <v>61</v>
      </c>
      <c r="G22" s="22">
        <v>7</v>
      </c>
      <c r="H22" s="23" t="s">
        <v>125</v>
      </c>
      <c r="I22" s="22">
        <v>65</v>
      </c>
      <c r="J22" s="22">
        <v>3</v>
      </c>
      <c r="K22" s="3" t="s">
        <v>117</v>
      </c>
      <c r="L22" s="3">
        <v>0.80879999999999996</v>
      </c>
      <c r="M22" s="3">
        <v>60</v>
      </c>
      <c r="N22" s="3">
        <v>3</v>
      </c>
      <c r="O22" s="9" t="s">
        <v>302</v>
      </c>
      <c r="P22" s="3">
        <v>66</v>
      </c>
      <c r="Q22" s="3">
        <v>7</v>
      </c>
      <c r="R22" s="7" t="s">
        <v>308</v>
      </c>
      <c r="S22" s="22">
        <v>0.60709999999999997</v>
      </c>
    </row>
    <row r="23" spans="1:19" ht="30">
      <c r="A23" s="25" t="s">
        <v>29</v>
      </c>
      <c r="B23" s="25" t="s">
        <v>30</v>
      </c>
      <c r="C23" s="3">
        <v>27</v>
      </c>
      <c r="D23" s="22">
        <v>109</v>
      </c>
      <c r="E23" s="22" t="s">
        <v>110</v>
      </c>
      <c r="F23" s="22">
        <v>13</v>
      </c>
      <c r="G23" s="22">
        <v>55</v>
      </c>
      <c r="H23" s="23" t="s">
        <v>126</v>
      </c>
      <c r="I23" s="22">
        <v>14</v>
      </c>
      <c r="J23" s="22">
        <v>54</v>
      </c>
      <c r="K23" s="3" t="s">
        <v>118</v>
      </c>
      <c r="L23" s="3">
        <v>0.1855</v>
      </c>
      <c r="M23" s="3">
        <v>0</v>
      </c>
      <c r="N23" s="3">
        <v>63</v>
      </c>
      <c r="O23" s="9" t="s">
        <v>41</v>
      </c>
      <c r="P23" s="3">
        <v>27</v>
      </c>
      <c r="Q23" s="3">
        <v>46</v>
      </c>
      <c r="R23" s="7" t="s">
        <v>110</v>
      </c>
      <c r="S23" s="9" t="s">
        <v>41</v>
      </c>
    </row>
    <row r="24" spans="1:19">
      <c r="A24" s="25"/>
      <c r="B24" s="25" t="s">
        <v>31</v>
      </c>
      <c r="C24" s="3">
        <v>26</v>
      </c>
      <c r="D24" s="22">
        <v>110</v>
      </c>
      <c r="E24" s="3" t="s">
        <v>111</v>
      </c>
      <c r="F24" s="3">
        <v>13</v>
      </c>
      <c r="G24" s="22">
        <v>55</v>
      </c>
      <c r="H24" s="23" t="s">
        <v>127</v>
      </c>
      <c r="I24" s="22">
        <v>13</v>
      </c>
      <c r="J24" s="22">
        <v>55</v>
      </c>
      <c r="K24" s="3" t="s">
        <v>119</v>
      </c>
      <c r="L24" s="3">
        <v>0.23019999999999999</v>
      </c>
      <c r="M24" s="3">
        <v>0</v>
      </c>
      <c r="N24" s="3">
        <v>63</v>
      </c>
      <c r="O24" s="9" t="s">
        <v>41</v>
      </c>
      <c r="P24" s="3">
        <v>26</v>
      </c>
      <c r="Q24" s="3">
        <v>47</v>
      </c>
      <c r="R24" s="7" t="s">
        <v>111</v>
      </c>
      <c r="S24" s="9" t="s">
        <v>41</v>
      </c>
    </row>
    <row r="25" spans="1:19">
      <c r="A25" s="25" t="s">
        <v>32</v>
      </c>
      <c r="B25" s="25" t="s">
        <v>33</v>
      </c>
      <c r="C25" s="3">
        <v>0</v>
      </c>
      <c r="D25" s="22">
        <v>136</v>
      </c>
      <c r="E25" s="22" t="s">
        <v>41</v>
      </c>
      <c r="F25" s="22">
        <v>0</v>
      </c>
      <c r="G25" s="22">
        <v>68</v>
      </c>
      <c r="H25" s="22" t="s">
        <v>41</v>
      </c>
      <c r="I25" s="22">
        <v>0</v>
      </c>
      <c r="J25" s="22">
        <v>68</v>
      </c>
      <c r="K25" s="22" t="s">
        <v>41</v>
      </c>
      <c r="L25" s="3" t="s">
        <v>41</v>
      </c>
      <c r="M25" s="3">
        <v>0</v>
      </c>
      <c r="N25" s="3">
        <v>63</v>
      </c>
      <c r="O25" s="3" t="s">
        <v>41</v>
      </c>
      <c r="P25" s="3">
        <v>0</v>
      </c>
      <c r="Q25" s="3">
        <v>73</v>
      </c>
      <c r="R25" s="24" t="s">
        <v>41</v>
      </c>
      <c r="S25" s="3" t="s">
        <v>41</v>
      </c>
    </row>
    <row r="26" spans="1:19">
      <c r="A26" s="25" t="s">
        <v>34</v>
      </c>
      <c r="B26" s="25" t="s">
        <v>35</v>
      </c>
      <c r="C26" s="3" t="s">
        <v>41</v>
      </c>
      <c r="D26" s="3" t="s">
        <v>41</v>
      </c>
      <c r="E26" s="3" t="s">
        <v>41</v>
      </c>
      <c r="F26" s="3" t="s">
        <v>41</v>
      </c>
      <c r="G26" s="3" t="s">
        <v>41</v>
      </c>
      <c r="H26" s="3" t="s">
        <v>41</v>
      </c>
      <c r="I26" s="3" t="s">
        <v>41</v>
      </c>
      <c r="J26" s="3" t="s">
        <v>41</v>
      </c>
      <c r="K26" s="3" t="s">
        <v>41</v>
      </c>
      <c r="L26" s="3" t="s">
        <v>41</v>
      </c>
      <c r="M26" s="3" t="s">
        <v>41</v>
      </c>
      <c r="N26" s="3" t="s">
        <v>41</v>
      </c>
      <c r="O26" s="3" t="s">
        <v>41</v>
      </c>
      <c r="P26" s="3" t="s">
        <v>41</v>
      </c>
      <c r="Q26" s="3" t="s">
        <v>41</v>
      </c>
      <c r="R26" s="3" t="s">
        <v>41</v>
      </c>
      <c r="S26" s="3" t="s">
        <v>41</v>
      </c>
    </row>
    <row r="27" spans="1:19">
      <c r="A27" s="25"/>
      <c r="B27" s="25" t="s">
        <v>36</v>
      </c>
      <c r="C27" s="3" t="s">
        <v>41</v>
      </c>
      <c r="D27" s="3" t="s">
        <v>41</v>
      </c>
      <c r="E27" s="3" t="s">
        <v>41</v>
      </c>
      <c r="F27" s="3" t="s">
        <v>41</v>
      </c>
      <c r="G27" s="3" t="s">
        <v>41</v>
      </c>
      <c r="H27" s="3" t="s">
        <v>41</v>
      </c>
      <c r="I27" s="3" t="s">
        <v>41</v>
      </c>
      <c r="J27" s="3" t="s">
        <v>41</v>
      </c>
      <c r="K27" s="3" t="s">
        <v>41</v>
      </c>
      <c r="L27" s="3" t="s">
        <v>41</v>
      </c>
      <c r="M27" s="3" t="s">
        <v>41</v>
      </c>
      <c r="N27" s="3" t="s">
        <v>41</v>
      </c>
      <c r="O27" s="3" t="s">
        <v>41</v>
      </c>
      <c r="P27" s="3" t="s">
        <v>41</v>
      </c>
      <c r="Q27" s="3" t="s">
        <v>41</v>
      </c>
      <c r="R27" s="3" t="s">
        <v>41</v>
      </c>
      <c r="S27" s="3" t="s">
        <v>41</v>
      </c>
    </row>
    <row r="28" spans="1:19" ht="30">
      <c r="A28" s="25"/>
      <c r="B28" s="25" t="s">
        <v>37</v>
      </c>
      <c r="C28" s="3" t="s">
        <v>41</v>
      </c>
      <c r="D28" s="3" t="s">
        <v>41</v>
      </c>
      <c r="E28" s="3" t="s">
        <v>41</v>
      </c>
      <c r="F28" s="3" t="s">
        <v>41</v>
      </c>
      <c r="G28" s="3" t="s">
        <v>41</v>
      </c>
      <c r="H28" s="3" t="s">
        <v>41</v>
      </c>
      <c r="I28" s="3" t="s">
        <v>41</v>
      </c>
      <c r="J28" s="3" t="s">
        <v>41</v>
      </c>
      <c r="K28" s="3" t="s">
        <v>41</v>
      </c>
      <c r="L28" s="3" t="s">
        <v>41</v>
      </c>
      <c r="M28" s="3" t="s">
        <v>41</v>
      </c>
      <c r="N28" s="3" t="s">
        <v>41</v>
      </c>
      <c r="O28" s="3" t="s">
        <v>41</v>
      </c>
      <c r="P28" s="3" t="s">
        <v>41</v>
      </c>
      <c r="Q28" s="3" t="s">
        <v>41</v>
      </c>
      <c r="R28" s="3" t="s">
        <v>41</v>
      </c>
      <c r="S28" s="3" t="s">
        <v>41</v>
      </c>
    </row>
  </sheetData>
  <mergeCells count="9">
    <mergeCell ref="C1:E2"/>
    <mergeCell ref="F1:K1"/>
    <mergeCell ref="M1:R1"/>
    <mergeCell ref="S1:S3"/>
    <mergeCell ref="M2:O2"/>
    <mergeCell ref="P2:R2"/>
    <mergeCell ref="L1:L3"/>
    <mergeCell ref="F2:H2"/>
    <mergeCell ref="I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9569-E894-B448-9890-05153A04068C}">
  <dimension ref="A1:T14"/>
  <sheetViews>
    <sheetView workbookViewId="0">
      <pane xSplit="1" topLeftCell="L1" activePane="topRight" state="frozen"/>
      <selection pane="topRight" activeCell="T12" sqref="T12"/>
    </sheetView>
  </sheetViews>
  <sheetFormatPr baseColWidth="10" defaultRowHeight="16"/>
  <cols>
    <col min="4" max="4" width="9" customWidth="1"/>
  </cols>
  <sheetData>
    <row r="1" spans="1:20">
      <c r="A1" s="26"/>
      <c r="B1" s="26"/>
      <c r="C1" s="26"/>
      <c r="D1" s="35" t="s">
        <v>42</v>
      </c>
      <c r="E1" s="35"/>
      <c r="F1" s="35"/>
      <c r="G1" s="34" t="s">
        <v>8</v>
      </c>
      <c r="H1" s="34"/>
      <c r="I1" s="34"/>
      <c r="J1" s="34"/>
      <c r="K1" s="34"/>
      <c r="L1" s="34"/>
      <c r="M1" s="37" t="s">
        <v>9</v>
      </c>
      <c r="N1" s="34" t="s">
        <v>18</v>
      </c>
      <c r="O1" s="34"/>
      <c r="P1" s="34"/>
      <c r="Q1" s="34"/>
      <c r="R1" s="34"/>
      <c r="S1" s="34"/>
      <c r="T1" s="37" t="s">
        <v>9</v>
      </c>
    </row>
    <row r="2" spans="1:20">
      <c r="A2" s="26" t="s">
        <v>0</v>
      </c>
      <c r="B2" s="26"/>
      <c r="C2" s="26"/>
      <c r="D2" s="35"/>
      <c r="E2" s="35"/>
      <c r="F2" s="35"/>
      <c r="G2" s="34" t="s">
        <v>85</v>
      </c>
      <c r="H2" s="34"/>
      <c r="I2" s="34"/>
      <c r="J2" s="34" t="s">
        <v>86</v>
      </c>
      <c r="K2" s="34"/>
      <c r="L2" s="34"/>
      <c r="M2" s="37"/>
      <c r="N2" s="34" t="s">
        <v>200</v>
      </c>
      <c r="O2" s="34"/>
      <c r="P2" s="34"/>
      <c r="Q2" s="34" t="s">
        <v>201</v>
      </c>
      <c r="R2" s="34"/>
      <c r="S2" s="34"/>
      <c r="T2" s="37"/>
    </row>
    <row r="3" spans="1:20" ht="30">
      <c r="A3" s="26"/>
      <c r="B3" s="26"/>
      <c r="C3" s="26" t="s">
        <v>161</v>
      </c>
      <c r="D3" s="14" t="s">
        <v>7</v>
      </c>
      <c r="E3" s="12" t="s">
        <v>11</v>
      </c>
      <c r="F3" s="6" t="s">
        <v>58</v>
      </c>
      <c r="G3" s="14" t="s">
        <v>7</v>
      </c>
      <c r="H3" s="14" t="s">
        <v>11</v>
      </c>
      <c r="I3" s="6" t="s">
        <v>199</v>
      </c>
      <c r="J3" s="14" t="s">
        <v>7</v>
      </c>
      <c r="K3" s="14" t="s">
        <v>11</v>
      </c>
      <c r="L3" s="6" t="s">
        <v>199</v>
      </c>
      <c r="M3" s="37"/>
      <c r="N3" s="14" t="s">
        <v>7</v>
      </c>
      <c r="O3" s="14" t="s">
        <v>11</v>
      </c>
      <c r="P3" s="6" t="s">
        <v>199</v>
      </c>
      <c r="Q3" s="14" t="s">
        <v>7</v>
      </c>
      <c r="R3" s="14" t="s">
        <v>11</v>
      </c>
      <c r="S3" s="6" t="s">
        <v>199</v>
      </c>
      <c r="T3" s="37"/>
    </row>
    <row r="4" spans="1:20">
      <c r="A4" s="26" t="s">
        <v>5</v>
      </c>
      <c r="B4" s="26" t="s">
        <v>164</v>
      </c>
      <c r="C4" s="26" t="s">
        <v>338</v>
      </c>
      <c r="D4" s="54">
        <v>126</v>
      </c>
      <c r="E4" s="54">
        <v>45</v>
      </c>
      <c r="F4" s="54" t="s">
        <v>340</v>
      </c>
      <c r="G4" s="54">
        <v>65</v>
      </c>
      <c r="H4" s="54">
        <v>22</v>
      </c>
      <c r="I4" s="54" t="s">
        <v>348</v>
      </c>
      <c r="J4" s="54">
        <v>61</v>
      </c>
      <c r="K4" s="54">
        <v>23</v>
      </c>
      <c r="L4" s="54" t="s">
        <v>356</v>
      </c>
      <c r="M4" s="17">
        <v>0.34489999999999998</v>
      </c>
      <c r="N4" s="54">
        <v>56</v>
      </c>
      <c r="O4" s="54">
        <v>29</v>
      </c>
      <c r="P4" s="54" t="s">
        <v>364</v>
      </c>
      <c r="Q4" s="54">
        <v>70</v>
      </c>
      <c r="R4" s="54">
        <v>16</v>
      </c>
      <c r="S4" s="54" t="s">
        <v>372</v>
      </c>
      <c r="T4" s="17">
        <v>0.53249999999999997</v>
      </c>
    </row>
    <row r="5" spans="1:20">
      <c r="A5" s="26" t="s">
        <v>6</v>
      </c>
      <c r="B5" s="26" t="s">
        <v>40</v>
      </c>
      <c r="C5" s="26" t="s">
        <v>338</v>
      </c>
      <c r="D5" s="54">
        <v>145</v>
      </c>
      <c r="E5" s="54">
        <v>26</v>
      </c>
      <c r="F5" s="54" t="s">
        <v>341</v>
      </c>
      <c r="G5" s="54">
        <v>73</v>
      </c>
      <c r="H5" s="54">
        <v>14</v>
      </c>
      <c r="I5" s="54" t="s">
        <v>349</v>
      </c>
      <c r="J5" s="54">
        <v>72</v>
      </c>
      <c r="K5" s="54">
        <v>12</v>
      </c>
      <c r="L5" s="54" t="s">
        <v>357</v>
      </c>
      <c r="M5" s="17">
        <v>0.91320000000000001</v>
      </c>
      <c r="N5" s="54">
        <v>68</v>
      </c>
      <c r="O5" s="54">
        <v>17</v>
      </c>
      <c r="P5" s="54" t="s">
        <v>365</v>
      </c>
      <c r="Q5" s="54">
        <v>77</v>
      </c>
      <c r="R5" s="54">
        <v>9</v>
      </c>
      <c r="S5" s="54" t="s">
        <v>373</v>
      </c>
      <c r="T5" s="17">
        <v>3.363E-2</v>
      </c>
    </row>
    <row r="6" spans="1:20">
      <c r="A6" s="26" t="s">
        <v>22</v>
      </c>
      <c r="B6" s="26" t="s">
        <v>20</v>
      </c>
      <c r="C6" s="26" t="s">
        <v>338</v>
      </c>
      <c r="D6" s="54">
        <v>135</v>
      </c>
      <c r="E6" s="54">
        <v>36</v>
      </c>
      <c r="F6" s="54" t="s">
        <v>342</v>
      </c>
      <c r="G6" s="54">
        <v>68</v>
      </c>
      <c r="H6" s="54">
        <v>19</v>
      </c>
      <c r="I6" s="54" t="s">
        <v>350</v>
      </c>
      <c r="J6" s="54">
        <v>67</v>
      </c>
      <c r="K6" s="54">
        <v>17</v>
      </c>
      <c r="L6" s="54" t="s">
        <v>358</v>
      </c>
      <c r="M6" s="17">
        <v>0.72099999999999997</v>
      </c>
      <c r="N6" s="54">
        <v>65</v>
      </c>
      <c r="O6" s="54">
        <v>20</v>
      </c>
      <c r="P6" s="54" t="s">
        <v>366</v>
      </c>
      <c r="Q6" s="54">
        <v>70</v>
      </c>
      <c r="R6" s="54">
        <v>16</v>
      </c>
      <c r="S6" s="54" t="s">
        <v>374</v>
      </c>
      <c r="T6" s="17">
        <v>0.83089999999999997</v>
      </c>
    </row>
    <row r="7" spans="1:20">
      <c r="A7" s="26"/>
      <c r="B7" s="26" t="s">
        <v>21</v>
      </c>
      <c r="C7" s="26" t="s">
        <v>338</v>
      </c>
      <c r="D7" s="54">
        <v>136</v>
      </c>
      <c r="E7" s="54">
        <v>35</v>
      </c>
      <c r="F7" s="54" t="s">
        <v>343</v>
      </c>
      <c r="G7" s="54">
        <v>69</v>
      </c>
      <c r="H7" s="54">
        <v>18</v>
      </c>
      <c r="I7" s="54" t="s">
        <v>351</v>
      </c>
      <c r="J7" s="54">
        <v>67</v>
      </c>
      <c r="K7" s="54">
        <v>17</v>
      </c>
      <c r="L7" s="54" t="s">
        <v>359</v>
      </c>
      <c r="M7" s="17">
        <v>0.61990000000000001</v>
      </c>
      <c r="N7" s="54">
        <v>66</v>
      </c>
      <c r="O7" s="54">
        <v>19</v>
      </c>
      <c r="P7" s="54" t="s">
        <v>367</v>
      </c>
      <c r="Q7" s="54">
        <v>70</v>
      </c>
      <c r="R7" s="54">
        <v>16</v>
      </c>
      <c r="S7" s="54" t="s">
        <v>375</v>
      </c>
      <c r="T7" s="17">
        <v>0.80930000000000002</v>
      </c>
    </row>
    <row r="8" spans="1:20">
      <c r="A8" s="26" t="s">
        <v>24</v>
      </c>
      <c r="B8" s="26" t="s">
        <v>25</v>
      </c>
      <c r="C8" s="26" t="s">
        <v>338</v>
      </c>
      <c r="D8" s="54">
        <v>138</v>
      </c>
      <c r="E8" s="54">
        <v>33</v>
      </c>
      <c r="F8" s="54" t="s">
        <v>344</v>
      </c>
      <c r="G8" s="54">
        <v>70</v>
      </c>
      <c r="H8" s="54">
        <v>17</v>
      </c>
      <c r="I8" s="54" t="s">
        <v>352</v>
      </c>
      <c r="J8" s="54">
        <v>68</v>
      </c>
      <c r="K8" s="54">
        <v>16</v>
      </c>
      <c r="L8" s="54" t="s">
        <v>360</v>
      </c>
      <c r="M8" s="17">
        <v>0.2414</v>
      </c>
      <c r="N8" s="54">
        <v>68</v>
      </c>
      <c r="O8" s="54">
        <v>17</v>
      </c>
      <c r="P8" s="54" t="s">
        <v>368</v>
      </c>
      <c r="Q8" s="54">
        <v>70</v>
      </c>
      <c r="R8" s="54">
        <v>16</v>
      </c>
      <c r="S8" s="54" t="s">
        <v>376</v>
      </c>
      <c r="T8" s="17">
        <v>0.23719999999999999</v>
      </c>
    </row>
    <row r="9" spans="1:20">
      <c r="A9" s="26"/>
      <c r="B9" s="26" t="s">
        <v>26</v>
      </c>
      <c r="C9" s="26" t="s">
        <v>338</v>
      </c>
      <c r="D9" s="54">
        <v>137</v>
      </c>
      <c r="E9" s="54">
        <v>34</v>
      </c>
      <c r="F9" s="54" t="s">
        <v>345</v>
      </c>
      <c r="G9" s="54">
        <v>69</v>
      </c>
      <c r="H9" s="54">
        <v>18</v>
      </c>
      <c r="I9" s="54" t="s">
        <v>353</v>
      </c>
      <c r="J9" s="54">
        <v>68</v>
      </c>
      <c r="K9" s="54">
        <v>16</v>
      </c>
      <c r="L9" s="54" t="s">
        <v>361</v>
      </c>
      <c r="M9" s="17">
        <v>0.70140000000000002</v>
      </c>
      <c r="N9" s="54">
        <v>67</v>
      </c>
      <c r="O9" s="54">
        <v>18</v>
      </c>
      <c r="P9" s="54" t="s">
        <v>369</v>
      </c>
      <c r="Q9" s="54">
        <v>70</v>
      </c>
      <c r="R9" s="54">
        <v>16</v>
      </c>
      <c r="S9" s="54" t="s">
        <v>377</v>
      </c>
      <c r="T9" s="17">
        <v>0.29199999999999998</v>
      </c>
    </row>
    <row r="10" spans="1:20">
      <c r="A10" s="26"/>
      <c r="B10" s="26" t="s">
        <v>27</v>
      </c>
      <c r="C10" s="26" t="s">
        <v>338</v>
      </c>
      <c r="D10" s="54">
        <v>137</v>
      </c>
      <c r="E10" s="54">
        <v>34</v>
      </c>
      <c r="F10" s="54" t="s">
        <v>346</v>
      </c>
      <c r="G10" s="54">
        <v>69</v>
      </c>
      <c r="H10" s="54">
        <v>18</v>
      </c>
      <c r="I10" s="54" t="s">
        <v>354</v>
      </c>
      <c r="J10" s="54">
        <v>68</v>
      </c>
      <c r="K10" s="54">
        <v>16</v>
      </c>
      <c r="L10" s="54" t="s">
        <v>362</v>
      </c>
      <c r="M10" s="17">
        <v>0.70979999999999999</v>
      </c>
      <c r="N10" s="54">
        <v>68</v>
      </c>
      <c r="O10" s="54">
        <v>17</v>
      </c>
      <c r="P10" s="54" t="s">
        <v>370</v>
      </c>
      <c r="Q10" s="54">
        <v>69</v>
      </c>
      <c r="R10" s="54">
        <v>17</v>
      </c>
      <c r="S10" s="54" t="s">
        <v>378</v>
      </c>
      <c r="T10" s="17">
        <v>0.33639999999999998</v>
      </c>
    </row>
    <row r="11" spans="1:20">
      <c r="A11" s="26"/>
      <c r="B11" s="26" t="s">
        <v>28</v>
      </c>
      <c r="C11" s="26" t="s">
        <v>338</v>
      </c>
      <c r="D11" s="54">
        <v>139</v>
      </c>
      <c r="E11" s="54">
        <v>32</v>
      </c>
      <c r="F11" s="54" t="s">
        <v>347</v>
      </c>
      <c r="G11" s="54">
        <v>71</v>
      </c>
      <c r="H11" s="54">
        <v>16</v>
      </c>
      <c r="I11" s="54" t="s">
        <v>355</v>
      </c>
      <c r="J11" s="54">
        <v>68</v>
      </c>
      <c r="K11" s="54">
        <v>16</v>
      </c>
      <c r="L11" s="54" t="s">
        <v>363</v>
      </c>
      <c r="M11" s="19">
        <v>0.98070000000000002</v>
      </c>
      <c r="N11" s="54">
        <v>68</v>
      </c>
      <c r="O11" s="54">
        <v>17</v>
      </c>
      <c r="P11" s="54" t="s">
        <v>371</v>
      </c>
      <c r="Q11" s="54">
        <v>71</v>
      </c>
      <c r="R11" s="54">
        <v>15</v>
      </c>
      <c r="S11" s="54" t="s">
        <v>379</v>
      </c>
      <c r="T11" s="19">
        <v>0.73829999999999996</v>
      </c>
    </row>
    <row r="12" spans="1:20">
      <c r="A12" s="26" t="s">
        <v>29</v>
      </c>
      <c r="B12" s="26" t="s">
        <v>30</v>
      </c>
      <c r="C12" s="26" t="s">
        <v>338</v>
      </c>
      <c r="D12" s="15" t="s">
        <v>41</v>
      </c>
      <c r="E12" s="15" t="s">
        <v>41</v>
      </c>
      <c r="F12" s="15" t="s">
        <v>41</v>
      </c>
      <c r="G12" s="15" t="s">
        <v>41</v>
      </c>
      <c r="H12" s="15" t="s">
        <v>41</v>
      </c>
      <c r="I12" s="15" t="s">
        <v>41</v>
      </c>
      <c r="J12" s="15" t="s">
        <v>41</v>
      </c>
      <c r="K12" s="15" t="s">
        <v>41</v>
      </c>
      <c r="L12" s="15" t="s">
        <v>41</v>
      </c>
      <c r="M12" s="15" t="s">
        <v>41</v>
      </c>
      <c r="N12" s="15" t="s">
        <v>41</v>
      </c>
      <c r="O12" s="15" t="s">
        <v>41</v>
      </c>
      <c r="P12" s="15" t="s">
        <v>41</v>
      </c>
      <c r="Q12" s="15" t="s">
        <v>41</v>
      </c>
      <c r="R12" s="15" t="s">
        <v>41</v>
      </c>
      <c r="S12" s="15" t="s">
        <v>41</v>
      </c>
      <c r="T12" s="15" t="s">
        <v>41</v>
      </c>
    </row>
    <row r="13" spans="1:20">
      <c r="A13" s="26"/>
      <c r="B13" s="26" t="s">
        <v>31</v>
      </c>
      <c r="C13" s="26" t="s">
        <v>338</v>
      </c>
      <c r="D13" s="15" t="s">
        <v>41</v>
      </c>
      <c r="E13" s="15" t="s">
        <v>41</v>
      </c>
      <c r="F13" s="15" t="s">
        <v>41</v>
      </c>
      <c r="G13" s="15" t="s">
        <v>41</v>
      </c>
      <c r="H13" s="15" t="s">
        <v>41</v>
      </c>
      <c r="I13" s="15" t="s">
        <v>41</v>
      </c>
      <c r="J13" s="15" t="s">
        <v>41</v>
      </c>
      <c r="K13" s="15" t="s">
        <v>41</v>
      </c>
      <c r="L13" s="15" t="s">
        <v>41</v>
      </c>
      <c r="M13" s="15" t="s">
        <v>41</v>
      </c>
      <c r="N13" s="15" t="s">
        <v>41</v>
      </c>
      <c r="O13" s="15" t="s">
        <v>41</v>
      </c>
      <c r="P13" s="15" t="s">
        <v>41</v>
      </c>
      <c r="Q13" s="15" t="s">
        <v>41</v>
      </c>
      <c r="R13" s="15" t="s">
        <v>41</v>
      </c>
      <c r="S13" s="15" t="s">
        <v>41</v>
      </c>
      <c r="T13" s="15" t="s">
        <v>41</v>
      </c>
    </row>
    <row r="14" spans="1:20">
      <c r="A14" s="26" t="s">
        <v>32</v>
      </c>
      <c r="B14" s="26" t="s">
        <v>33</v>
      </c>
      <c r="C14" s="26" t="s">
        <v>339</v>
      </c>
      <c r="D14" s="15" t="s">
        <v>41</v>
      </c>
      <c r="E14" s="15" t="s">
        <v>41</v>
      </c>
      <c r="F14" s="15" t="s">
        <v>41</v>
      </c>
      <c r="G14" s="15" t="s">
        <v>41</v>
      </c>
      <c r="H14" s="15" t="s">
        <v>41</v>
      </c>
      <c r="I14" s="15" t="s">
        <v>41</v>
      </c>
      <c r="J14" s="15" t="s">
        <v>41</v>
      </c>
      <c r="K14" s="15" t="s">
        <v>41</v>
      </c>
      <c r="L14" s="15" t="s">
        <v>41</v>
      </c>
      <c r="M14" s="15" t="s">
        <v>41</v>
      </c>
      <c r="N14" s="15" t="s">
        <v>41</v>
      </c>
      <c r="O14" s="15" t="s">
        <v>41</v>
      </c>
      <c r="P14" s="15" t="s">
        <v>41</v>
      </c>
      <c r="Q14" s="15" t="s">
        <v>41</v>
      </c>
      <c r="R14" s="15" t="s">
        <v>41</v>
      </c>
      <c r="S14" s="15" t="s">
        <v>41</v>
      </c>
      <c r="T14" s="15" t="s">
        <v>41</v>
      </c>
    </row>
  </sheetData>
  <mergeCells count="9">
    <mergeCell ref="D1:F2"/>
    <mergeCell ref="G1:L1"/>
    <mergeCell ref="M1:M3"/>
    <mergeCell ref="N1:S1"/>
    <mergeCell ref="T1:T3"/>
    <mergeCell ref="G2:I2"/>
    <mergeCell ref="J2:L2"/>
    <mergeCell ref="N2:P2"/>
    <mergeCell ref="Q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C912-7DB2-F348-9DE2-EA12273454E4}">
  <dimension ref="A1:T14"/>
  <sheetViews>
    <sheetView tabSelected="1" topLeftCell="A3" zoomScale="110" workbookViewId="0">
      <pane xSplit="2" topLeftCell="N1" activePane="topRight" state="frozen"/>
      <selection pane="topRight" activeCell="T15" sqref="T15"/>
    </sheetView>
  </sheetViews>
  <sheetFormatPr baseColWidth="10" defaultRowHeight="14"/>
  <cols>
    <col min="1" max="1" width="7" style="2" bestFit="1" customWidth="1"/>
    <col min="2" max="2" width="9.83203125" style="2" bestFit="1" customWidth="1"/>
    <col min="3" max="3" width="9.33203125" style="2" bestFit="1" customWidth="1"/>
    <col min="4" max="4" width="3.83203125" style="16" bestFit="1" customWidth="1"/>
    <col min="5" max="5" width="5.33203125" style="13" bestFit="1" customWidth="1"/>
    <col min="6" max="6" width="9.83203125" style="8" customWidth="1"/>
    <col min="7" max="7" width="5.33203125" style="16" customWidth="1"/>
    <col min="8" max="8" width="6.83203125" style="16" customWidth="1"/>
    <col min="9" max="9" width="7.33203125" style="8" customWidth="1"/>
    <col min="10" max="10" width="7.1640625" style="16" customWidth="1"/>
    <col min="11" max="11" width="7" style="16" customWidth="1"/>
    <col min="12" max="12" width="8.6640625" style="8" customWidth="1"/>
    <col min="13" max="13" width="9.5" style="18" customWidth="1"/>
    <col min="14" max="14" width="5.33203125" style="16" customWidth="1"/>
    <col min="15" max="15" width="6.83203125" style="16" customWidth="1"/>
    <col min="16" max="16" width="7.33203125" style="8" customWidth="1"/>
    <col min="17" max="17" width="7.1640625" style="16" customWidth="1"/>
    <col min="18" max="18" width="7" style="16" customWidth="1"/>
    <col min="19" max="19" width="8.6640625" style="8" customWidth="1"/>
    <col min="20" max="20" width="9.5" style="18" customWidth="1"/>
    <col min="21" max="16384" width="10.83203125" style="2"/>
  </cols>
  <sheetData>
    <row r="1" spans="1:20">
      <c r="A1" s="38"/>
      <c r="B1" s="38"/>
      <c r="C1" s="38"/>
      <c r="D1" s="39" t="s">
        <v>42</v>
      </c>
      <c r="E1" s="39"/>
      <c r="F1" s="39"/>
      <c r="G1" s="40" t="s">
        <v>8</v>
      </c>
      <c r="H1" s="40"/>
      <c r="I1" s="40"/>
      <c r="J1" s="40"/>
      <c r="K1" s="40"/>
      <c r="L1" s="40"/>
      <c r="M1" s="41" t="s">
        <v>9</v>
      </c>
      <c r="N1" s="40" t="s">
        <v>18</v>
      </c>
      <c r="O1" s="40"/>
      <c r="P1" s="40"/>
      <c r="Q1" s="40"/>
      <c r="R1" s="40"/>
      <c r="S1" s="40"/>
      <c r="T1" s="41" t="s">
        <v>9</v>
      </c>
    </row>
    <row r="2" spans="1:20" ht="15">
      <c r="A2" s="38" t="s">
        <v>0</v>
      </c>
      <c r="B2" s="38"/>
      <c r="C2" s="38"/>
      <c r="D2" s="39"/>
      <c r="E2" s="39"/>
      <c r="F2" s="39"/>
      <c r="G2" s="40" t="s">
        <v>85</v>
      </c>
      <c r="H2" s="40"/>
      <c r="I2" s="40"/>
      <c r="J2" s="40" t="s">
        <v>86</v>
      </c>
      <c r="K2" s="40"/>
      <c r="L2" s="40"/>
      <c r="M2" s="41"/>
      <c r="N2" s="40" t="s">
        <v>200</v>
      </c>
      <c r="O2" s="40"/>
      <c r="P2" s="40"/>
      <c r="Q2" s="40" t="s">
        <v>201</v>
      </c>
      <c r="R2" s="40"/>
      <c r="S2" s="40"/>
      <c r="T2" s="41"/>
    </row>
    <row r="3" spans="1:20" ht="42" customHeight="1">
      <c r="A3" s="38"/>
      <c r="B3" s="38"/>
      <c r="C3" s="38" t="s">
        <v>161</v>
      </c>
      <c r="D3" s="42" t="s">
        <v>7</v>
      </c>
      <c r="E3" s="43" t="s">
        <v>11</v>
      </c>
      <c r="F3" s="44" t="s">
        <v>58</v>
      </c>
      <c r="G3" s="42" t="s">
        <v>7</v>
      </c>
      <c r="H3" s="42" t="s">
        <v>11</v>
      </c>
      <c r="I3" s="44" t="s">
        <v>199</v>
      </c>
      <c r="J3" s="42" t="s">
        <v>7</v>
      </c>
      <c r="K3" s="42" t="s">
        <v>11</v>
      </c>
      <c r="L3" s="44" t="s">
        <v>199</v>
      </c>
      <c r="M3" s="41"/>
      <c r="N3" s="42" t="s">
        <v>7</v>
      </c>
      <c r="O3" s="42" t="s">
        <v>11</v>
      </c>
      <c r="P3" s="44" t="s">
        <v>199</v>
      </c>
      <c r="Q3" s="42" t="s">
        <v>7</v>
      </c>
      <c r="R3" s="42" t="s">
        <v>11</v>
      </c>
      <c r="S3" s="44" t="s">
        <v>199</v>
      </c>
      <c r="T3" s="41"/>
    </row>
    <row r="4" spans="1:20" ht="15">
      <c r="A4" s="38" t="s">
        <v>5</v>
      </c>
      <c r="B4" s="38" t="s">
        <v>164</v>
      </c>
      <c r="C4" s="38" t="s">
        <v>163</v>
      </c>
      <c r="D4" s="45">
        <v>130</v>
      </c>
      <c r="E4" s="46">
        <f t="shared" ref="E4:E14" si="0">171-D4</f>
        <v>41</v>
      </c>
      <c r="F4" s="47" t="s">
        <v>165</v>
      </c>
      <c r="G4" s="45">
        <v>69</v>
      </c>
      <c r="H4" s="45">
        <v>18</v>
      </c>
      <c r="I4" s="48" t="s">
        <v>188</v>
      </c>
      <c r="J4" s="45">
        <v>61</v>
      </c>
      <c r="K4" s="45">
        <v>23</v>
      </c>
      <c r="L4" s="49" t="s">
        <v>176</v>
      </c>
      <c r="M4" s="50">
        <v>7.0440000000000003E-2</v>
      </c>
      <c r="N4" s="53">
        <v>59</v>
      </c>
      <c r="O4" s="53">
        <v>26</v>
      </c>
      <c r="P4" s="53" t="s">
        <v>380</v>
      </c>
      <c r="Q4" s="53">
        <v>71</v>
      </c>
      <c r="R4" s="53">
        <v>15</v>
      </c>
      <c r="S4" s="53" t="s">
        <v>389</v>
      </c>
      <c r="T4" s="50">
        <v>0.58979999999999999</v>
      </c>
    </row>
    <row r="5" spans="1:20" ht="30">
      <c r="A5" s="38" t="s">
        <v>6</v>
      </c>
      <c r="B5" s="38" t="s">
        <v>40</v>
      </c>
      <c r="C5" s="38" t="s">
        <v>163</v>
      </c>
      <c r="D5" s="45">
        <v>148</v>
      </c>
      <c r="E5" s="46">
        <f t="shared" si="0"/>
        <v>23</v>
      </c>
      <c r="F5" s="47" t="s">
        <v>166</v>
      </c>
      <c r="G5" s="45">
        <v>77</v>
      </c>
      <c r="H5" s="45">
        <v>10</v>
      </c>
      <c r="I5" s="48" t="s">
        <v>189</v>
      </c>
      <c r="J5" s="45">
        <v>71</v>
      </c>
      <c r="K5" s="45">
        <v>13</v>
      </c>
      <c r="L5" s="49" t="s">
        <v>177</v>
      </c>
      <c r="M5" s="50">
        <v>0.59940000000000004</v>
      </c>
      <c r="N5" s="53">
        <v>71</v>
      </c>
      <c r="O5" s="53">
        <v>14</v>
      </c>
      <c r="P5" s="53" t="s">
        <v>381</v>
      </c>
      <c r="Q5" s="53">
        <v>77</v>
      </c>
      <c r="R5" s="53">
        <v>9</v>
      </c>
      <c r="S5" s="53" t="s">
        <v>390</v>
      </c>
      <c r="T5" s="50">
        <v>0.22239999999999999</v>
      </c>
    </row>
    <row r="6" spans="1:20" ht="15">
      <c r="A6" s="38" t="s">
        <v>22</v>
      </c>
      <c r="B6" s="38" t="s">
        <v>20</v>
      </c>
      <c r="C6" s="38" t="s">
        <v>163</v>
      </c>
      <c r="D6" s="45">
        <v>136</v>
      </c>
      <c r="E6" s="46">
        <f t="shared" si="0"/>
        <v>35</v>
      </c>
      <c r="F6" s="47" t="s">
        <v>167</v>
      </c>
      <c r="G6" s="45">
        <v>69</v>
      </c>
      <c r="H6" s="45">
        <v>18</v>
      </c>
      <c r="I6" s="48" t="s">
        <v>190</v>
      </c>
      <c r="J6" s="45">
        <v>67</v>
      </c>
      <c r="K6" s="45">
        <v>17</v>
      </c>
      <c r="L6" s="49" t="s">
        <v>178</v>
      </c>
      <c r="M6" s="50">
        <v>0.98819999999999997</v>
      </c>
      <c r="N6" s="53">
        <v>68</v>
      </c>
      <c r="O6" s="53">
        <v>17</v>
      </c>
      <c r="P6" s="53" t="s">
        <v>382</v>
      </c>
      <c r="Q6" s="53">
        <v>68</v>
      </c>
      <c r="R6" s="53">
        <v>18</v>
      </c>
      <c r="S6" s="53" t="s">
        <v>391</v>
      </c>
      <c r="T6" s="50">
        <v>4.4720000000000003E-2</v>
      </c>
    </row>
    <row r="7" spans="1:20" ht="15">
      <c r="A7" s="38"/>
      <c r="B7" s="38" t="s">
        <v>21</v>
      </c>
      <c r="C7" s="38" t="s">
        <v>163</v>
      </c>
      <c r="D7" s="45">
        <v>137</v>
      </c>
      <c r="E7" s="46">
        <f t="shared" si="0"/>
        <v>34</v>
      </c>
      <c r="F7" s="51" t="s">
        <v>168</v>
      </c>
      <c r="G7" s="45">
        <v>70</v>
      </c>
      <c r="H7" s="45">
        <v>17</v>
      </c>
      <c r="I7" s="48" t="s">
        <v>191</v>
      </c>
      <c r="J7" s="45">
        <v>67</v>
      </c>
      <c r="K7" s="45">
        <v>17</v>
      </c>
      <c r="L7" s="49" t="s">
        <v>179</v>
      </c>
      <c r="M7" s="50">
        <v>0.85660000000000003</v>
      </c>
      <c r="N7" s="53">
        <v>68</v>
      </c>
      <c r="O7" s="53">
        <v>17</v>
      </c>
      <c r="P7" s="53" t="s">
        <v>383</v>
      </c>
      <c r="Q7" s="53">
        <v>69</v>
      </c>
      <c r="R7" s="53">
        <v>17</v>
      </c>
      <c r="S7" s="53" t="s">
        <v>392</v>
      </c>
      <c r="T7" s="50">
        <v>0.49659999999999999</v>
      </c>
    </row>
    <row r="8" spans="1:20" ht="15">
      <c r="A8" s="38" t="s">
        <v>24</v>
      </c>
      <c r="B8" s="38" t="s">
        <v>25</v>
      </c>
      <c r="C8" s="38" t="s">
        <v>163</v>
      </c>
      <c r="D8" s="45">
        <v>138</v>
      </c>
      <c r="E8" s="46">
        <f t="shared" si="0"/>
        <v>33</v>
      </c>
      <c r="F8" s="47" t="s">
        <v>169</v>
      </c>
      <c r="G8" s="45">
        <v>72</v>
      </c>
      <c r="H8" s="45">
        <v>15</v>
      </c>
      <c r="I8" s="48" t="s">
        <v>192</v>
      </c>
      <c r="J8" s="45">
        <v>66</v>
      </c>
      <c r="K8" s="45">
        <v>18</v>
      </c>
      <c r="L8" s="49" t="s">
        <v>180</v>
      </c>
      <c r="M8" s="50">
        <v>0.85</v>
      </c>
      <c r="N8" s="53">
        <v>70</v>
      </c>
      <c r="O8" s="53">
        <v>15</v>
      </c>
      <c r="P8" s="53" t="s">
        <v>384</v>
      </c>
      <c r="Q8" s="53">
        <v>68</v>
      </c>
      <c r="R8" s="53">
        <v>18</v>
      </c>
      <c r="S8" s="53" t="s">
        <v>393</v>
      </c>
      <c r="T8" s="50">
        <v>0.19950000000000001</v>
      </c>
    </row>
    <row r="9" spans="1:20" ht="15">
      <c r="A9" s="38"/>
      <c r="B9" s="38" t="s">
        <v>26</v>
      </c>
      <c r="C9" s="38" t="s">
        <v>163</v>
      </c>
      <c r="D9" s="45">
        <v>136</v>
      </c>
      <c r="E9" s="46">
        <f t="shared" si="0"/>
        <v>35</v>
      </c>
      <c r="F9" s="47" t="s">
        <v>170</v>
      </c>
      <c r="G9" s="45">
        <v>71</v>
      </c>
      <c r="H9" s="45">
        <v>16</v>
      </c>
      <c r="I9" s="48" t="s">
        <v>193</v>
      </c>
      <c r="J9" s="45">
        <v>65</v>
      </c>
      <c r="K9" s="45">
        <v>19</v>
      </c>
      <c r="L9" s="49" t="s">
        <v>181</v>
      </c>
      <c r="M9" s="50">
        <v>0.1857</v>
      </c>
      <c r="N9" s="53">
        <v>68</v>
      </c>
      <c r="O9" s="53">
        <v>17</v>
      </c>
      <c r="P9" s="53" t="s">
        <v>385</v>
      </c>
      <c r="Q9" s="53">
        <v>68</v>
      </c>
      <c r="R9" s="53">
        <v>18</v>
      </c>
      <c r="S9" s="53" t="s">
        <v>394</v>
      </c>
      <c r="T9" s="50">
        <v>0.55289999999999995</v>
      </c>
    </row>
    <row r="10" spans="1:20" ht="15">
      <c r="A10" s="38"/>
      <c r="B10" s="38" t="s">
        <v>27</v>
      </c>
      <c r="C10" s="38" t="s">
        <v>163</v>
      </c>
      <c r="D10" s="45">
        <v>135</v>
      </c>
      <c r="E10" s="46">
        <f t="shared" si="0"/>
        <v>36</v>
      </c>
      <c r="F10" s="47" t="s">
        <v>171</v>
      </c>
      <c r="G10" s="45">
        <v>71</v>
      </c>
      <c r="H10" s="45">
        <v>16</v>
      </c>
      <c r="I10" s="48" t="s">
        <v>194</v>
      </c>
      <c r="J10" s="45">
        <v>64</v>
      </c>
      <c r="K10" s="45">
        <v>20</v>
      </c>
      <c r="L10" s="49" t="s">
        <v>182</v>
      </c>
      <c r="M10" s="50">
        <v>0.82620000000000005</v>
      </c>
      <c r="N10" s="53">
        <v>68</v>
      </c>
      <c r="O10" s="53">
        <v>17</v>
      </c>
      <c r="P10" s="53" t="s">
        <v>386</v>
      </c>
      <c r="Q10" s="53">
        <v>67</v>
      </c>
      <c r="R10" s="53">
        <v>19</v>
      </c>
      <c r="S10" s="53" t="s">
        <v>395</v>
      </c>
      <c r="T10" s="50">
        <v>0.73229999999999995</v>
      </c>
    </row>
    <row r="11" spans="1:20" ht="15">
      <c r="A11" s="38"/>
      <c r="B11" s="38" t="s">
        <v>28</v>
      </c>
      <c r="C11" s="38" t="s">
        <v>163</v>
      </c>
      <c r="D11" s="45">
        <v>139</v>
      </c>
      <c r="E11" s="46">
        <f t="shared" si="0"/>
        <v>32</v>
      </c>
      <c r="F11" s="47" t="s">
        <v>172</v>
      </c>
      <c r="G11" s="45">
        <v>73</v>
      </c>
      <c r="H11" s="45">
        <v>14</v>
      </c>
      <c r="I11" s="48" t="s">
        <v>195</v>
      </c>
      <c r="J11" s="45">
        <v>66</v>
      </c>
      <c r="K11" s="45">
        <v>18</v>
      </c>
      <c r="L11" s="49" t="s">
        <v>183</v>
      </c>
      <c r="M11" s="52">
        <v>0.34210000000000002</v>
      </c>
      <c r="N11" s="53">
        <v>70</v>
      </c>
      <c r="O11" s="53">
        <v>15</v>
      </c>
      <c r="P11" s="53" t="s">
        <v>387</v>
      </c>
      <c r="Q11" s="53">
        <v>69</v>
      </c>
      <c r="R11" s="53">
        <v>17</v>
      </c>
      <c r="S11" s="53" t="s">
        <v>396</v>
      </c>
      <c r="T11" s="52">
        <v>0.33229999999999998</v>
      </c>
    </row>
    <row r="12" spans="1:20" ht="15">
      <c r="A12" s="38" t="s">
        <v>29</v>
      </c>
      <c r="B12" s="38" t="s">
        <v>30</v>
      </c>
      <c r="C12" s="38" t="s">
        <v>163</v>
      </c>
      <c r="D12" s="45">
        <v>9</v>
      </c>
      <c r="E12" s="46">
        <f t="shared" si="0"/>
        <v>162</v>
      </c>
      <c r="F12" s="47" t="s">
        <v>173</v>
      </c>
      <c r="G12" s="45">
        <v>6</v>
      </c>
      <c r="H12" s="45">
        <v>81</v>
      </c>
      <c r="I12" s="48" t="s">
        <v>196</v>
      </c>
      <c r="J12" s="45">
        <v>3</v>
      </c>
      <c r="K12" s="45">
        <v>81</v>
      </c>
      <c r="L12" s="49" t="s">
        <v>184</v>
      </c>
      <c r="M12" s="50">
        <v>9.4689999999999996E-2</v>
      </c>
      <c r="N12" s="45" t="s">
        <v>41</v>
      </c>
      <c r="O12" s="45" t="s">
        <v>41</v>
      </c>
      <c r="P12" s="45" t="s">
        <v>41</v>
      </c>
      <c r="Q12" s="53">
        <v>9</v>
      </c>
      <c r="R12" s="53">
        <v>85</v>
      </c>
      <c r="S12" s="53" t="s">
        <v>397</v>
      </c>
      <c r="T12" s="45" t="s">
        <v>41</v>
      </c>
    </row>
    <row r="13" spans="1:20" ht="15">
      <c r="A13" s="38"/>
      <c r="B13" s="38" t="s">
        <v>31</v>
      </c>
      <c r="C13" s="38" t="s">
        <v>163</v>
      </c>
      <c r="D13" s="45">
        <v>9</v>
      </c>
      <c r="E13" s="46">
        <f t="shared" si="0"/>
        <v>162</v>
      </c>
      <c r="F13" s="47" t="s">
        <v>174</v>
      </c>
      <c r="G13" s="45">
        <v>6</v>
      </c>
      <c r="H13" s="45">
        <v>81</v>
      </c>
      <c r="I13" s="48" t="s">
        <v>197</v>
      </c>
      <c r="J13" s="45">
        <v>3</v>
      </c>
      <c r="K13" s="45">
        <v>81</v>
      </c>
      <c r="L13" s="49" t="s">
        <v>185</v>
      </c>
      <c r="M13" s="50">
        <v>8.7109999999999998E-4</v>
      </c>
      <c r="N13" s="45" t="s">
        <v>41</v>
      </c>
      <c r="O13" s="45" t="s">
        <v>41</v>
      </c>
      <c r="P13" s="45" t="s">
        <v>41</v>
      </c>
      <c r="Q13" s="53">
        <v>9</v>
      </c>
      <c r="R13" s="53">
        <v>77</v>
      </c>
      <c r="S13" s="53" t="s">
        <v>398</v>
      </c>
      <c r="T13" s="45" t="s">
        <v>41</v>
      </c>
    </row>
    <row r="14" spans="1:20" ht="15">
      <c r="A14" s="38" t="s">
        <v>32</v>
      </c>
      <c r="B14" s="38" t="s">
        <v>33</v>
      </c>
      <c r="C14" s="38" t="s">
        <v>162</v>
      </c>
      <c r="D14" s="45">
        <v>135</v>
      </c>
      <c r="E14" s="46">
        <f t="shared" si="0"/>
        <v>36</v>
      </c>
      <c r="F14" s="47" t="s">
        <v>175</v>
      </c>
      <c r="G14" s="45">
        <v>68</v>
      </c>
      <c r="H14" s="45">
        <v>19</v>
      </c>
      <c r="I14" s="48" t="s">
        <v>198</v>
      </c>
      <c r="J14" s="45">
        <v>67</v>
      </c>
      <c r="K14" s="45">
        <v>17</v>
      </c>
      <c r="L14" s="49" t="s">
        <v>186</v>
      </c>
      <c r="M14" s="50">
        <v>0.88959999999999995</v>
      </c>
      <c r="N14" s="53">
        <v>66</v>
      </c>
      <c r="O14" s="53">
        <v>19</v>
      </c>
      <c r="P14" s="53" t="s">
        <v>388</v>
      </c>
      <c r="Q14" s="53">
        <v>69</v>
      </c>
      <c r="R14" s="53">
        <v>17</v>
      </c>
      <c r="S14" s="53" t="s">
        <v>399</v>
      </c>
      <c r="T14" s="50">
        <v>0.1943</v>
      </c>
    </row>
  </sheetData>
  <mergeCells count="9">
    <mergeCell ref="N1:S1"/>
    <mergeCell ref="T1:T3"/>
    <mergeCell ref="N2:P2"/>
    <mergeCell ref="Q2:S2"/>
    <mergeCell ref="D1:F2"/>
    <mergeCell ref="G1:L1"/>
    <mergeCell ref="M1:M3"/>
    <mergeCell ref="G2:I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</vt:lpstr>
      <vt:lpstr>Week 3</vt:lpstr>
      <vt:lpstr>Week 9</vt:lpstr>
      <vt:lpstr>Week 14</vt:lpstr>
      <vt:lpstr>Week 24</vt:lpstr>
      <vt:lpstr>change9</vt:lpstr>
      <vt:lpstr>change14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 Lee</dc:creator>
  <cp:lastModifiedBy>Microsoft Office User</cp:lastModifiedBy>
  <dcterms:created xsi:type="dcterms:W3CDTF">2020-04-10T20:25:02Z</dcterms:created>
  <dcterms:modified xsi:type="dcterms:W3CDTF">2020-05-15T19:35:43Z</dcterms:modified>
</cp:coreProperties>
</file>